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11월말 인구(외국인포함)" sheetId="5" r:id="rId3"/>
  </sheets>
  <calcPr calcId="144525"/>
</workbook>
</file>

<file path=xl/calcChain.xml><?xml version="1.0" encoding="utf-8"?>
<calcChain xmlns="http://schemas.openxmlformats.org/spreadsheetml/2006/main">
  <c r="B9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D8" i="5"/>
  <c r="C8" i="5"/>
  <c r="B8" i="5"/>
  <c r="I61" i="5" l="1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60" i="5"/>
  <c r="K59" i="5"/>
  <c r="J59" i="5"/>
  <c r="I47" i="5"/>
  <c r="I48" i="5"/>
  <c r="I49" i="5"/>
  <c r="I50" i="5"/>
  <c r="I51" i="5"/>
  <c r="I52" i="5"/>
  <c r="I53" i="5"/>
  <c r="I54" i="5"/>
  <c r="I55" i="5"/>
  <c r="I56" i="5"/>
  <c r="I57" i="5"/>
  <c r="I58" i="5"/>
  <c r="I46" i="5"/>
  <c r="K45" i="5"/>
  <c r="J45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6" i="5"/>
  <c r="K25" i="5"/>
  <c r="J25" i="5"/>
  <c r="I19" i="5"/>
  <c r="I20" i="5"/>
  <c r="I21" i="5"/>
  <c r="I22" i="5"/>
  <c r="I23" i="5"/>
  <c r="I24" i="5"/>
  <c r="I18" i="5"/>
  <c r="K17" i="5"/>
  <c r="J17" i="5"/>
  <c r="I10" i="5"/>
  <c r="I11" i="5"/>
  <c r="I12" i="5"/>
  <c r="I13" i="5"/>
  <c r="I14" i="5"/>
  <c r="I15" i="5"/>
  <c r="I16" i="5"/>
  <c r="I9" i="5"/>
  <c r="K8" i="5"/>
  <c r="J8" i="5"/>
  <c r="I59" i="5" l="1"/>
  <c r="I45" i="5"/>
  <c r="I25" i="5"/>
  <c r="I17" i="5"/>
  <c r="I8" i="5"/>
  <c r="J7" i="5"/>
  <c r="K7" i="5"/>
  <c r="E7" i="5" l="1"/>
  <c r="F7" i="5"/>
  <c r="G7" i="5"/>
  <c r="H7" i="5"/>
  <c r="C6" i="2"/>
  <c r="A23" i="2"/>
  <c r="C29" i="2"/>
  <c r="C7" i="5" l="1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<sst xmlns="http://schemas.openxmlformats.org/spreadsheetml/2006/main" count="111" uniqueCount="94">
  <si>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</si>
  <si>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</si>
  <si>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</si>
  <si>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</si>
  <si>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</si>
  <si>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</si>
  <si>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</si>
  <si>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</si>
  <si>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</si>
  <si>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</si>
  <si>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</si>
  <si>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</si>
  <si>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</si>
  <si>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</si>
  <si>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</si>
  <si>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</si>
  <si>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</si>
  <si>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</si>
  <si>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</si>
  <si>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</si>
  <si>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</si>
  <si>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</si>
  <si>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</si>
  <si>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</si>
  <si>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</si>
  <si>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</si>
  <si>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</si>
  <si>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</si>
  <si>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</si>
  <si>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</si>
  <si>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</si>
  <si>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</si>
  <si>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</si>
  <si>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</si>
  <si>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</si>
  <si>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</si>
  <si>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</si>
  <si>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</si>
  <si>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</si>
  <si>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</si>
  <si>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</si>
  <si>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</si>
  <si>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</si>
  <si>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</si>
  <si>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</si>
  <si>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</si>
  <si>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</si>
  <si>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</si>
  <si>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</si>
  <si>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</si>
  <si>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</si>
  <si>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</si>
  <si>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</si>
  <si>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</si>
  <si>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</si>
  <si>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</si>
  <si>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</si>
  <si>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</si>
  <si>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</si>
  <si>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</si>
  <si>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</si>
  <si>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</si>
  <si>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</si>
  <si>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</si>
  <si>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</si>
  <si>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</si>
  <si>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</si>
  <si>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</si>
  <si>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</si>
  <si>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</si>
  <si>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</si>
  <si>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</si>
  <si>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</si>
  <si>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</si>
  <si>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</si>
  <si>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</si>
  <si>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</si>
  <si>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</si>
  <si>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</si>
  <si>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</si>
  <si>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</si>
  <si>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</si>
  <si>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</si>
  <si>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</si>
  <si>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</si>
  <si>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</si>
  <si>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</si>
  <si>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</si>
  <si>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</si>
  <si>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</si>
  <si>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</si>
  <si>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</si>
  <si>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</si>
  <si>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11월말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</si>
</sst>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39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80</v>
      </c>
      <c r="C1" s="4" t="b">
        <v>0</v>
      </c>
    </row>
    <row r="2" spans="1:3" ht="13.5" thickBot="1">
      <c r="A2" s="3" t="s">
        <v>68</v>
      </c>
    </row>
    <row r="3" spans="1:3" ht="13.5" thickBot="1">
      <c r="A3" s="5" t="s">
        <v>69</v>
      </c>
      <c r="C3" s="6" t="s">
        <v>70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71</v>
      </c>
      <c r="C7" s="7" t="e">
        <v>#NAME?</v>
      </c>
    </row>
    <row r="8" spans="1:3">
      <c r="A8" s="9" t="s">
        <v>72</v>
      </c>
      <c r="C8" s="7" t="e">
        <v>#NAME?</v>
      </c>
    </row>
    <row r="9" spans="1:3">
      <c r="A9" s="10" t="s">
        <v>73</v>
      </c>
      <c r="C9" s="7" t="e">
        <v>#NAME?</v>
      </c>
    </row>
    <row r="10" spans="1:3">
      <c r="A10" s="9" t="s">
        <v>74</v>
      </c>
      <c r="C10" s="7" t="b">
        <v>0</v>
      </c>
    </row>
    <row r="11" spans="1:3" ht="13.5" thickBot="1">
      <c r="A11" s="11" t="s">
        <v>75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81</v>
      </c>
    </row>
    <row r="2" spans="1:3" ht="13.5" thickBot="1">
      <c r="A2" s="3" t="s">
        <v>68</v>
      </c>
    </row>
    <row r="3" spans="1:3" ht="13.5" thickBot="1">
      <c r="A3" s="5" t="s">
        <v>69</v>
      </c>
      <c r="C3" s="6" t="s">
        <v>70</v>
      </c>
    </row>
    <row r="4" spans="1:3">
      <c r="A4" s="5">
        <v>3</v>
      </c>
    </row>
    <row r="6" spans="1:3" ht="13.5" thickBot="1"/>
    <row r="7" spans="1:3">
      <c r="A7" s="8" t="s">
        <v>71</v>
      </c>
    </row>
    <row r="8" spans="1:3">
      <c r="A8" s="9" t="s">
        <v>72</v>
      </c>
    </row>
    <row r="9" spans="1:3">
      <c r="A9" s="10" t="s">
        <v>73</v>
      </c>
    </row>
    <row r="10" spans="1:3">
      <c r="A10" s="9" t="s">
        <v>74</v>
      </c>
    </row>
    <row r="11" spans="1:3" ht="13.5" thickBot="1">
      <c r="A11" s="11" t="s">
        <v>75</v>
      </c>
    </row>
    <row r="13" spans="1:3" ht="13.5" thickBot="1"/>
    <row r="14" spans="1:3" ht="13.5" thickBot="1">
      <c r="A14" s="6" t="s">
        <v>76</v>
      </c>
    </row>
    <row r="16" spans="1:3" ht="13.5" thickBot="1"/>
    <row r="17" spans="1:3" ht="13.5" thickBot="1">
      <c r="C17" s="6" t="s">
        <v>77</v>
      </c>
    </row>
    <row r="20" spans="1:3">
      <c r="A20" s="13" t="s">
        <v>78</v>
      </c>
    </row>
    <row r="26" spans="1:3" ht="13.5" thickBot="1">
      <c r="C26" s="15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74"/>
  <sheetViews>
    <sheetView tabSelected="1" workbookViewId="0">
      <selection activeCell="A5" sqref="A5:A6"/>
    </sheetView>
  </sheetViews>
  <sheetFormatPr defaultRowHeight="16.5"/>
  <cols>
    <col min="1" max="1" width="13.6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1" t="s">
        <v>93</v>
      </c>
      <c r="D2" s="32"/>
      <c r="E2" s="32"/>
      <c r="F2" s="32"/>
      <c r="G2" s="32"/>
      <c r="H2" s="32"/>
      <c r="I2" s="32"/>
    </row>
    <row r="4" spans="1:22">
      <c r="A4" s="16" t="s">
        <v>88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33" t="s">
        <v>6</v>
      </c>
      <c r="B5" s="35" t="s">
        <v>67</v>
      </c>
      <c r="C5" s="36"/>
      <c r="D5" s="37"/>
      <c r="E5" s="38" t="s">
        <v>1</v>
      </c>
      <c r="F5" s="36"/>
      <c r="G5" s="36"/>
      <c r="H5" s="37"/>
      <c r="I5" s="38" t="s">
        <v>89</v>
      </c>
      <c r="J5" s="36"/>
      <c r="K5" s="37"/>
    </row>
    <row r="6" spans="1:22">
      <c r="A6" s="34"/>
      <c r="B6" s="28" t="s">
        <v>2</v>
      </c>
      <c r="C6" s="28" t="s">
        <v>3</v>
      </c>
      <c r="D6" s="28" t="s">
        <v>4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90</v>
      </c>
      <c r="J6" s="28" t="s">
        <v>91</v>
      </c>
      <c r="K6" s="28" t="s">
        <v>92</v>
      </c>
    </row>
    <row r="7" spans="1:22">
      <c r="A7" s="29" t="s">
        <v>82</v>
      </c>
      <c r="B7" s="30">
        <f>B8+B17+B25+B45+B59</f>
        <v>1081516</v>
      </c>
      <c r="C7" s="30">
        <f t="shared" ref="C7:K7" si="0">C8+C17+C25+C45+C59</f>
        <v>551469</v>
      </c>
      <c r="D7" s="30">
        <f t="shared" si="0"/>
        <v>530047</v>
      </c>
      <c r="E7" s="30">
        <f t="shared" si="0"/>
        <v>1065102</v>
      </c>
      <c r="F7" s="30">
        <f t="shared" si="0"/>
        <v>540676</v>
      </c>
      <c r="G7" s="30">
        <f t="shared" si="0"/>
        <v>524426</v>
      </c>
      <c r="H7" s="30">
        <f t="shared" si="0"/>
        <v>417897</v>
      </c>
      <c r="I7" s="30">
        <f>I8+I17+I25+I45+I59</f>
        <v>16414</v>
      </c>
      <c r="J7" s="30">
        <f t="shared" si="0"/>
        <v>10793</v>
      </c>
      <c r="K7" s="30">
        <f t="shared" si="0"/>
        <v>5621</v>
      </c>
      <c r="M7" s="26"/>
      <c r="N7" s="26"/>
      <c r="O7" s="26"/>
      <c r="P7" s="26"/>
      <c r="Q7" s="26"/>
      <c r="R7" s="26"/>
    </row>
    <row r="8" spans="1:22" ht="17.25">
      <c r="A8" s="17" t="s">
        <v>83</v>
      </c>
      <c r="B8" s="21">
        <f>(E8+I8)</f>
        <v>256820</v>
      </c>
      <c r="C8" s="21">
        <f>(F8+J8)</f>
        <v>131380</v>
      </c>
      <c r="D8" s="21">
        <f>(G8+K8)</f>
        <v>125440</v>
      </c>
      <c r="E8" s="19">
        <v>252904</v>
      </c>
      <c r="F8" s="19">
        <v>128940</v>
      </c>
      <c r="G8" s="19">
        <v>123964</v>
      </c>
      <c r="H8" s="19">
        <v>100038</v>
      </c>
      <c r="I8" s="22">
        <f>SUM(I9:I16)</f>
        <v>3916</v>
      </c>
      <c r="J8" s="22">
        <f>SUM(J9:J16)</f>
        <v>2440</v>
      </c>
      <c r="K8" s="22">
        <f>SUM(K9:K16)</f>
        <v>1476</v>
      </c>
      <c r="M8" s="25"/>
      <c r="N8" s="25"/>
      <c r="O8" s="25"/>
      <c r="P8" s="25"/>
      <c r="Q8" s="26"/>
      <c r="R8" s="26"/>
      <c r="S8" s="25"/>
      <c r="T8" s="25"/>
      <c r="U8" s="25"/>
      <c r="V8" s="25"/>
    </row>
    <row r="9" spans="1:22" ht="17.25">
      <c r="A9" s="18" t="s">
        <v>7</v>
      </c>
      <c r="B9" s="21">
        <f t="shared" ref="B9:B72" si="1">(E9+I9)</f>
        <v>23153</v>
      </c>
      <c r="C9" s="21">
        <f t="shared" ref="C9:C72" si="2">(F9+J9)</f>
        <v>11749</v>
      </c>
      <c r="D9" s="21">
        <f t="shared" ref="D9:D72" si="3">(G9+K9)</f>
        <v>11404</v>
      </c>
      <c r="E9" s="20">
        <v>22909</v>
      </c>
      <c r="F9" s="20">
        <v>11612</v>
      </c>
      <c r="G9" s="20">
        <v>11297</v>
      </c>
      <c r="H9" s="20">
        <v>8878</v>
      </c>
      <c r="I9" s="23">
        <f>SUM(J9:K9)</f>
        <v>244</v>
      </c>
      <c r="J9" s="23">
        <v>137</v>
      </c>
      <c r="K9" s="24">
        <v>107</v>
      </c>
      <c r="M9" s="25"/>
      <c r="N9" s="25"/>
      <c r="O9" s="25"/>
      <c r="P9" s="25"/>
      <c r="Q9" s="26"/>
      <c r="R9" s="26"/>
      <c r="S9" s="25"/>
      <c r="T9" s="25"/>
      <c r="U9" s="25"/>
      <c r="V9" s="25"/>
    </row>
    <row r="10" spans="1:22" ht="17.25">
      <c r="A10" s="18" t="s">
        <v>8</v>
      </c>
      <c r="B10" s="21">
        <f t="shared" si="1"/>
        <v>29564</v>
      </c>
      <c r="C10" s="21">
        <f t="shared" si="2"/>
        <v>14993</v>
      </c>
      <c r="D10" s="21">
        <f t="shared" si="3"/>
        <v>14571</v>
      </c>
      <c r="E10" s="20">
        <v>29364</v>
      </c>
      <c r="F10" s="20">
        <v>14881</v>
      </c>
      <c r="G10" s="20">
        <v>14483</v>
      </c>
      <c r="H10" s="20">
        <v>10775</v>
      </c>
      <c r="I10" s="23">
        <f t="shared" ref="I10:I16" si="4">SUM(J10:K10)</f>
        <v>200</v>
      </c>
      <c r="J10" s="23">
        <v>112</v>
      </c>
      <c r="K10" s="24">
        <v>88</v>
      </c>
      <c r="M10" s="25"/>
      <c r="N10" s="25"/>
      <c r="O10" s="25"/>
      <c r="P10" s="25"/>
      <c r="Q10" s="26"/>
      <c r="R10" s="26"/>
      <c r="S10" s="25"/>
      <c r="T10" s="25"/>
      <c r="U10" s="25"/>
      <c r="V10" s="25"/>
    </row>
    <row r="11" spans="1:22" ht="17.25">
      <c r="A11" s="18" t="s">
        <v>9</v>
      </c>
      <c r="B11" s="21">
        <f t="shared" si="1"/>
        <v>7668</v>
      </c>
      <c r="C11" s="21">
        <f t="shared" si="2"/>
        <v>4013</v>
      </c>
      <c r="D11" s="21">
        <f t="shared" si="3"/>
        <v>3655</v>
      </c>
      <c r="E11" s="20">
        <v>7277</v>
      </c>
      <c r="F11" s="20">
        <v>3682</v>
      </c>
      <c r="G11" s="20">
        <v>3595</v>
      </c>
      <c r="H11" s="20">
        <v>3348</v>
      </c>
      <c r="I11" s="23">
        <f t="shared" si="4"/>
        <v>391</v>
      </c>
      <c r="J11" s="23">
        <v>331</v>
      </c>
      <c r="K11" s="24">
        <v>60</v>
      </c>
      <c r="M11" s="25"/>
      <c r="N11" s="25"/>
      <c r="O11" s="25"/>
      <c r="P11" s="25"/>
      <c r="Q11" s="26"/>
      <c r="R11" s="26"/>
      <c r="S11" s="25"/>
      <c r="T11" s="25"/>
      <c r="U11" s="25"/>
      <c r="V11" s="25"/>
    </row>
    <row r="12" spans="1:22" ht="17.25">
      <c r="A12" s="18" t="s">
        <v>10</v>
      </c>
      <c r="B12" s="21">
        <f t="shared" si="1"/>
        <v>38125</v>
      </c>
      <c r="C12" s="21">
        <f t="shared" si="2"/>
        <v>19434</v>
      </c>
      <c r="D12" s="21">
        <f t="shared" si="3"/>
        <v>18691</v>
      </c>
      <c r="E12" s="20">
        <v>37810</v>
      </c>
      <c r="F12" s="20">
        <v>19278</v>
      </c>
      <c r="G12" s="20">
        <v>18532</v>
      </c>
      <c r="H12" s="20">
        <v>15283</v>
      </c>
      <c r="I12" s="23">
        <f t="shared" si="4"/>
        <v>315</v>
      </c>
      <c r="J12" s="23">
        <v>156</v>
      </c>
      <c r="K12" s="24">
        <v>159</v>
      </c>
      <c r="M12" s="25"/>
      <c r="N12" s="25"/>
      <c r="O12" s="25"/>
      <c r="P12" s="25"/>
      <c r="Q12" s="26"/>
      <c r="R12" s="26"/>
      <c r="S12" s="25"/>
      <c r="T12" s="25"/>
      <c r="U12" s="25"/>
      <c r="V12" s="25"/>
    </row>
    <row r="13" spans="1:22" ht="17.25">
      <c r="A13" s="18" t="s">
        <v>11</v>
      </c>
      <c r="B13" s="21">
        <f t="shared" si="1"/>
        <v>39490</v>
      </c>
      <c r="C13" s="21">
        <f t="shared" si="2"/>
        <v>20636</v>
      </c>
      <c r="D13" s="21">
        <f t="shared" si="3"/>
        <v>18854</v>
      </c>
      <c r="E13" s="20">
        <v>38210</v>
      </c>
      <c r="F13" s="20">
        <v>19604</v>
      </c>
      <c r="G13" s="20">
        <v>18606</v>
      </c>
      <c r="H13" s="20">
        <v>13856</v>
      </c>
      <c r="I13" s="23">
        <f t="shared" si="4"/>
        <v>1280</v>
      </c>
      <c r="J13" s="23">
        <v>1032</v>
      </c>
      <c r="K13" s="24">
        <v>248</v>
      </c>
      <c r="M13" s="25"/>
      <c r="N13" s="25"/>
      <c r="O13" s="25"/>
      <c r="P13" s="25"/>
      <c r="Q13" s="26"/>
      <c r="R13" s="26"/>
      <c r="S13" s="25"/>
      <c r="T13" s="25"/>
      <c r="U13" s="25"/>
      <c r="V13" s="25"/>
    </row>
    <row r="14" spans="1:22" ht="17.25">
      <c r="A14" s="18" t="s">
        <v>12</v>
      </c>
      <c r="B14" s="21">
        <f t="shared" si="1"/>
        <v>52020</v>
      </c>
      <c r="C14" s="21">
        <f t="shared" si="2"/>
        <v>26324</v>
      </c>
      <c r="D14" s="21">
        <f t="shared" si="3"/>
        <v>25696</v>
      </c>
      <c r="E14" s="20">
        <v>51400</v>
      </c>
      <c r="F14" s="20">
        <v>26041</v>
      </c>
      <c r="G14" s="20">
        <v>25359</v>
      </c>
      <c r="H14" s="20">
        <v>19492</v>
      </c>
      <c r="I14" s="23">
        <f t="shared" si="4"/>
        <v>620</v>
      </c>
      <c r="J14" s="23">
        <v>283</v>
      </c>
      <c r="K14" s="24">
        <v>337</v>
      </c>
      <c r="M14" s="25"/>
      <c r="N14" s="25"/>
      <c r="O14" s="25"/>
      <c r="P14" s="25"/>
      <c r="Q14" s="26"/>
      <c r="R14" s="26"/>
      <c r="S14" s="25"/>
      <c r="T14" s="25"/>
      <c r="U14" s="25"/>
      <c r="V14" s="25"/>
    </row>
    <row r="15" spans="1:22" ht="17.25">
      <c r="A15" s="18" t="s">
        <v>13</v>
      </c>
      <c r="B15" s="21">
        <f t="shared" si="1"/>
        <v>36917</v>
      </c>
      <c r="C15" s="21">
        <f t="shared" si="2"/>
        <v>19151</v>
      </c>
      <c r="D15" s="21">
        <f t="shared" si="3"/>
        <v>17766</v>
      </c>
      <c r="E15" s="20">
        <v>36340</v>
      </c>
      <c r="F15" s="20">
        <v>18898</v>
      </c>
      <c r="G15" s="20">
        <v>17442</v>
      </c>
      <c r="H15" s="20">
        <v>16457</v>
      </c>
      <c r="I15" s="23">
        <f t="shared" si="4"/>
        <v>577</v>
      </c>
      <c r="J15" s="23">
        <v>253</v>
      </c>
      <c r="K15" s="24">
        <v>324</v>
      </c>
      <c r="M15" s="25"/>
      <c r="N15" s="25"/>
      <c r="O15" s="25"/>
      <c r="P15" s="25"/>
      <c r="Q15" s="26"/>
      <c r="R15" s="26"/>
      <c r="S15" s="25"/>
      <c r="T15" s="25"/>
      <c r="U15" s="25"/>
      <c r="V15" s="25"/>
    </row>
    <row r="16" spans="1:22" ht="17.25">
      <c r="A16" s="18" t="s">
        <v>14</v>
      </c>
      <c r="B16" s="21">
        <f t="shared" si="1"/>
        <v>29883</v>
      </c>
      <c r="C16" s="21">
        <f t="shared" si="2"/>
        <v>15080</v>
      </c>
      <c r="D16" s="21">
        <f t="shared" si="3"/>
        <v>14803</v>
      </c>
      <c r="E16" s="20">
        <v>29594</v>
      </c>
      <c r="F16" s="20">
        <v>14944</v>
      </c>
      <c r="G16" s="20">
        <v>14650</v>
      </c>
      <c r="H16" s="20">
        <v>11949</v>
      </c>
      <c r="I16" s="23">
        <f t="shared" si="4"/>
        <v>289</v>
      </c>
      <c r="J16" s="23">
        <v>136</v>
      </c>
      <c r="K16" s="24">
        <v>153</v>
      </c>
      <c r="M16" s="25"/>
      <c r="N16" s="25"/>
      <c r="O16" s="25"/>
      <c r="P16" s="25"/>
      <c r="Q16" s="26"/>
      <c r="R16" s="26"/>
      <c r="S16" s="25"/>
      <c r="T16" s="25"/>
      <c r="U16" s="25"/>
      <c r="V16" s="25"/>
    </row>
    <row r="17" spans="1:22" ht="17.25">
      <c r="A17" s="17" t="s">
        <v>84</v>
      </c>
      <c r="B17" s="21">
        <f t="shared" si="1"/>
        <v>236229</v>
      </c>
      <c r="C17" s="21">
        <f t="shared" si="2"/>
        <v>121886</v>
      </c>
      <c r="D17" s="21">
        <f t="shared" si="3"/>
        <v>114343</v>
      </c>
      <c r="E17" s="19">
        <v>231843</v>
      </c>
      <c r="F17" s="19">
        <v>118617</v>
      </c>
      <c r="G17" s="19">
        <v>113226</v>
      </c>
      <c r="H17" s="19">
        <v>83735</v>
      </c>
      <c r="I17" s="22">
        <f>SUM(J17:K17)</f>
        <v>4386</v>
      </c>
      <c r="J17" s="22">
        <f>SUM(J18:J24)</f>
        <v>3269</v>
      </c>
      <c r="K17" s="22">
        <f>SUM(K18:K24)</f>
        <v>1117</v>
      </c>
      <c r="M17" s="25"/>
      <c r="N17" s="25"/>
      <c r="O17" s="25"/>
      <c r="P17" s="25"/>
      <c r="Q17" s="26"/>
      <c r="R17" s="26"/>
      <c r="S17" s="25"/>
      <c r="T17" s="25"/>
      <c r="U17" s="25"/>
      <c r="V17" s="25"/>
    </row>
    <row r="18" spans="1:22" ht="17.25">
      <c r="A18" s="18" t="s">
        <v>15</v>
      </c>
      <c r="B18" s="21">
        <f t="shared" si="1"/>
        <v>47590</v>
      </c>
      <c r="C18" s="21">
        <f t="shared" si="2"/>
        <v>24019</v>
      </c>
      <c r="D18" s="21">
        <f t="shared" si="3"/>
        <v>23571</v>
      </c>
      <c r="E18" s="20">
        <v>47317</v>
      </c>
      <c r="F18" s="20">
        <v>23891</v>
      </c>
      <c r="G18" s="20">
        <v>23426</v>
      </c>
      <c r="H18" s="20">
        <v>15916</v>
      </c>
      <c r="I18" s="23">
        <f>SUM(J18:K18)</f>
        <v>273</v>
      </c>
      <c r="J18" s="23">
        <v>128</v>
      </c>
      <c r="K18" s="24">
        <v>145</v>
      </c>
      <c r="M18" s="25"/>
      <c r="N18" s="25"/>
      <c r="O18" s="25"/>
      <c r="P18" s="25"/>
      <c r="Q18" s="26"/>
      <c r="R18" s="26"/>
      <c r="S18" s="25"/>
      <c r="T18" s="25"/>
      <c r="U18" s="25"/>
      <c r="V18" s="25"/>
    </row>
    <row r="19" spans="1:22" ht="17.25">
      <c r="A19" s="18" t="s">
        <v>16</v>
      </c>
      <c r="B19" s="21">
        <f t="shared" si="1"/>
        <v>25580</v>
      </c>
      <c r="C19" s="21">
        <f t="shared" si="2"/>
        <v>13725</v>
      </c>
      <c r="D19" s="21">
        <f t="shared" si="3"/>
        <v>11855</v>
      </c>
      <c r="E19" s="20">
        <v>24547</v>
      </c>
      <c r="F19" s="20">
        <v>13114</v>
      </c>
      <c r="G19" s="20">
        <v>11433</v>
      </c>
      <c r="H19" s="20">
        <v>11987</v>
      </c>
      <c r="I19" s="23">
        <f t="shared" ref="I19:I24" si="5">SUM(J19:K19)</f>
        <v>1033</v>
      </c>
      <c r="J19" s="23">
        <v>611</v>
      </c>
      <c r="K19" s="24">
        <v>422</v>
      </c>
      <c r="M19" s="25"/>
      <c r="N19" s="25"/>
      <c r="O19" s="25"/>
      <c r="P19" s="25"/>
      <c r="Q19" s="26"/>
      <c r="R19" s="26"/>
      <c r="S19" s="25"/>
      <c r="T19" s="25"/>
      <c r="U19" s="25"/>
      <c r="V19" s="25"/>
    </row>
    <row r="20" spans="1:22" ht="17.25">
      <c r="A20" s="18" t="s">
        <v>17</v>
      </c>
      <c r="B20" s="21">
        <f t="shared" si="1"/>
        <v>32048</v>
      </c>
      <c r="C20" s="21">
        <f t="shared" si="2"/>
        <v>16232</v>
      </c>
      <c r="D20" s="21">
        <f t="shared" si="3"/>
        <v>15816</v>
      </c>
      <c r="E20" s="20">
        <v>31775</v>
      </c>
      <c r="F20" s="20">
        <v>16073</v>
      </c>
      <c r="G20" s="20">
        <v>15702</v>
      </c>
      <c r="H20" s="20">
        <v>10683</v>
      </c>
      <c r="I20" s="23">
        <f t="shared" si="5"/>
        <v>273</v>
      </c>
      <c r="J20" s="23">
        <v>159</v>
      </c>
      <c r="K20" s="24">
        <v>114</v>
      </c>
      <c r="M20" s="25"/>
      <c r="N20" s="25"/>
      <c r="O20" s="25"/>
      <c r="P20" s="25"/>
      <c r="Q20" s="26"/>
      <c r="R20" s="26"/>
      <c r="S20" s="25"/>
      <c r="T20" s="25"/>
      <c r="U20" s="25"/>
      <c r="V20" s="25"/>
    </row>
    <row r="21" spans="1:22" ht="17.25">
      <c r="A21" s="18" t="s">
        <v>18</v>
      </c>
      <c r="B21" s="21">
        <f t="shared" si="1"/>
        <v>53486</v>
      </c>
      <c r="C21" s="21">
        <f t="shared" si="2"/>
        <v>26907</v>
      </c>
      <c r="D21" s="21">
        <f t="shared" si="3"/>
        <v>26579</v>
      </c>
      <c r="E21" s="20">
        <v>53195</v>
      </c>
      <c r="F21" s="20">
        <v>26783</v>
      </c>
      <c r="G21" s="20">
        <v>26412</v>
      </c>
      <c r="H21" s="20">
        <v>19101</v>
      </c>
      <c r="I21" s="23">
        <f t="shared" si="5"/>
        <v>291</v>
      </c>
      <c r="J21" s="23">
        <v>124</v>
      </c>
      <c r="K21" s="24">
        <v>167</v>
      </c>
      <c r="M21" s="25"/>
      <c r="N21" s="25"/>
      <c r="O21" s="25"/>
      <c r="P21" s="25"/>
      <c r="Q21" s="26"/>
      <c r="R21" s="26"/>
      <c r="S21" s="25"/>
      <c r="T21" s="25"/>
      <c r="U21" s="25"/>
      <c r="V21" s="25"/>
    </row>
    <row r="22" spans="1:22" ht="17.25">
      <c r="A22" s="18" t="s">
        <v>19</v>
      </c>
      <c r="B22" s="21">
        <f t="shared" si="1"/>
        <v>37821</v>
      </c>
      <c r="C22" s="21">
        <f t="shared" si="2"/>
        <v>19371</v>
      </c>
      <c r="D22" s="21">
        <f t="shared" si="3"/>
        <v>18450</v>
      </c>
      <c r="E22" s="20">
        <v>37437</v>
      </c>
      <c r="F22" s="20">
        <v>19117</v>
      </c>
      <c r="G22" s="20">
        <v>18320</v>
      </c>
      <c r="H22" s="20">
        <v>13071</v>
      </c>
      <c r="I22" s="23">
        <f t="shared" si="5"/>
        <v>384</v>
      </c>
      <c r="J22" s="23">
        <v>254</v>
      </c>
      <c r="K22" s="24">
        <v>130</v>
      </c>
      <c r="M22" s="25"/>
      <c r="N22" s="25"/>
      <c r="O22" s="25"/>
      <c r="P22" s="25"/>
      <c r="Q22" s="26"/>
      <c r="R22" s="26"/>
      <c r="S22" s="25"/>
      <c r="T22" s="25"/>
      <c r="U22" s="25"/>
      <c r="V22" s="25"/>
    </row>
    <row r="23" spans="1:22" ht="17.25">
      <c r="A23" s="18" t="s">
        <v>20</v>
      </c>
      <c r="B23" s="21">
        <f t="shared" si="1"/>
        <v>28804</v>
      </c>
      <c r="C23" s="21">
        <f t="shared" si="2"/>
        <v>15256</v>
      </c>
      <c r="D23" s="21">
        <f t="shared" si="3"/>
        <v>13548</v>
      </c>
      <c r="E23" s="20">
        <v>28110</v>
      </c>
      <c r="F23" s="20">
        <v>14631</v>
      </c>
      <c r="G23" s="20">
        <v>13479</v>
      </c>
      <c r="H23" s="20">
        <v>9154</v>
      </c>
      <c r="I23" s="23">
        <f t="shared" si="5"/>
        <v>694</v>
      </c>
      <c r="J23" s="23">
        <v>625</v>
      </c>
      <c r="K23" s="24">
        <v>69</v>
      </c>
      <c r="M23" s="25"/>
      <c r="N23" s="25"/>
      <c r="O23" s="25"/>
      <c r="P23" s="25"/>
      <c r="Q23" s="26"/>
      <c r="R23" s="26"/>
      <c r="S23" s="25"/>
      <c r="T23" s="25"/>
      <c r="U23" s="25"/>
      <c r="V23" s="25"/>
    </row>
    <row r="24" spans="1:22" ht="17.25">
      <c r="A24" s="18" t="s">
        <v>21</v>
      </c>
      <c r="B24" s="21">
        <f t="shared" si="1"/>
        <v>10900</v>
      </c>
      <c r="C24" s="21">
        <f t="shared" si="2"/>
        <v>6376</v>
      </c>
      <c r="D24" s="21">
        <f t="shared" si="3"/>
        <v>4524</v>
      </c>
      <c r="E24" s="20">
        <v>9462</v>
      </c>
      <c r="F24" s="20">
        <v>5008</v>
      </c>
      <c r="G24" s="20">
        <v>4454</v>
      </c>
      <c r="H24" s="20">
        <v>3823</v>
      </c>
      <c r="I24" s="23">
        <f t="shared" si="5"/>
        <v>1438</v>
      </c>
      <c r="J24" s="23">
        <v>1368</v>
      </c>
      <c r="K24" s="24">
        <v>70</v>
      </c>
      <c r="M24" s="25"/>
      <c r="N24" s="25"/>
      <c r="O24" s="25"/>
      <c r="P24" s="25"/>
      <c r="Q24" s="26"/>
      <c r="R24" s="26"/>
      <c r="S24" s="25"/>
      <c r="T24" s="25"/>
      <c r="U24" s="25"/>
      <c r="V24" s="25"/>
    </row>
    <row r="25" spans="1:22" ht="17.25">
      <c r="A25" s="17" t="s">
        <v>85</v>
      </c>
      <c r="B25" s="21">
        <f t="shared" si="1"/>
        <v>184190</v>
      </c>
      <c r="C25" s="21">
        <f t="shared" si="2"/>
        <v>92148</v>
      </c>
      <c r="D25" s="21">
        <f t="shared" si="3"/>
        <v>92042</v>
      </c>
      <c r="E25" s="19">
        <v>181964</v>
      </c>
      <c r="F25" s="19">
        <v>90792</v>
      </c>
      <c r="G25" s="19">
        <v>91172</v>
      </c>
      <c r="H25" s="19">
        <v>76903</v>
      </c>
      <c r="I25" s="22">
        <f>SUM(J25:K25)</f>
        <v>2226</v>
      </c>
      <c r="J25" s="22">
        <f>SUM(J26:J44)</f>
        <v>1356</v>
      </c>
      <c r="K25" s="22">
        <f>SUM(K26:K44)</f>
        <v>870</v>
      </c>
      <c r="M25" s="25"/>
      <c r="N25" s="25"/>
      <c r="O25" s="25"/>
      <c r="P25" s="25"/>
      <c r="Q25" s="26"/>
      <c r="R25" s="26"/>
      <c r="S25" s="25"/>
      <c r="T25" s="25"/>
      <c r="U25" s="25"/>
      <c r="V25" s="25"/>
    </row>
    <row r="26" spans="1:22" ht="17.25">
      <c r="A26" s="18" t="s">
        <v>22</v>
      </c>
      <c r="B26" s="21">
        <f t="shared" si="1"/>
        <v>5004</v>
      </c>
      <c r="C26" s="21">
        <f t="shared" si="2"/>
        <v>2670</v>
      </c>
      <c r="D26" s="21">
        <f t="shared" si="3"/>
        <v>2334</v>
      </c>
      <c r="E26" s="20">
        <v>4754</v>
      </c>
      <c r="F26" s="20">
        <v>2435</v>
      </c>
      <c r="G26" s="20">
        <v>2319</v>
      </c>
      <c r="H26" s="20">
        <v>2318</v>
      </c>
      <c r="I26" s="23">
        <f>SUM(J26:K26)</f>
        <v>250</v>
      </c>
      <c r="J26" s="24">
        <v>235</v>
      </c>
      <c r="K26" s="24">
        <v>15</v>
      </c>
      <c r="M26" s="25"/>
      <c r="N26" s="25"/>
      <c r="O26" s="25"/>
      <c r="P26" s="25"/>
      <c r="Q26" s="26"/>
      <c r="R26" s="26"/>
      <c r="S26" s="25"/>
      <c r="T26" s="25"/>
      <c r="U26" s="25"/>
      <c r="V26" s="25"/>
    </row>
    <row r="27" spans="1:22" ht="17.25">
      <c r="A27" s="18" t="s">
        <v>23</v>
      </c>
      <c r="B27" s="21">
        <f t="shared" si="1"/>
        <v>13340</v>
      </c>
      <c r="C27" s="21">
        <f t="shared" si="2"/>
        <v>6841</v>
      </c>
      <c r="D27" s="21">
        <f t="shared" si="3"/>
        <v>6499</v>
      </c>
      <c r="E27" s="20">
        <v>13136</v>
      </c>
      <c r="F27" s="20">
        <v>6728</v>
      </c>
      <c r="G27" s="20">
        <v>6408</v>
      </c>
      <c r="H27" s="20">
        <v>5341</v>
      </c>
      <c r="I27" s="23">
        <f t="shared" ref="I27:I44" si="6">SUM(J27:K27)</f>
        <v>204</v>
      </c>
      <c r="J27" s="24">
        <v>113</v>
      </c>
      <c r="K27" s="24">
        <v>91</v>
      </c>
      <c r="M27" s="25"/>
      <c r="N27" s="25"/>
      <c r="O27" s="25"/>
      <c r="P27" s="25"/>
      <c r="Q27" s="26"/>
      <c r="R27" s="26"/>
      <c r="S27" s="25"/>
      <c r="T27" s="25"/>
      <c r="U27" s="25"/>
      <c r="V27" s="25"/>
    </row>
    <row r="28" spans="1:22" ht="17.25">
      <c r="A28" s="18" t="s">
        <v>24</v>
      </c>
      <c r="B28" s="21">
        <f t="shared" si="1"/>
        <v>4515</v>
      </c>
      <c r="C28" s="21">
        <f t="shared" si="2"/>
        <v>2570</v>
      </c>
      <c r="D28" s="21">
        <f t="shared" si="3"/>
        <v>1945</v>
      </c>
      <c r="E28" s="20">
        <v>4010</v>
      </c>
      <c r="F28" s="20">
        <v>2132</v>
      </c>
      <c r="G28" s="20">
        <v>1878</v>
      </c>
      <c r="H28" s="20">
        <v>1841</v>
      </c>
      <c r="I28" s="23">
        <f t="shared" si="6"/>
        <v>505</v>
      </c>
      <c r="J28" s="24">
        <v>438</v>
      </c>
      <c r="K28" s="24">
        <v>67</v>
      </c>
      <c r="M28" s="25"/>
      <c r="N28" s="25"/>
      <c r="O28" s="25"/>
      <c r="P28" s="25"/>
      <c r="Q28" s="26"/>
      <c r="R28" s="26"/>
      <c r="S28" s="25"/>
      <c r="T28" s="25"/>
      <c r="U28" s="25"/>
      <c r="V28" s="25"/>
    </row>
    <row r="29" spans="1:22" ht="17.25">
      <c r="A29" s="18" t="s">
        <v>25</v>
      </c>
      <c r="B29" s="21">
        <f t="shared" si="1"/>
        <v>4475</v>
      </c>
      <c r="C29" s="21">
        <f t="shared" si="2"/>
        <v>2264</v>
      </c>
      <c r="D29" s="21">
        <f t="shared" si="3"/>
        <v>2211</v>
      </c>
      <c r="E29" s="20">
        <v>4329</v>
      </c>
      <c r="F29" s="20">
        <v>2158</v>
      </c>
      <c r="G29" s="20">
        <v>2171</v>
      </c>
      <c r="H29" s="20">
        <v>2203</v>
      </c>
      <c r="I29" s="23">
        <f t="shared" si="6"/>
        <v>146</v>
      </c>
      <c r="J29" s="24">
        <v>106</v>
      </c>
      <c r="K29" s="24">
        <v>40</v>
      </c>
      <c r="M29" s="25"/>
      <c r="N29" s="25"/>
      <c r="O29" s="25"/>
      <c r="P29" s="25"/>
      <c r="Q29" s="26"/>
      <c r="R29" s="26"/>
      <c r="S29" s="25"/>
      <c r="T29" s="25"/>
      <c r="U29" s="25"/>
      <c r="V29" s="25"/>
    </row>
    <row r="30" spans="1:22" ht="17.25">
      <c r="A30" s="18" t="s">
        <v>26</v>
      </c>
      <c r="B30" s="21">
        <f t="shared" si="1"/>
        <v>9608</v>
      </c>
      <c r="C30" s="21">
        <f t="shared" si="2"/>
        <v>4848</v>
      </c>
      <c r="D30" s="21">
        <f t="shared" si="3"/>
        <v>4760</v>
      </c>
      <c r="E30" s="20">
        <v>9507</v>
      </c>
      <c r="F30" s="20">
        <v>4779</v>
      </c>
      <c r="G30" s="20">
        <v>4728</v>
      </c>
      <c r="H30" s="20">
        <v>3773</v>
      </c>
      <c r="I30" s="23">
        <f t="shared" si="6"/>
        <v>101</v>
      </c>
      <c r="J30" s="24">
        <v>69</v>
      </c>
      <c r="K30" s="24">
        <v>32</v>
      </c>
      <c r="M30" s="25"/>
      <c r="N30" s="25"/>
      <c r="O30" s="25"/>
      <c r="P30" s="25"/>
      <c r="Q30" s="26"/>
      <c r="R30" s="26"/>
      <c r="S30" s="25"/>
      <c r="T30" s="25"/>
      <c r="U30" s="25"/>
      <c r="V30" s="25"/>
    </row>
    <row r="31" spans="1:22" ht="17.25">
      <c r="A31" s="18" t="s">
        <v>27</v>
      </c>
      <c r="B31" s="21">
        <f t="shared" si="1"/>
        <v>1037</v>
      </c>
      <c r="C31" s="21">
        <f t="shared" si="2"/>
        <v>544</v>
      </c>
      <c r="D31" s="21">
        <f t="shared" si="3"/>
        <v>493</v>
      </c>
      <c r="E31" s="20">
        <v>993</v>
      </c>
      <c r="F31" s="20">
        <v>509</v>
      </c>
      <c r="G31" s="20">
        <v>484</v>
      </c>
      <c r="H31" s="20">
        <v>479</v>
      </c>
      <c r="I31" s="23">
        <f t="shared" si="6"/>
        <v>44</v>
      </c>
      <c r="J31" s="24">
        <v>35</v>
      </c>
      <c r="K31" s="24">
        <v>9</v>
      </c>
      <c r="M31" s="25"/>
      <c r="N31" s="25"/>
      <c r="O31" s="25"/>
      <c r="P31" s="25"/>
      <c r="Q31" s="26"/>
      <c r="R31" s="26"/>
      <c r="S31" s="25"/>
      <c r="T31" s="25"/>
      <c r="U31" s="25"/>
      <c r="V31" s="25"/>
    </row>
    <row r="32" spans="1:22" ht="17.25">
      <c r="A32" s="18" t="s">
        <v>28</v>
      </c>
      <c r="B32" s="21">
        <f t="shared" si="1"/>
        <v>30608</v>
      </c>
      <c r="C32" s="21">
        <f t="shared" si="2"/>
        <v>15168</v>
      </c>
      <c r="D32" s="21">
        <f t="shared" si="3"/>
        <v>15440</v>
      </c>
      <c r="E32" s="20">
        <v>30320</v>
      </c>
      <c r="F32" s="20">
        <v>15047</v>
      </c>
      <c r="G32" s="20">
        <v>15273</v>
      </c>
      <c r="H32" s="20">
        <v>11169</v>
      </c>
      <c r="I32" s="23">
        <f t="shared" si="6"/>
        <v>288</v>
      </c>
      <c r="J32" s="24">
        <v>121</v>
      </c>
      <c r="K32" s="24">
        <v>167</v>
      </c>
      <c r="M32" s="25"/>
      <c r="N32" s="25"/>
      <c r="O32" s="25"/>
      <c r="P32" s="25"/>
      <c r="Q32" s="26"/>
      <c r="R32" s="26"/>
      <c r="S32" s="25"/>
      <c r="T32" s="25"/>
      <c r="U32" s="25"/>
      <c r="V32" s="25"/>
    </row>
    <row r="33" spans="1:22" ht="17.25">
      <c r="A33" s="18" t="s">
        <v>29</v>
      </c>
      <c r="B33" s="21">
        <f t="shared" si="1"/>
        <v>12652</v>
      </c>
      <c r="C33" s="21">
        <f t="shared" si="2"/>
        <v>6275</v>
      </c>
      <c r="D33" s="21">
        <f t="shared" si="3"/>
        <v>6377</v>
      </c>
      <c r="E33" s="20">
        <v>12496</v>
      </c>
      <c r="F33" s="20">
        <v>6206</v>
      </c>
      <c r="G33" s="20">
        <v>6290</v>
      </c>
      <c r="H33" s="20">
        <v>5615</v>
      </c>
      <c r="I33" s="23">
        <f t="shared" si="6"/>
        <v>156</v>
      </c>
      <c r="J33" s="24">
        <v>69</v>
      </c>
      <c r="K33" s="24">
        <v>87</v>
      </c>
      <c r="M33" s="25"/>
      <c r="N33" s="25"/>
      <c r="O33" s="25"/>
      <c r="P33" s="25"/>
      <c r="Q33" s="26"/>
      <c r="R33" s="26"/>
      <c r="S33" s="25"/>
      <c r="T33" s="25"/>
      <c r="U33" s="25"/>
      <c r="V33" s="25"/>
    </row>
    <row r="34" spans="1:22" ht="17.25">
      <c r="A34" s="18" t="s">
        <v>30</v>
      </c>
      <c r="B34" s="21">
        <f t="shared" si="1"/>
        <v>8778</v>
      </c>
      <c r="C34" s="21">
        <f t="shared" si="2"/>
        <v>4311</v>
      </c>
      <c r="D34" s="21">
        <f t="shared" si="3"/>
        <v>4467</v>
      </c>
      <c r="E34" s="20">
        <v>8735</v>
      </c>
      <c r="F34" s="20">
        <v>4301</v>
      </c>
      <c r="G34" s="20">
        <v>4434</v>
      </c>
      <c r="H34" s="20">
        <v>3393</v>
      </c>
      <c r="I34" s="23">
        <f t="shared" si="6"/>
        <v>43</v>
      </c>
      <c r="J34" s="24">
        <v>10</v>
      </c>
      <c r="K34" s="24">
        <v>33</v>
      </c>
      <c r="M34" s="25"/>
      <c r="N34" s="25"/>
      <c r="O34" s="25"/>
      <c r="P34" s="25"/>
      <c r="Q34" s="26"/>
      <c r="R34" s="26"/>
      <c r="S34" s="25"/>
      <c r="T34" s="25"/>
      <c r="U34" s="25"/>
      <c r="V34" s="25"/>
    </row>
    <row r="35" spans="1:22" ht="17.25">
      <c r="A35" s="18" t="s">
        <v>16</v>
      </c>
      <c r="B35" s="21">
        <f t="shared" si="1"/>
        <v>8582</v>
      </c>
      <c r="C35" s="21">
        <f t="shared" si="2"/>
        <v>4163</v>
      </c>
      <c r="D35" s="21">
        <f t="shared" si="3"/>
        <v>4419</v>
      </c>
      <c r="E35" s="20">
        <v>8538</v>
      </c>
      <c r="F35" s="20">
        <v>4146</v>
      </c>
      <c r="G35" s="20">
        <v>4392</v>
      </c>
      <c r="H35" s="20">
        <v>3416</v>
      </c>
      <c r="I35" s="23">
        <f t="shared" si="6"/>
        <v>44</v>
      </c>
      <c r="J35" s="24">
        <v>17</v>
      </c>
      <c r="K35" s="24">
        <v>27</v>
      </c>
      <c r="M35" s="25"/>
      <c r="N35" s="25"/>
      <c r="O35" s="25"/>
      <c r="P35" s="25"/>
      <c r="Q35" s="26"/>
      <c r="R35" s="26"/>
      <c r="S35" s="25"/>
      <c r="T35" s="25"/>
      <c r="U35" s="25"/>
      <c r="V35" s="25"/>
    </row>
    <row r="36" spans="1:22" ht="17.25">
      <c r="A36" s="18" t="s">
        <v>31</v>
      </c>
      <c r="B36" s="21">
        <f t="shared" si="1"/>
        <v>10937</v>
      </c>
      <c r="C36" s="21">
        <f t="shared" si="2"/>
        <v>5340</v>
      </c>
      <c r="D36" s="21">
        <f t="shared" si="3"/>
        <v>5597</v>
      </c>
      <c r="E36" s="20">
        <v>10897</v>
      </c>
      <c r="F36" s="20">
        <v>5329</v>
      </c>
      <c r="G36" s="20">
        <v>5568</v>
      </c>
      <c r="H36" s="20">
        <v>4328</v>
      </c>
      <c r="I36" s="23">
        <f t="shared" si="6"/>
        <v>40</v>
      </c>
      <c r="J36" s="24">
        <v>11</v>
      </c>
      <c r="K36" s="24">
        <v>29</v>
      </c>
      <c r="M36" s="25"/>
      <c r="N36" s="25"/>
      <c r="O36" s="25"/>
      <c r="P36" s="25"/>
      <c r="Q36" s="26"/>
      <c r="R36" s="26"/>
      <c r="S36" s="25"/>
      <c r="T36" s="25"/>
      <c r="U36" s="25"/>
      <c r="V36" s="25"/>
    </row>
    <row r="37" spans="1:22" ht="17.25">
      <c r="A37" s="18" t="s">
        <v>32</v>
      </c>
      <c r="B37" s="21">
        <f t="shared" si="1"/>
        <v>12814</v>
      </c>
      <c r="C37" s="21">
        <f t="shared" si="2"/>
        <v>6297</v>
      </c>
      <c r="D37" s="21">
        <f t="shared" si="3"/>
        <v>6517</v>
      </c>
      <c r="E37" s="20">
        <v>12777</v>
      </c>
      <c r="F37" s="20">
        <v>6289</v>
      </c>
      <c r="G37" s="20">
        <v>6488</v>
      </c>
      <c r="H37" s="20">
        <v>5099</v>
      </c>
      <c r="I37" s="23">
        <f t="shared" si="6"/>
        <v>37</v>
      </c>
      <c r="J37" s="24">
        <v>8</v>
      </c>
      <c r="K37" s="24">
        <v>29</v>
      </c>
      <c r="M37" s="25"/>
      <c r="N37" s="25"/>
      <c r="O37" s="25"/>
      <c r="P37" s="25"/>
      <c r="Q37" s="26"/>
      <c r="R37" s="26"/>
      <c r="S37" s="25"/>
      <c r="T37" s="25"/>
      <c r="U37" s="25"/>
      <c r="V37" s="25"/>
    </row>
    <row r="38" spans="1:22" ht="17.25">
      <c r="A38" s="18" t="s">
        <v>33</v>
      </c>
      <c r="B38" s="21">
        <f t="shared" si="1"/>
        <v>11384</v>
      </c>
      <c r="C38" s="21">
        <f t="shared" si="2"/>
        <v>5619</v>
      </c>
      <c r="D38" s="21">
        <f t="shared" si="3"/>
        <v>5765</v>
      </c>
      <c r="E38" s="20">
        <v>11291</v>
      </c>
      <c r="F38" s="20">
        <v>5585</v>
      </c>
      <c r="G38" s="20">
        <v>5706</v>
      </c>
      <c r="H38" s="20">
        <v>5037</v>
      </c>
      <c r="I38" s="23">
        <f t="shared" si="6"/>
        <v>93</v>
      </c>
      <c r="J38" s="24">
        <v>34</v>
      </c>
      <c r="K38" s="24">
        <v>59</v>
      </c>
      <c r="M38" s="25"/>
      <c r="N38" s="25"/>
      <c r="O38" s="25"/>
      <c r="P38" s="25"/>
      <c r="Q38" s="26"/>
      <c r="R38" s="26"/>
      <c r="S38" s="25"/>
      <c r="T38" s="25"/>
      <c r="U38" s="25"/>
      <c r="V38" s="25"/>
    </row>
    <row r="39" spans="1:22" ht="17.25">
      <c r="A39" s="18" t="s">
        <v>34</v>
      </c>
      <c r="B39" s="21">
        <f t="shared" si="1"/>
        <v>4142</v>
      </c>
      <c r="C39" s="21">
        <f t="shared" si="2"/>
        <v>2040</v>
      </c>
      <c r="D39" s="21">
        <f t="shared" si="3"/>
        <v>2102</v>
      </c>
      <c r="E39" s="20">
        <v>4121</v>
      </c>
      <c r="F39" s="20">
        <v>2037</v>
      </c>
      <c r="G39" s="20">
        <v>2084</v>
      </c>
      <c r="H39" s="20">
        <v>2003</v>
      </c>
      <c r="I39" s="23">
        <f t="shared" si="6"/>
        <v>21</v>
      </c>
      <c r="J39" s="24">
        <v>3</v>
      </c>
      <c r="K39" s="24">
        <v>18</v>
      </c>
      <c r="M39" s="25"/>
      <c r="N39" s="25"/>
      <c r="O39" s="25"/>
      <c r="P39" s="25"/>
      <c r="Q39" s="26"/>
      <c r="R39" s="26"/>
      <c r="S39" s="25"/>
      <c r="T39" s="25"/>
      <c r="U39" s="25"/>
      <c r="V39" s="25"/>
    </row>
    <row r="40" spans="1:22" ht="17.25">
      <c r="A40" s="18" t="s">
        <v>35</v>
      </c>
      <c r="B40" s="21">
        <f t="shared" si="1"/>
        <v>10494</v>
      </c>
      <c r="C40" s="21">
        <f t="shared" si="2"/>
        <v>5205</v>
      </c>
      <c r="D40" s="21">
        <f t="shared" si="3"/>
        <v>5289</v>
      </c>
      <c r="E40" s="20">
        <v>10476</v>
      </c>
      <c r="F40" s="20">
        <v>5203</v>
      </c>
      <c r="G40" s="20">
        <v>5273</v>
      </c>
      <c r="H40" s="20">
        <v>4145</v>
      </c>
      <c r="I40" s="23">
        <f t="shared" si="6"/>
        <v>18</v>
      </c>
      <c r="J40" s="24">
        <v>2</v>
      </c>
      <c r="K40" s="24">
        <v>16</v>
      </c>
      <c r="M40" s="25"/>
      <c r="N40" s="25"/>
      <c r="O40" s="25"/>
      <c r="P40" s="25"/>
      <c r="Q40" s="26"/>
      <c r="R40" s="26"/>
      <c r="S40" s="25"/>
      <c r="T40" s="25"/>
      <c r="U40" s="25"/>
      <c r="V40" s="25"/>
    </row>
    <row r="41" spans="1:22" ht="17.25">
      <c r="A41" s="18" t="s">
        <v>36</v>
      </c>
      <c r="B41" s="21">
        <f t="shared" si="1"/>
        <v>7394</v>
      </c>
      <c r="C41" s="21">
        <f t="shared" si="2"/>
        <v>3693</v>
      </c>
      <c r="D41" s="21">
        <f t="shared" si="3"/>
        <v>3701</v>
      </c>
      <c r="E41" s="20">
        <v>7357</v>
      </c>
      <c r="F41" s="20">
        <v>3682</v>
      </c>
      <c r="G41" s="20">
        <v>3675</v>
      </c>
      <c r="H41" s="20">
        <v>3270</v>
      </c>
      <c r="I41" s="23">
        <f t="shared" si="6"/>
        <v>37</v>
      </c>
      <c r="J41" s="24">
        <v>11</v>
      </c>
      <c r="K41" s="24">
        <v>26</v>
      </c>
      <c r="M41" s="25"/>
      <c r="N41" s="25"/>
      <c r="O41" s="25"/>
      <c r="P41" s="25"/>
      <c r="Q41" s="26"/>
      <c r="R41" s="26"/>
      <c r="S41" s="25"/>
      <c r="T41" s="25"/>
      <c r="U41" s="25"/>
      <c r="V41" s="25"/>
    </row>
    <row r="42" spans="1:22" ht="17.25">
      <c r="A42" s="18" t="s">
        <v>37</v>
      </c>
      <c r="B42" s="21">
        <f t="shared" si="1"/>
        <v>6535</v>
      </c>
      <c r="C42" s="21">
        <f t="shared" si="2"/>
        <v>3302</v>
      </c>
      <c r="D42" s="21">
        <f t="shared" si="3"/>
        <v>3233</v>
      </c>
      <c r="E42" s="20">
        <v>6494</v>
      </c>
      <c r="F42" s="20">
        <v>3289</v>
      </c>
      <c r="G42" s="20">
        <v>3205</v>
      </c>
      <c r="H42" s="20">
        <v>3322</v>
      </c>
      <c r="I42" s="23">
        <f t="shared" si="6"/>
        <v>41</v>
      </c>
      <c r="J42" s="24">
        <v>13</v>
      </c>
      <c r="K42" s="24">
        <v>28</v>
      </c>
      <c r="M42" s="25"/>
      <c r="N42" s="25"/>
      <c r="O42" s="25"/>
      <c r="P42" s="25"/>
      <c r="Q42" s="26"/>
      <c r="R42" s="26"/>
      <c r="S42" s="25"/>
      <c r="T42" s="25"/>
      <c r="U42" s="25"/>
      <c r="V42" s="25"/>
    </row>
    <row r="43" spans="1:22" ht="17.25">
      <c r="A43" s="18" t="s">
        <v>38</v>
      </c>
      <c r="B43" s="21">
        <f t="shared" si="1"/>
        <v>8191</v>
      </c>
      <c r="C43" s="21">
        <f t="shared" si="2"/>
        <v>4188</v>
      </c>
      <c r="D43" s="21">
        <f t="shared" si="3"/>
        <v>4003</v>
      </c>
      <c r="E43" s="20">
        <v>8152</v>
      </c>
      <c r="F43" s="20">
        <v>4175</v>
      </c>
      <c r="G43" s="20">
        <v>3977</v>
      </c>
      <c r="H43" s="20">
        <v>3904</v>
      </c>
      <c r="I43" s="23">
        <f t="shared" si="6"/>
        <v>39</v>
      </c>
      <c r="J43" s="24">
        <v>13</v>
      </c>
      <c r="K43" s="24">
        <v>26</v>
      </c>
      <c r="M43" s="25"/>
      <c r="N43" s="25"/>
      <c r="O43" s="25"/>
      <c r="P43" s="25"/>
      <c r="Q43" s="26"/>
      <c r="R43" s="26"/>
      <c r="S43" s="25"/>
      <c r="T43" s="25"/>
      <c r="U43" s="25"/>
      <c r="V43" s="25"/>
    </row>
    <row r="44" spans="1:22" ht="17.25">
      <c r="A44" s="18" t="s">
        <v>39</v>
      </c>
      <c r="B44" s="21">
        <f t="shared" si="1"/>
        <v>13700</v>
      </c>
      <c r="C44" s="21">
        <f t="shared" si="2"/>
        <v>6810</v>
      </c>
      <c r="D44" s="21">
        <f t="shared" si="3"/>
        <v>6890</v>
      </c>
      <c r="E44" s="20">
        <v>13581</v>
      </c>
      <c r="F44" s="20">
        <v>6762</v>
      </c>
      <c r="G44" s="20">
        <v>6819</v>
      </c>
      <c r="H44" s="20">
        <v>6247</v>
      </c>
      <c r="I44" s="23">
        <f t="shared" si="6"/>
        <v>119</v>
      </c>
      <c r="J44" s="24">
        <v>48</v>
      </c>
      <c r="K44" s="24">
        <v>71</v>
      </c>
      <c r="M44" s="25"/>
      <c r="N44" s="25"/>
      <c r="O44" s="25"/>
      <c r="P44" s="25"/>
      <c r="Q44" s="26"/>
      <c r="R44" s="26"/>
      <c r="S44" s="25"/>
      <c r="T44" s="25"/>
      <c r="U44" s="25"/>
      <c r="V44" s="25"/>
    </row>
    <row r="45" spans="1:22" ht="17.25">
      <c r="A45" s="17" t="s">
        <v>86</v>
      </c>
      <c r="B45" s="21">
        <f t="shared" si="1"/>
        <v>213433</v>
      </c>
      <c r="C45" s="21">
        <f t="shared" si="2"/>
        <v>107987</v>
      </c>
      <c r="D45" s="21">
        <f t="shared" si="3"/>
        <v>105446</v>
      </c>
      <c r="E45" s="19">
        <v>211030</v>
      </c>
      <c r="F45" s="19">
        <v>106599</v>
      </c>
      <c r="G45" s="19">
        <v>104431</v>
      </c>
      <c r="H45" s="19">
        <v>83617</v>
      </c>
      <c r="I45" s="22">
        <f>SUM(J45:K45)</f>
        <v>2403</v>
      </c>
      <c r="J45" s="22">
        <f>SUM(J46:J58)</f>
        <v>1388</v>
      </c>
      <c r="K45" s="22">
        <f>SUM(K46:K58)</f>
        <v>1015</v>
      </c>
      <c r="M45" s="25"/>
      <c r="N45" s="25"/>
      <c r="O45" s="25"/>
      <c r="P45" s="25"/>
      <c r="Q45" s="26"/>
      <c r="R45" s="26"/>
      <c r="S45" s="25"/>
      <c r="T45" s="25"/>
      <c r="U45" s="25"/>
      <c r="V45" s="25"/>
    </row>
    <row r="46" spans="1:22" ht="17.25">
      <c r="A46" s="18" t="s">
        <v>40</v>
      </c>
      <c r="B46" s="21">
        <f t="shared" si="1"/>
        <v>72089</v>
      </c>
      <c r="C46" s="21">
        <f t="shared" si="2"/>
        <v>36319</v>
      </c>
      <c r="D46" s="21">
        <f t="shared" si="3"/>
        <v>35770</v>
      </c>
      <c r="E46" s="20">
        <v>71585</v>
      </c>
      <c r="F46" s="20">
        <v>36027</v>
      </c>
      <c r="G46" s="20">
        <v>35558</v>
      </c>
      <c r="H46" s="20">
        <v>24837</v>
      </c>
      <c r="I46" s="27">
        <f>SUM(J46:K46)</f>
        <v>504</v>
      </c>
      <c r="J46" s="24">
        <v>292</v>
      </c>
      <c r="K46" s="24">
        <v>212</v>
      </c>
      <c r="M46" s="25"/>
      <c r="N46" s="25"/>
      <c r="O46" s="25"/>
      <c r="P46" s="25"/>
      <c r="Q46" s="26"/>
      <c r="R46" s="26"/>
      <c r="S46" s="25"/>
      <c r="T46" s="25"/>
      <c r="U46" s="25"/>
      <c r="V46" s="25"/>
    </row>
    <row r="47" spans="1:22" ht="17.25">
      <c r="A47" s="18" t="s">
        <v>41</v>
      </c>
      <c r="B47" s="21">
        <f t="shared" si="1"/>
        <v>12373</v>
      </c>
      <c r="C47" s="21">
        <f t="shared" si="2"/>
        <v>6194</v>
      </c>
      <c r="D47" s="21">
        <f t="shared" si="3"/>
        <v>6179</v>
      </c>
      <c r="E47" s="20">
        <v>12307</v>
      </c>
      <c r="F47" s="20">
        <v>6177</v>
      </c>
      <c r="G47" s="20">
        <v>6130</v>
      </c>
      <c r="H47" s="20">
        <v>5587</v>
      </c>
      <c r="I47" s="27">
        <f t="shared" ref="I47:I58" si="7">SUM(J47:K47)</f>
        <v>66</v>
      </c>
      <c r="J47" s="24">
        <v>17</v>
      </c>
      <c r="K47" s="24">
        <v>49</v>
      </c>
      <c r="M47" s="25"/>
      <c r="N47" s="25"/>
      <c r="O47" s="25"/>
      <c r="P47" s="25"/>
      <c r="Q47" s="26"/>
      <c r="R47" s="26"/>
      <c r="S47" s="25"/>
      <c r="T47" s="25"/>
      <c r="U47" s="25"/>
      <c r="V47" s="25"/>
    </row>
    <row r="48" spans="1:22" ht="17.25">
      <c r="A48" s="18" t="s">
        <v>42</v>
      </c>
      <c r="B48" s="21">
        <f t="shared" si="1"/>
        <v>12207</v>
      </c>
      <c r="C48" s="21">
        <f t="shared" si="2"/>
        <v>6120</v>
      </c>
      <c r="D48" s="21">
        <f t="shared" si="3"/>
        <v>6087</v>
      </c>
      <c r="E48" s="20">
        <v>12162</v>
      </c>
      <c r="F48" s="20">
        <v>6106</v>
      </c>
      <c r="G48" s="20">
        <v>6056</v>
      </c>
      <c r="H48" s="20">
        <v>5269</v>
      </c>
      <c r="I48" s="27">
        <f t="shared" si="7"/>
        <v>45</v>
      </c>
      <c r="J48" s="24">
        <v>14</v>
      </c>
      <c r="K48" s="24">
        <v>31</v>
      </c>
      <c r="M48" s="25"/>
      <c r="N48" s="25"/>
      <c r="O48" s="25"/>
      <c r="P48" s="25"/>
      <c r="Q48" s="26"/>
      <c r="R48" s="26"/>
      <c r="S48" s="25"/>
      <c r="T48" s="25"/>
      <c r="U48" s="25"/>
      <c r="V48" s="25"/>
    </row>
    <row r="49" spans="1:22" ht="17.25">
      <c r="A49" s="18" t="s">
        <v>43</v>
      </c>
      <c r="B49" s="21">
        <f t="shared" si="1"/>
        <v>6050</v>
      </c>
      <c r="C49" s="21">
        <f t="shared" si="2"/>
        <v>3096</v>
      </c>
      <c r="D49" s="21">
        <f t="shared" si="3"/>
        <v>2954</v>
      </c>
      <c r="E49" s="20">
        <v>6009</v>
      </c>
      <c r="F49" s="20">
        <v>3082</v>
      </c>
      <c r="G49" s="20">
        <v>2927</v>
      </c>
      <c r="H49" s="20">
        <v>2544</v>
      </c>
      <c r="I49" s="27">
        <f t="shared" si="7"/>
        <v>41</v>
      </c>
      <c r="J49" s="24">
        <v>14</v>
      </c>
      <c r="K49" s="24">
        <v>27</v>
      </c>
      <c r="M49" s="25"/>
      <c r="N49" s="25"/>
      <c r="O49" s="25"/>
      <c r="P49" s="25"/>
      <c r="Q49" s="26"/>
      <c r="R49" s="26"/>
      <c r="S49" s="25"/>
      <c r="T49" s="25"/>
      <c r="U49" s="25"/>
      <c r="V49" s="25"/>
    </row>
    <row r="50" spans="1:22" ht="17.25">
      <c r="A50" s="18" t="s">
        <v>44</v>
      </c>
      <c r="B50" s="21">
        <f t="shared" si="1"/>
        <v>9797</v>
      </c>
      <c r="C50" s="21">
        <f t="shared" si="2"/>
        <v>4883</v>
      </c>
      <c r="D50" s="21">
        <f t="shared" si="3"/>
        <v>4914</v>
      </c>
      <c r="E50" s="20">
        <v>9687</v>
      </c>
      <c r="F50" s="20">
        <v>4844</v>
      </c>
      <c r="G50" s="20">
        <v>4843</v>
      </c>
      <c r="H50" s="20">
        <v>4212</v>
      </c>
      <c r="I50" s="27">
        <f t="shared" si="7"/>
        <v>110</v>
      </c>
      <c r="J50" s="24">
        <v>39</v>
      </c>
      <c r="K50" s="24">
        <v>71</v>
      </c>
      <c r="M50" s="25"/>
      <c r="N50" s="25"/>
      <c r="O50" s="25"/>
      <c r="P50" s="25"/>
      <c r="Q50" s="26"/>
      <c r="R50" s="26"/>
      <c r="S50" s="25"/>
      <c r="T50" s="25"/>
      <c r="U50" s="25"/>
      <c r="V50" s="25"/>
    </row>
    <row r="51" spans="1:22" ht="17.25">
      <c r="A51" s="18" t="s">
        <v>45</v>
      </c>
      <c r="B51" s="21">
        <f t="shared" si="1"/>
        <v>7636</v>
      </c>
      <c r="C51" s="21">
        <f t="shared" si="2"/>
        <v>3930</v>
      </c>
      <c r="D51" s="21">
        <f t="shared" si="3"/>
        <v>3706</v>
      </c>
      <c r="E51" s="20">
        <v>7579</v>
      </c>
      <c r="F51" s="20">
        <v>3915</v>
      </c>
      <c r="G51" s="20">
        <v>3664</v>
      </c>
      <c r="H51" s="20">
        <v>3413</v>
      </c>
      <c r="I51" s="27">
        <f t="shared" si="7"/>
        <v>57</v>
      </c>
      <c r="J51" s="24">
        <v>15</v>
      </c>
      <c r="K51" s="24">
        <v>42</v>
      </c>
      <c r="M51" s="25"/>
      <c r="N51" s="25"/>
      <c r="O51" s="25"/>
      <c r="P51" s="25"/>
      <c r="Q51" s="26"/>
      <c r="R51" s="26"/>
      <c r="S51" s="25"/>
      <c r="T51" s="25"/>
      <c r="U51" s="25"/>
      <c r="V51" s="25"/>
    </row>
    <row r="52" spans="1:22" ht="17.25">
      <c r="A52" s="18" t="s">
        <v>46</v>
      </c>
      <c r="B52" s="21">
        <f t="shared" si="1"/>
        <v>12946</v>
      </c>
      <c r="C52" s="21">
        <f t="shared" si="2"/>
        <v>6473</v>
      </c>
      <c r="D52" s="21">
        <f t="shared" si="3"/>
        <v>6473</v>
      </c>
      <c r="E52" s="20">
        <v>12807</v>
      </c>
      <c r="F52" s="20">
        <v>6395</v>
      </c>
      <c r="G52" s="20">
        <v>6412</v>
      </c>
      <c r="H52" s="20">
        <v>5595</v>
      </c>
      <c r="I52" s="27">
        <f t="shared" si="7"/>
        <v>139</v>
      </c>
      <c r="J52" s="24">
        <v>78</v>
      </c>
      <c r="K52" s="24">
        <v>61</v>
      </c>
      <c r="M52" s="25"/>
      <c r="N52" s="25"/>
      <c r="O52" s="25"/>
      <c r="P52" s="25"/>
      <c r="Q52" s="26"/>
      <c r="R52" s="26"/>
      <c r="S52" s="25"/>
      <c r="T52" s="25"/>
      <c r="U52" s="25"/>
      <c r="V52" s="25"/>
    </row>
    <row r="53" spans="1:22" ht="17.25">
      <c r="A53" s="18" t="s">
        <v>47</v>
      </c>
      <c r="B53" s="21">
        <f t="shared" si="1"/>
        <v>35466</v>
      </c>
      <c r="C53" s="21">
        <f t="shared" si="2"/>
        <v>17890</v>
      </c>
      <c r="D53" s="21">
        <f t="shared" si="3"/>
        <v>17576</v>
      </c>
      <c r="E53" s="20">
        <v>35233</v>
      </c>
      <c r="F53" s="20">
        <v>17749</v>
      </c>
      <c r="G53" s="20">
        <v>17484</v>
      </c>
      <c r="H53" s="20">
        <v>12476</v>
      </c>
      <c r="I53" s="27">
        <f t="shared" si="7"/>
        <v>233</v>
      </c>
      <c r="J53" s="24">
        <v>141</v>
      </c>
      <c r="K53" s="24">
        <v>92</v>
      </c>
      <c r="M53" s="25"/>
      <c r="N53" s="25"/>
      <c r="O53" s="25"/>
      <c r="P53" s="25"/>
      <c r="Q53" s="26"/>
      <c r="R53" s="26"/>
      <c r="S53" s="25"/>
      <c r="T53" s="25"/>
      <c r="U53" s="25"/>
      <c r="V53" s="25"/>
    </row>
    <row r="54" spans="1:22" ht="17.25">
      <c r="A54" s="18" t="s">
        <v>48</v>
      </c>
      <c r="B54" s="21">
        <f t="shared" si="1"/>
        <v>7595</v>
      </c>
      <c r="C54" s="21">
        <f t="shared" si="2"/>
        <v>3912</v>
      </c>
      <c r="D54" s="21">
        <f t="shared" si="3"/>
        <v>3683</v>
      </c>
      <c r="E54" s="20">
        <v>7521</v>
      </c>
      <c r="F54" s="20">
        <v>3882</v>
      </c>
      <c r="G54" s="20">
        <v>3639</v>
      </c>
      <c r="H54" s="20">
        <v>3618</v>
      </c>
      <c r="I54" s="27">
        <f t="shared" si="7"/>
        <v>74</v>
      </c>
      <c r="J54" s="24">
        <v>30</v>
      </c>
      <c r="K54" s="24">
        <v>44</v>
      </c>
      <c r="M54" s="25"/>
      <c r="N54" s="25"/>
      <c r="O54" s="25"/>
      <c r="P54" s="25"/>
      <c r="Q54" s="26"/>
      <c r="R54" s="26"/>
      <c r="S54" s="25"/>
      <c r="T54" s="25"/>
      <c r="U54" s="25"/>
      <c r="V54" s="25"/>
    </row>
    <row r="55" spans="1:22" ht="17.25">
      <c r="A55" s="18" t="s">
        <v>49</v>
      </c>
      <c r="B55" s="21">
        <f t="shared" si="1"/>
        <v>10106</v>
      </c>
      <c r="C55" s="21">
        <f t="shared" si="2"/>
        <v>5024</v>
      </c>
      <c r="D55" s="21">
        <f t="shared" si="3"/>
        <v>5082</v>
      </c>
      <c r="E55" s="20">
        <v>9922</v>
      </c>
      <c r="F55" s="20">
        <v>4938</v>
      </c>
      <c r="G55" s="20">
        <v>4984</v>
      </c>
      <c r="H55" s="20">
        <v>4837</v>
      </c>
      <c r="I55" s="27">
        <f t="shared" si="7"/>
        <v>184</v>
      </c>
      <c r="J55" s="24">
        <v>86</v>
      </c>
      <c r="K55" s="24">
        <v>98</v>
      </c>
      <c r="M55" s="25"/>
      <c r="N55" s="25"/>
      <c r="O55" s="25"/>
      <c r="P55" s="25"/>
      <c r="Q55" s="26"/>
      <c r="R55" s="26"/>
      <c r="S55" s="25"/>
      <c r="T55" s="25"/>
      <c r="U55" s="25"/>
      <c r="V55" s="25"/>
    </row>
    <row r="56" spans="1:22" ht="17.25">
      <c r="A56" s="18" t="s">
        <v>50</v>
      </c>
      <c r="B56" s="21">
        <f t="shared" si="1"/>
        <v>11025</v>
      </c>
      <c r="C56" s="21">
        <f t="shared" si="2"/>
        <v>5579</v>
      </c>
      <c r="D56" s="21">
        <f t="shared" si="3"/>
        <v>5446</v>
      </c>
      <c r="E56" s="20">
        <v>10943</v>
      </c>
      <c r="F56" s="20">
        <v>5553</v>
      </c>
      <c r="G56" s="20">
        <v>5390</v>
      </c>
      <c r="H56" s="20">
        <v>4692</v>
      </c>
      <c r="I56" s="27">
        <f t="shared" si="7"/>
        <v>82</v>
      </c>
      <c r="J56" s="24">
        <v>26</v>
      </c>
      <c r="K56" s="24">
        <v>56</v>
      </c>
      <c r="M56" s="25"/>
      <c r="N56" s="25"/>
      <c r="O56" s="25"/>
      <c r="P56" s="25"/>
      <c r="Q56" s="26"/>
      <c r="R56" s="26"/>
      <c r="S56" s="25"/>
      <c r="T56" s="25"/>
      <c r="U56" s="25"/>
      <c r="V56" s="25"/>
    </row>
    <row r="57" spans="1:22" ht="17.25">
      <c r="A57" s="18" t="s">
        <v>51</v>
      </c>
      <c r="B57" s="21">
        <f t="shared" si="1"/>
        <v>11301</v>
      </c>
      <c r="C57" s="21">
        <f t="shared" si="2"/>
        <v>5697</v>
      </c>
      <c r="D57" s="21">
        <f t="shared" si="3"/>
        <v>5604</v>
      </c>
      <c r="E57" s="20">
        <v>11124</v>
      </c>
      <c r="F57" s="20">
        <v>5618</v>
      </c>
      <c r="G57" s="20">
        <v>5506</v>
      </c>
      <c r="H57" s="20">
        <v>4469</v>
      </c>
      <c r="I57" s="27">
        <f t="shared" si="7"/>
        <v>177</v>
      </c>
      <c r="J57" s="24">
        <v>79</v>
      </c>
      <c r="K57" s="24">
        <v>98</v>
      </c>
      <c r="M57" s="25"/>
      <c r="N57" s="25"/>
      <c r="O57" s="25"/>
      <c r="P57" s="25"/>
      <c r="Q57" s="26"/>
      <c r="R57" s="26"/>
      <c r="S57" s="25"/>
      <c r="T57" s="25"/>
      <c r="U57" s="25"/>
      <c r="V57" s="25"/>
    </row>
    <row r="58" spans="1:22" ht="17.25">
      <c r="A58" s="18" t="s">
        <v>52</v>
      </c>
      <c r="B58" s="21">
        <f t="shared" si="1"/>
        <v>4842</v>
      </c>
      <c r="C58" s="21">
        <f t="shared" si="2"/>
        <v>2870</v>
      </c>
      <c r="D58" s="21">
        <f t="shared" si="3"/>
        <v>1972</v>
      </c>
      <c r="E58" s="20">
        <v>4151</v>
      </c>
      <c r="F58" s="20">
        <v>2313</v>
      </c>
      <c r="G58" s="20">
        <v>1838</v>
      </c>
      <c r="H58" s="20">
        <v>2068</v>
      </c>
      <c r="I58" s="27">
        <f t="shared" si="7"/>
        <v>691</v>
      </c>
      <c r="J58" s="24">
        <v>557</v>
      </c>
      <c r="K58" s="24">
        <v>134</v>
      </c>
      <c r="M58" s="25"/>
      <c r="N58" s="25"/>
      <c r="O58" s="25"/>
      <c r="P58" s="25"/>
      <c r="Q58" s="26"/>
      <c r="R58" s="26"/>
      <c r="S58" s="25"/>
      <c r="T58" s="25"/>
      <c r="U58" s="25"/>
      <c r="V58" s="25"/>
    </row>
    <row r="59" spans="1:22" ht="17.25">
      <c r="A59" s="17" t="s">
        <v>87</v>
      </c>
      <c r="B59" s="21">
        <f t="shared" si="1"/>
        <v>190844</v>
      </c>
      <c r="C59" s="21">
        <f t="shared" si="2"/>
        <v>98068</v>
      </c>
      <c r="D59" s="21">
        <f t="shared" si="3"/>
        <v>92776</v>
      </c>
      <c r="E59" s="19">
        <v>187361</v>
      </c>
      <c r="F59" s="19">
        <v>95728</v>
      </c>
      <c r="G59" s="19">
        <v>91633</v>
      </c>
      <c r="H59" s="19">
        <v>73604</v>
      </c>
      <c r="I59" s="22">
        <f>SUM(J59:K59)</f>
        <v>3483</v>
      </c>
      <c r="J59" s="22">
        <f>SUM(J60:J74)</f>
        <v>2340</v>
      </c>
      <c r="K59" s="22">
        <f>SUM(K60:K74)</f>
        <v>1143</v>
      </c>
      <c r="M59" s="25"/>
      <c r="N59" s="25"/>
      <c r="O59" s="25"/>
      <c r="P59" s="25"/>
      <c r="Q59" s="26"/>
      <c r="R59" s="26"/>
      <c r="S59" s="25"/>
      <c r="T59" s="25"/>
      <c r="U59" s="25"/>
      <c r="V59" s="25"/>
    </row>
    <row r="60" spans="1:22" ht="17.25">
      <c r="A60" s="18" t="s">
        <v>16</v>
      </c>
      <c r="B60" s="21">
        <f t="shared" si="1"/>
        <v>9027</v>
      </c>
      <c r="C60" s="21">
        <f t="shared" si="2"/>
        <v>4675</v>
      </c>
      <c r="D60" s="21">
        <f t="shared" si="3"/>
        <v>4352</v>
      </c>
      <c r="E60" s="20">
        <v>8988</v>
      </c>
      <c r="F60" s="20">
        <v>4658</v>
      </c>
      <c r="G60" s="20">
        <v>4330</v>
      </c>
      <c r="H60" s="20">
        <v>3204</v>
      </c>
      <c r="I60" s="23">
        <f>SUM(J60:K60)</f>
        <v>39</v>
      </c>
      <c r="J60" s="24">
        <v>17</v>
      </c>
      <c r="K60" s="24">
        <v>22</v>
      </c>
      <c r="M60" s="25"/>
      <c r="N60" s="25"/>
      <c r="O60" s="25"/>
      <c r="P60" s="25"/>
      <c r="Q60" s="26"/>
      <c r="R60" s="26"/>
      <c r="S60" s="25"/>
      <c r="T60" s="25"/>
      <c r="U60" s="25"/>
      <c r="V60" s="25"/>
    </row>
    <row r="61" spans="1:22" ht="17.25">
      <c r="A61" s="18" t="s">
        <v>53</v>
      </c>
      <c r="B61" s="21">
        <f t="shared" si="1"/>
        <v>6694</v>
      </c>
      <c r="C61" s="21">
        <f t="shared" si="2"/>
        <v>3442</v>
      </c>
      <c r="D61" s="21">
        <f t="shared" si="3"/>
        <v>3252</v>
      </c>
      <c r="E61" s="20">
        <v>6647</v>
      </c>
      <c r="F61" s="20">
        <v>3412</v>
      </c>
      <c r="G61" s="20">
        <v>3235</v>
      </c>
      <c r="H61" s="20">
        <v>2829</v>
      </c>
      <c r="I61" s="23">
        <f t="shared" ref="I61:I74" si="8">SUM(J61:K61)</f>
        <v>47</v>
      </c>
      <c r="J61" s="24">
        <v>30</v>
      </c>
      <c r="K61" s="24">
        <v>17</v>
      </c>
      <c r="M61" s="25"/>
      <c r="N61" s="25"/>
      <c r="O61" s="25"/>
      <c r="P61" s="25"/>
      <c r="Q61" s="26"/>
      <c r="R61" s="26"/>
      <c r="S61" s="25"/>
      <c r="T61" s="25"/>
      <c r="U61" s="25"/>
      <c r="V61" s="25"/>
    </row>
    <row r="62" spans="1:22" ht="17.25">
      <c r="A62" s="18" t="s">
        <v>54</v>
      </c>
      <c r="B62" s="21">
        <f t="shared" si="1"/>
        <v>4327</v>
      </c>
      <c r="C62" s="21">
        <f t="shared" si="2"/>
        <v>2164</v>
      </c>
      <c r="D62" s="21">
        <f t="shared" si="3"/>
        <v>2163</v>
      </c>
      <c r="E62" s="20">
        <v>4287</v>
      </c>
      <c r="F62" s="20">
        <v>2149</v>
      </c>
      <c r="G62" s="20">
        <v>2138</v>
      </c>
      <c r="H62" s="20">
        <v>2024</v>
      </c>
      <c r="I62" s="23">
        <f t="shared" si="8"/>
        <v>40</v>
      </c>
      <c r="J62" s="24">
        <v>15</v>
      </c>
      <c r="K62" s="24">
        <v>25</v>
      </c>
      <c r="M62" s="25"/>
      <c r="N62" s="25"/>
      <c r="O62" s="25"/>
      <c r="P62" s="25"/>
      <c r="Q62" s="26"/>
      <c r="R62" s="26"/>
      <c r="S62" s="25"/>
      <c r="T62" s="25"/>
      <c r="U62" s="25"/>
      <c r="V62" s="25"/>
    </row>
    <row r="63" spans="1:22" ht="17.25">
      <c r="A63" s="18" t="s">
        <v>55</v>
      </c>
      <c r="B63" s="21">
        <f t="shared" si="1"/>
        <v>10852</v>
      </c>
      <c r="C63" s="21">
        <f t="shared" si="2"/>
        <v>5391</v>
      </c>
      <c r="D63" s="21">
        <f t="shared" si="3"/>
        <v>5461</v>
      </c>
      <c r="E63" s="20">
        <v>10774</v>
      </c>
      <c r="F63" s="20">
        <v>5363</v>
      </c>
      <c r="G63" s="20">
        <v>5411</v>
      </c>
      <c r="H63" s="20">
        <v>4841</v>
      </c>
      <c r="I63" s="23">
        <f t="shared" si="8"/>
        <v>78</v>
      </c>
      <c r="J63" s="24">
        <v>28</v>
      </c>
      <c r="K63" s="24">
        <v>50</v>
      </c>
      <c r="M63" s="25"/>
      <c r="N63" s="25"/>
      <c r="O63" s="25"/>
      <c r="P63" s="25"/>
      <c r="Q63" s="26"/>
      <c r="R63" s="26"/>
      <c r="S63" s="25"/>
      <c r="T63" s="25"/>
      <c r="U63" s="25"/>
      <c r="V63" s="25"/>
    </row>
    <row r="64" spans="1:22" ht="17.25">
      <c r="A64" s="18" t="s">
        <v>56</v>
      </c>
      <c r="B64" s="21">
        <f t="shared" si="1"/>
        <v>6355</v>
      </c>
      <c r="C64" s="21">
        <f t="shared" si="2"/>
        <v>3213</v>
      </c>
      <c r="D64" s="21">
        <f t="shared" si="3"/>
        <v>3142</v>
      </c>
      <c r="E64" s="20">
        <v>6333</v>
      </c>
      <c r="F64" s="20">
        <v>3207</v>
      </c>
      <c r="G64" s="20">
        <v>3126</v>
      </c>
      <c r="H64" s="20">
        <v>2967</v>
      </c>
      <c r="I64" s="23">
        <f t="shared" si="8"/>
        <v>22</v>
      </c>
      <c r="J64" s="24">
        <v>6</v>
      </c>
      <c r="K64" s="24">
        <v>16</v>
      </c>
      <c r="M64" s="25"/>
      <c r="N64" s="25"/>
      <c r="O64" s="25"/>
      <c r="P64" s="25"/>
      <c r="Q64" s="26"/>
      <c r="R64" s="26"/>
      <c r="S64" s="25"/>
      <c r="T64" s="25"/>
      <c r="U64" s="25"/>
      <c r="V64" s="25"/>
    </row>
    <row r="65" spans="1:22" ht="17.25">
      <c r="A65" s="18" t="s">
        <v>57</v>
      </c>
      <c r="B65" s="21">
        <f t="shared" si="1"/>
        <v>10643</v>
      </c>
      <c r="C65" s="21">
        <f t="shared" si="2"/>
        <v>5380</v>
      </c>
      <c r="D65" s="21">
        <f t="shared" si="3"/>
        <v>5263</v>
      </c>
      <c r="E65" s="20">
        <v>10596</v>
      </c>
      <c r="F65" s="20">
        <v>5361</v>
      </c>
      <c r="G65" s="20">
        <v>5235</v>
      </c>
      <c r="H65" s="20">
        <v>4108</v>
      </c>
      <c r="I65" s="23">
        <f t="shared" si="8"/>
        <v>47</v>
      </c>
      <c r="J65" s="24">
        <v>19</v>
      </c>
      <c r="K65" s="24">
        <v>28</v>
      </c>
      <c r="M65" s="25"/>
      <c r="N65" s="25"/>
      <c r="O65" s="25"/>
      <c r="P65" s="25"/>
      <c r="Q65" s="26"/>
      <c r="R65" s="26"/>
      <c r="S65" s="25"/>
      <c r="T65" s="25"/>
      <c r="U65" s="25"/>
      <c r="V65" s="25"/>
    </row>
    <row r="66" spans="1:22" ht="17.25">
      <c r="A66" s="18" t="s">
        <v>58</v>
      </c>
      <c r="B66" s="21">
        <f t="shared" si="1"/>
        <v>8673</v>
      </c>
      <c r="C66" s="21">
        <f t="shared" si="2"/>
        <v>4310</v>
      </c>
      <c r="D66" s="21">
        <f t="shared" si="3"/>
        <v>4363</v>
      </c>
      <c r="E66" s="20">
        <v>8622</v>
      </c>
      <c r="F66" s="20">
        <v>4292</v>
      </c>
      <c r="G66" s="20">
        <v>4330</v>
      </c>
      <c r="H66" s="20">
        <v>3518</v>
      </c>
      <c r="I66" s="23">
        <f t="shared" si="8"/>
        <v>51</v>
      </c>
      <c r="J66" s="24">
        <v>18</v>
      </c>
      <c r="K66" s="24">
        <v>33</v>
      </c>
      <c r="M66" s="25"/>
      <c r="N66" s="25"/>
      <c r="O66" s="25"/>
      <c r="P66" s="25"/>
      <c r="Q66" s="26"/>
      <c r="R66" s="26"/>
      <c r="S66" s="25"/>
      <c r="T66" s="25"/>
      <c r="U66" s="25"/>
      <c r="V66" s="25"/>
    </row>
    <row r="67" spans="1:22" ht="17.25">
      <c r="A67" s="18" t="s">
        <v>59</v>
      </c>
      <c r="B67" s="21">
        <f t="shared" si="1"/>
        <v>19120</v>
      </c>
      <c r="C67" s="21">
        <f t="shared" si="2"/>
        <v>9696</v>
      </c>
      <c r="D67" s="21">
        <f t="shared" si="3"/>
        <v>9424</v>
      </c>
      <c r="E67" s="20">
        <v>18970</v>
      </c>
      <c r="F67" s="20">
        <v>9620</v>
      </c>
      <c r="G67" s="20">
        <v>9350</v>
      </c>
      <c r="H67" s="20">
        <v>6751</v>
      </c>
      <c r="I67" s="23">
        <f t="shared" si="8"/>
        <v>150</v>
      </c>
      <c r="J67" s="24">
        <v>76</v>
      </c>
      <c r="K67" s="24">
        <v>74</v>
      </c>
      <c r="M67" s="25"/>
      <c r="N67" s="25"/>
      <c r="O67" s="25"/>
      <c r="P67" s="25"/>
      <c r="Q67" s="26"/>
      <c r="R67" s="26"/>
      <c r="S67" s="25"/>
      <c r="T67" s="25"/>
      <c r="U67" s="25"/>
      <c r="V67" s="25"/>
    </row>
    <row r="68" spans="1:22" ht="17.25">
      <c r="A68" s="18" t="s">
        <v>60</v>
      </c>
      <c r="B68" s="21">
        <f t="shared" si="1"/>
        <v>10725</v>
      </c>
      <c r="C68" s="21">
        <f t="shared" si="2"/>
        <v>5546</v>
      </c>
      <c r="D68" s="21">
        <f t="shared" si="3"/>
        <v>5179</v>
      </c>
      <c r="E68" s="20">
        <v>10571</v>
      </c>
      <c r="F68" s="20">
        <v>5474</v>
      </c>
      <c r="G68" s="20">
        <v>5097</v>
      </c>
      <c r="H68" s="20">
        <v>4893</v>
      </c>
      <c r="I68" s="23">
        <f t="shared" si="8"/>
        <v>154</v>
      </c>
      <c r="J68" s="24">
        <v>72</v>
      </c>
      <c r="K68" s="24">
        <v>82</v>
      </c>
      <c r="M68" s="25"/>
      <c r="N68" s="25"/>
      <c r="O68" s="25"/>
      <c r="P68" s="25"/>
      <c r="Q68" s="26"/>
      <c r="R68" s="26"/>
      <c r="S68" s="25"/>
      <c r="T68" s="25"/>
      <c r="U68" s="25"/>
      <c r="V68" s="25"/>
    </row>
    <row r="69" spans="1:22" ht="17.25">
      <c r="A69" s="18" t="s">
        <v>61</v>
      </c>
      <c r="B69" s="21">
        <f t="shared" si="1"/>
        <v>15814</v>
      </c>
      <c r="C69" s="21">
        <f t="shared" si="2"/>
        <v>7953</v>
      </c>
      <c r="D69" s="21">
        <f t="shared" si="3"/>
        <v>7861</v>
      </c>
      <c r="E69" s="20">
        <v>15722</v>
      </c>
      <c r="F69" s="20">
        <v>7922</v>
      </c>
      <c r="G69" s="20">
        <v>7800</v>
      </c>
      <c r="H69" s="20">
        <v>5789</v>
      </c>
      <c r="I69" s="23">
        <f t="shared" si="8"/>
        <v>92</v>
      </c>
      <c r="J69" s="24">
        <v>31</v>
      </c>
      <c r="K69" s="24">
        <v>61</v>
      </c>
      <c r="M69" s="25"/>
      <c r="N69" s="25"/>
      <c r="O69" s="25"/>
      <c r="P69" s="25"/>
      <c r="Q69" s="26"/>
      <c r="R69" s="26"/>
      <c r="S69" s="25"/>
      <c r="T69" s="25"/>
      <c r="U69" s="25"/>
      <c r="V69" s="25"/>
    </row>
    <row r="70" spans="1:22" ht="17.25">
      <c r="A70" s="18" t="s">
        <v>62</v>
      </c>
      <c r="B70" s="21">
        <f t="shared" si="1"/>
        <v>11826</v>
      </c>
      <c r="C70" s="21">
        <f t="shared" si="2"/>
        <v>5812</v>
      </c>
      <c r="D70" s="21">
        <f t="shared" si="3"/>
        <v>6014</v>
      </c>
      <c r="E70" s="20">
        <v>11780</v>
      </c>
      <c r="F70" s="20">
        <v>5793</v>
      </c>
      <c r="G70" s="20">
        <v>5987</v>
      </c>
      <c r="H70" s="20">
        <v>4291</v>
      </c>
      <c r="I70" s="23">
        <f t="shared" si="8"/>
        <v>46</v>
      </c>
      <c r="J70" s="24">
        <v>19</v>
      </c>
      <c r="K70" s="24">
        <v>27</v>
      </c>
      <c r="M70" s="25"/>
      <c r="N70" s="25"/>
      <c r="O70" s="25"/>
      <c r="P70" s="25"/>
      <c r="Q70" s="26"/>
      <c r="R70" s="26"/>
      <c r="S70" s="25"/>
      <c r="T70" s="25"/>
      <c r="U70" s="25"/>
      <c r="V70" s="25"/>
    </row>
    <row r="71" spans="1:22" ht="17.25">
      <c r="A71" s="18" t="s">
        <v>63</v>
      </c>
      <c r="B71" s="21">
        <f t="shared" si="1"/>
        <v>27201</v>
      </c>
      <c r="C71" s="21">
        <f t="shared" si="2"/>
        <v>13659</v>
      </c>
      <c r="D71" s="21">
        <f t="shared" si="3"/>
        <v>13542</v>
      </c>
      <c r="E71" s="20">
        <v>27101</v>
      </c>
      <c r="F71" s="20">
        <v>13618</v>
      </c>
      <c r="G71" s="20">
        <v>13483</v>
      </c>
      <c r="H71" s="20">
        <v>9057</v>
      </c>
      <c r="I71" s="23">
        <f t="shared" si="8"/>
        <v>100</v>
      </c>
      <c r="J71" s="24">
        <v>41</v>
      </c>
      <c r="K71" s="24">
        <v>59</v>
      </c>
      <c r="M71" s="25"/>
      <c r="N71" s="25"/>
      <c r="O71" s="25"/>
      <c r="P71" s="25"/>
      <c r="Q71" s="26"/>
      <c r="R71" s="26"/>
      <c r="S71" s="25"/>
      <c r="T71" s="25"/>
      <c r="U71" s="25"/>
      <c r="V71" s="25"/>
    </row>
    <row r="72" spans="1:22" ht="17.25">
      <c r="A72" s="18" t="s">
        <v>64</v>
      </c>
      <c r="B72" s="21">
        <f t="shared" si="1"/>
        <v>4620</v>
      </c>
      <c r="C72" s="21">
        <f t="shared" si="2"/>
        <v>2671</v>
      </c>
      <c r="D72" s="21">
        <f t="shared" si="3"/>
        <v>1949</v>
      </c>
      <c r="E72" s="20">
        <v>4053</v>
      </c>
      <c r="F72" s="20">
        <v>2128</v>
      </c>
      <c r="G72" s="20">
        <v>1925</v>
      </c>
      <c r="H72" s="20">
        <v>1981</v>
      </c>
      <c r="I72" s="23">
        <f t="shared" si="8"/>
        <v>567</v>
      </c>
      <c r="J72" s="24">
        <v>543</v>
      </c>
      <c r="K72" s="24">
        <v>24</v>
      </c>
      <c r="M72" s="25"/>
      <c r="N72" s="25"/>
      <c r="O72" s="25"/>
      <c r="P72" s="25"/>
      <c r="Q72" s="26"/>
      <c r="R72" s="26"/>
      <c r="S72" s="25"/>
      <c r="T72" s="25"/>
      <c r="U72" s="25"/>
      <c r="V72" s="25"/>
    </row>
    <row r="73" spans="1:22" ht="17.25">
      <c r="A73" s="18" t="s">
        <v>65</v>
      </c>
      <c r="B73" s="21">
        <f t="shared" ref="B73:B74" si="9">(E73+I73)</f>
        <v>8774</v>
      </c>
      <c r="C73" s="21">
        <f t="shared" ref="C73:C74" si="10">(F73+J73)</f>
        <v>4847</v>
      </c>
      <c r="D73" s="21">
        <f t="shared" ref="D73:D74" si="11">(G73+K73)</f>
        <v>3927</v>
      </c>
      <c r="E73" s="20">
        <v>7978</v>
      </c>
      <c r="F73" s="20">
        <v>4090</v>
      </c>
      <c r="G73" s="20">
        <v>3888</v>
      </c>
      <c r="H73" s="20">
        <v>2991</v>
      </c>
      <c r="I73" s="23">
        <f t="shared" si="8"/>
        <v>796</v>
      </c>
      <c r="J73" s="24">
        <v>757</v>
      </c>
      <c r="K73" s="24">
        <v>39</v>
      </c>
      <c r="M73" s="25"/>
      <c r="N73" s="25"/>
      <c r="O73" s="25"/>
      <c r="P73" s="25"/>
      <c r="Q73" s="26"/>
      <c r="R73" s="26"/>
      <c r="S73" s="25"/>
      <c r="T73" s="25"/>
      <c r="U73" s="25"/>
      <c r="V73" s="25"/>
    </row>
    <row r="74" spans="1:22" ht="17.25">
      <c r="A74" s="18" t="s">
        <v>66</v>
      </c>
      <c r="B74" s="21">
        <f t="shared" si="9"/>
        <v>36193</v>
      </c>
      <c r="C74" s="21">
        <f t="shared" si="10"/>
        <v>19309</v>
      </c>
      <c r="D74" s="21">
        <f t="shared" si="11"/>
        <v>16884</v>
      </c>
      <c r="E74" s="20">
        <v>34939</v>
      </c>
      <c r="F74" s="20">
        <v>18641</v>
      </c>
      <c r="G74" s="20">
        <v>16298</v>
      </c>
      <c r="H74" s="20">
        <v>14360</v>
      </c>
      <c r="I74" s="23">
        <f t="shared" si="8"/>
        <v>1254</v>
      </c>
      <c r="J74" s="24">
        <v>668</v>
      </c>
      <c r="K74" s="24">
        <v>586</v>
      </c>
      <c r="M74" s="25"/>
      <c r="N74" s="25"/>
      <c r="O74" s="25"/>
      <c r="P74" s="25"/>
      <c r="Q74" s="26"/>
      <c r="R74" s="26"/>
      <c r="S74" s="25"/>
      <c r="T74" s="25"/>
      <c r="U74" s="25"/>
      <c r="V74" s="25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47244094488188981" bottom="0.55118110236220474" header="0.35433070866141736" footer="0.31496062992125984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11월말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2016-12-12T06:42:21Z</cp:lastPrinted>
  <dcterms:created xsi:type="dcterms:W3CDTF">2009-12-11T08:44:30Z</dcterms:created>
  <dcterms:modified xsi:type="dcterms:W3CDTF">2016-12-12T06:42:25Z</dcterms:modified>
</cp:coreProperties>
</file>