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12월말 인구(외국인포함)" sheetId="5" r:id="rId3"/>
  </sheets>
  <calcPr calcId="144525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9" i="5"/>
  <c r="F25" i="5"/>
  <c r="E25" i="5" s="1"/>
  <c r="G25" i="5"/>
  <c r="H25" i="5"/>
  <c r="F17" i="5"/>
  <c r="E17" i="5" s="1"/>
  <c r="G17" i="5"/>
  <c r="H17" i="5"/>
  <c r="F8" i="5"/>
  <c r="F7" i="5" s="1"/>
  <c r="G8" i="5"/>
  <c r="G7" i="5" s="1"/>
  <c r="H8" i="5"/>
  <c r="H7" i="5" s="1"/>
  <c r="I10" i="5"/>
  <c r="I11" i="5"/>
  <c r="I12" i="5"/>
  <c r="I13" i="5"/>
  <c r="I14" i="5"/>
  <c r="I15" i="5"/>
  <c r="I16" i="5"/>
  <c r="I18" i="5"/>
  <c r="I19" i="5"/>
  <c r="I20" i="5"/>
  <c r="I21" i="5"/>
  <c r="I22" i="5"/>
  <c r="I23" i="5"/>
  <c r="I24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9" i="5"/>
  <c r="F59" i="5"/>
  <c r="E59" i="5" s="1"/>
  <c r="G59" i="5"/>
  <c r="H59" i="5"/>
  <c r="F45" i="5"/>
  <c r="E45" i="5" s="1"/>
  <c r="G45" i="5"/>
  <c r="H45" i="5"/>
  <c r="K59" i="5"/>
  <c r="J59" i="5"/>
  <c r="K45" i="5"/>
  <c r="J45" i="5"/>
  <c r="K25" i="5"/>
  <c r="J25" i="5"/>
  <c r="K17" i="5"/>
  <c r="J17" i="5"/>
  <c r="K8" i="5"/>
  <c r="J8" i="5"/>
  <c r="I25" i="5" l="1"/>
  <c r="E8" i="5"/>
  <c r="E7" i="5" s="1"/>
  <c r="I59" i="5"/>
  <c r="I45" i="5"/>
  <c r="K7" i="5"/>
  <c r="I17" i="5"/>
  <c r="J7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B73" i="5" s="1"/>
  <c r="D73" i="5"/>
  <c r="C74" i="5"/>
  <c r="D74" i="5"/>
  <c r="B71" i="5" l="1"/>
  <c r="B69" i="5"/>
  <c r="B67" i="5"/>
  <c r="B65" i="5"/>
  <c r="B63" i="5"/>
  <c r="B61" i="5"/>
  <c r="B44" i="5"/>
  <c r="B42" i="5"/>
  <c r="B40" i="5"/>
  <c r="B38" i="5"/>
  <c r="B36" i="5"/>
  <c r="B34" i="5"/>
  <c r="B32" i="5"/>
  <c r="B30" i="5"/>
  <c r="B28" i="5"/>
  <c r="B26" i="5"/>
  <c r="B23" i="5"/>
  <c r="B21" i="5"/>
  <c r="B19" i="5"/>
  <c r="B16" i="5"/>
  <c r="B14" i="5"/>
  <c r="B12" i="5"/>
  <c r="B10" i="5"/>
  <c r="B74" i="5"/>
  <c r="B72" i="5"/>
  <c r="B70" i="5"/>
  <c r="B68" i="5"/>
  <c r="B66" i="5"/>
  <c r="B64" i="5"/>
  <c r="B62" i="5"/>
  <c r="B60" i="5"/>
  <c r="B57" i="5"/>
  <c r="B55" i="5"/>
  <c r="B53" i="5"/>
  <c r="B51" i="5"/>
  <c r="B49" i="5"/>
  <c r="B47" i="5"/>
  <c r="B43" i="5"/>
  <c r="B41" i="5"/>
  <c r="B39" i="5"/>
  <c r="B37" i="5"/>
  <c r="B35" i="5"/>
  <c r="B33" i="5"/>
  <c r="B31" i="5"/>
  <c r="B29" i="5"/>
  <c r="B27" i="5"/>
  <c r="B24" i="5"/>
  <c r="B22" i="5"/>
  <c r="B20" i="5"/>
  <c r="B18" i="5"/>
  <c r="B13" i="5"/>
  <c r="B58" i="5"/>
  <c r="B56" i="5"/>
  <c r="B54" i="5"/>
  <c r="B52" i="5"/>
  <c r="B48" i="5"/>
  <c r="B50" i="5"/>
  <c r="B46" i="5"/>
  <c r="B15" i="5"/>
  <c r="B11" i="5"/>
  <c r="B9" i="5"/>
  <c r="D59" i="5"/>
  <c r="C59" i="5"/>
  <c r="D45" i="5"/>
  <c r="C45" i="5"/>
  <c r="D25" i="5"/>
  <c r="C25" i="5"/>
  <c r="D17" i="5"/>
  <c r="C17" i="5"/>
  <c r="D8" i="5"/>
  <c r="C8" i="5"/>
  <c r="B25" i="5" l="1"/>
  <c r="B59" i="5"/>
  <c r="C7" i="5"/>
  <c r="D7" i="5"/>
  <c r="B17" i="5"/>
  <c r="B45" i="5"/>
  <c r="B8" i="5"/>
  <c r="B7" i="5" l="1"/>
  <c r="C6" i="2"/>
  <c r="A23" i="2"/>
  <c r="C29" i="2"/>
  <c r="I8" i="5"/>
  <c r="I7" i="5" s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<sst xmlns="http://schemas.openxmlformats.org/spreadsheetml/2006/main" count="111" uniqueCount="94">
  <si>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</si>
  <si>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</si>
  <si>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</si>
  <si>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</si>
  <si>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</si>
  <si>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</si>
  <si>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</si>
  <si>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</si>
  <si>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</si>
  <si>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</si>
  <si>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</si>
  <si>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</si>
  <si>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</si>
  <si>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</si>
  <si>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</si>
  <si>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</si>
  <si>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</si>
  <si>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</si>
  <si>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</si>
  <si>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</si>
  <si>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</si>
  <si>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</si>
  <si>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</si>
  <si>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</si>
  <si>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</si>
  <si>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</si>
  <si>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</si>
  <si>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</si>
  <si>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</si>
  <si>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</si>
  <si>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</si>
  <si>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</si>
  <si>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</si>
  <si>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</si>
  <si>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</si>
  <si>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</si>
  <si>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</si>
  <si>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</si>
  <si>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</si>
  <si>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</si>
  <si>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</si>
  <si>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</si>
  <si>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</si>
  <si>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</si>
  <si>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</si>
  <si>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</si>
  <si>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</si>
  <si>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</si>
  <si>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</si>
  <si>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</si>
  <si>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</si>
  <si>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</si>
  <si>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</si>
  <si>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</si>
  <si>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</si>
  <si>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</si>
  <si>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</si>
  <si>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</si>
  <si>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</si>
  <si>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</si>
  <si>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</si>
  <si>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</si>
  <si>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</si>
  <si>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</si>
  <si>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</si>
  <si>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</si>
  <si>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</si>
  <si>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</si>
  <si>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</si>
  <si>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</si>
  <si>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</si>
  <si>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</si>
  <si>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</si>
  <si>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</si>
  <si>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</si>
  <si>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</si>
  <si>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</si>
  <si>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</si>
  <si>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</si>
  <si>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</si>
  <si>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</si>
  <si>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</si>
  <si>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</si>
  <si>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</si>
  <si>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</si>
  <si>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</si>
  <si>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</si>
  <si>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</si>
  <si>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</si>
  <si>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</si>
  <si>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</si>
  <si>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</si>
  <si>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</si>
  <si>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12월말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</si>
</sst>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7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4" borderId="8" xfId="217" applyNumberFormat="1" applyFont="1" applyFill="1" applyBorder="1" applyAlignment="1">
      <alignment horizontal="center" vertical="center"/>
    </xf>
    <xf numFmtId="176" fontId="3" fillId="34" borderId="8" xfId="217" applyNumberFormat="1" applyFont="1" applyFill="1" applyBorder="1" applyAlignment="1">
      <alignment horizontal="right" vertical="center" wrapText="1"/>
    </xf>
    <xf numFmtId="41" fontId="82" fillId="0" borderId="8" xfId="219" applyFont="1" applyFill="1" applyBorder="1" applyAlignment="1" applyProtection="1">
      <alignment vertical="center"/>
      <protection locked="0"/>
    </xf>
    <xf numFmtId="41" fontId="82" fillId="0" borderId="27" xfId="219" applyFont="1" applyFill="1" applyBorder="1" applyAlignment="1" applyProtection="1">
      <alignment vertical="center"/>
      <protection locked="0"/>
    </xf>
    <xf numFmtId="41" fontId="82" fillId="0" borderId="8" xfId="219" applyFont="1" applyBorder="1" applyAlignment="1" applyProtection="1">
      <alignment vertical="center"/>
      <protection locked="0"/>
    </xf>
    <xf numFmtId="41" fontId="82" fillId="0" borderId="27" xfId="219" applyFont="1" applyBorder="1" applyAlignment="1" applyProtection="1">
      <alignment vertical="center"/>
      <protection locked="0"/>
    </xf>
    <xf numFmtId="41" fontId="81" fillId="35" borderId="8" xfId="222" applyFont="1" applyFill="1" applyBorder="1">
      <alignment vertical="center"/>
    </xf>
    <xf numFmtId="41" fontId="82" fillId="32" borderId="8" xfId="219" applyFont="1" applyFill="1" applyBorder="1" applyAlignment="1" applyProtection="1">
      <alignment vertical="center"/>
    </xf>
    <xf numFmtId="41" fontId="82" fillId="32" borderId="27" xfId="219" applyFont="1" applyFill="1" applyBorder="1" applyAlignment="1" applyProtection="1">
      <alignment vertical="center"/>
    </xf>
    <xf numFmtId="41" fontId="82" fillId="32" borderId="8" xfId="219" applyFont="1" applyFill="1" applyBorder="1" applyAlignment="1">
      <alignment vertical="center"/>
    </xf>
    <xf numFmtId="41" fontId="82" fillId="32" borderId="27" xfId="219" applyFont="1" applyFill="1" applyBorder="1" applyAlignment="1">
      <alignment vertical="center"/>
    </xf>
    <xf numFmtId="41" fontId="83" fillId="32" borderId="8" xfId="222" applyFont="1" applyFill="1" applyBorder="1">
      <alignment vertical="center"/>
    </xf>
    <xf numFmtId="178" fontId="83" fillId="35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178" fontId="83" fillId="32" borderId="8" xfId="0" applyNumberFormat="1" applyFont="1" applyFill="1" applyBorder="1">
      <alignment vertical="center"/>
    </xf>
    <xf numFmtId="0" fontId="80" fillId="33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80</v>
      </c>
      <c r="C1" s="4" t="b">
        <v>0</v>
      </c>
    </row>
    <row r="2" spans="1:3" ht="13.5" thickBot="1">
      <c r="A2" s="3" t="s">
        <v>68</v>
      </c>
    </row>
    <row r="3" spans="1:3" ht="13.5" thickBot="1">
      <c r="A3" s="5" t="s">
        <v>69</v>
      </c>
      <c r="C3" s="6" t="s">
        <v>70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71</v>
      </c>
      <c r="C7" s="7" t="e">
        <v>#NAME?</v>
      </c>
    </row>
    <row r="8" spans="1:3">
      <c r="A8" s="9" t="s">
        <v>72</v>
      </c>
      <c r="C8" s="7" t="e">
        <v>#NAME?</v>
      </c>
    </row>
    <row r="9" spans="1:3">
      <c r="A9" s="10" t="s">
        <v>73</v>
      </c>
      <c r="C9" s="7" t="e">
        <v>#NAME?</v>
      </c>
    </row>
    <row r="10" spans="1:3">
      <c r="A10" s="9" t="s">
        <v>74</v>
      </c>
      <c r="C10" s="7" t="b">
        <v>0</v>
      </c>
    </row>
    <row r="11" spans="1:3" ht="13.5" thickBot="1">
      <c r="A11" s="11" t="s">
        <v>75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81</v>
      </c>
    </row>
    <row r="2" spans="1:3" ht="13.5" thickBot="1">
      <c r="A2" s="3" t="s">
        <v>68</v>
      </c>
    </row>
    <row r="3" spans="1:3" ht="13.5" thickBot="1">
      <c r="A3" s="5" t="s">
        <v>69</v>
      </c>
      <c r="C3" s="6" t="s">
        <v>70</v>
      </c>
    </row>
    <row r="4" spans="1:3">
      <c r="A4" s="5">
        <v>3</v>
      </c>
    </row>
    <row r="6" spans="1:3" ht="13.5" thickBot="1"/>
    <row r="7" spans="1:3">
      <c r="A7" s="8" t="s">
        <v>71</v>
      </c>
    </row>
    <row r="8" spans="1:3">
      <c r="A8" s="9" t="s">
        <v>72</v>
      </c>
    </row>
    <row r="9" spans="1:3">
      <c r="A9" s="10" t="s">
        <v>73</v>
      </c>
    </row>
    <row r="10" spans="1:3">
      <c r="A10" s="9" t="s">
        <v>74</v>
      </c>
    </row>
    <row r="11" spans="1:3" ht="13.5" thickBot="1">
      <c r="A11" s="11" t="s">
        <v>75</v>
      </c>
    </row>
    <row r="13" spans="1:3" ht="13.5" thickBot="1"/>
    <row r="14" spans="1:3" ht="13.5" thickBot="1">
      <c r="A14" s="6" t="s">
        <v>76</v>
      </c>
    </row>
    <row r="16" spans="1:3" ht="13.5" thickBot="1"/>
    <row r="17" spans="1:3" ht="13.5" thickBot="1">
      <c r="C17" s="6" t="s">
        <v>77</v>
      </c>
    </row>
    <row r="20" spans="1:3">
      <c r="A20" s="13" t="s">
        <v>78</v>
      </c>
    </row>
    <row r="26" spans="1:3" ht="13.5" thickBot="1">
      <c r="C26" s="15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74"/>
  <sheetViews>
    <sheetView tabSelected="1" workbookViewId="0">
      <selection activeCell="A7" sqref="A7"/>
    </sheetView>
  </sheetViews>
  <sheetFormatPr defaultRowHeight="16.5"/>
  <cols>
    <col min="1" max="1" width="13.6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6" max="16" width="9.375" bestFit="1" customWidth="1"/>
  </cols>
  <sheetData>
    <row r="2" spans="1:19" ht="31.5" customHeight="1">
      <c r="C2" s="39" t="s">
        <v>93</v>
      </c>
      <c r="D2" s="40"/>
      <c r="E2" s="40"/>
      <c r="F2" s="40"/>
      <c r="G2" s="40"/>
      <c r="H2" s="40"/>
      <c r="I2" s="40"/>
    </row>
    <row r="4" spans="1:19">
      <c r="A4" s="16" t="s">
        <v>88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19" ht="30" customHeight="1">
      <c r="A5" s="41" t="s">
        <v>6</v>
      </c>
      <c r="B5" s="43" t="s">
        <v>67</v>
      </c>
      <c r="C5" s="44"/>
      <c r="D5" s="45"/>
      <c r="E5" s="46" t="s">
        <v>1</v>
      </c>
      <c r="F5" s="44"/>
      <c r="G5" s="44"/>
      <c r="H5" s="45"/>
      <c r="I5" s="46" t="s">
        <v>89</v>
      </c>
      <c r="J5" s="44"/>
      <c r="K5" s="45"/>
    </row>
    <row r="6" spans="1:19">
      <c r="A6" s="42"/>
      <c r="B6" s="23" t="s">
        <v>2</v>
      </c>
      <c r="C6" s="23" t="s">
        <v>3</v>
      </c>
      <c r="D6" s="23" t="s">
        <v>4</v>
      </c>
      <c r="E6" s="23" t="s">
        <v>2</v>
      </c>
      <c r="F6" s="23" t="s">
        <v>3</v>
      </c>
      <c r="G6" s="23" t="s">
        <v>4</v>
      </c>
      <c r="H6" s="23" t="s">
        <v>5</v>
      </c>
      <c r="I6" s="23" t="s">
        <v>90</v>
      </c>
      <c r="J6" s="23" t="s">
        <v>91</v>
      </c>
      <c r="K6" s="23" t="s">
        <v>92</v>
      </c>
    </row>
    <row r="7" spans="1:19">
      <c r="A7" s="24" t="s">
        <v>82</v>
      </c>
      <c r="B7" s="25">
        <f t="shared" ref="B7:K7" si="0">B8+B17+B25+B45+B59</f>
        <v>1080133</v>
      </c>
      <c r="C7" s="25">
        <f t="shared" si="0"/>
        <v>550708</v>
      </c>
      <c r="D7" s="25">
        <f t="shared" si="0"/>
        <v>529425</v>
      </c>
      <c r="E7" s="25">
        <f t="shared" si="0"/>
        <v>1063907</v>
      </c>
      <c r="F7" s="25">
        <f t="shared" si="0"/>
        <v>540073</v>
      </c>
      <c r="G7" s="25">
        <f t="shared" si="0"/>
        <v>523834</v>
      </c>
      <c r="H7" s="25">
        <f t="shared" si="0"/>
        <v>417762</v>
      </c>
      <c r="I7" s="25">
        <f>I8+I17+I25+I45+I59</f>
        <v>16226</v>
      </c>
      <c r="J7" s="25">
        <f t="shared" si="0"/>
        <v>10635</v>
      </c>
      <c r="K7" s="25">
        <f t="shared" si="0"/>
        <v>5591</v>
      </c>
      <c r="L7" s="22"/>
      <c r="M7" s="22"/>
      <c r="N7" s="22"/>
      <c r="O7" s="22"/>
    </row>
    <row r="8" spans="1:19" ht="19.5">
      <c r="A8" s="17" t="s">
        <v>83</v>
      </c>
      <c r="B8" s="19">
        <f>SUM(C8:D8)</f>
        <v>256352</v>
      </c>
      <c r="C8" s="19">
        <f>(F8+J8)</f>
        <v>131171</v>
      </c>
      <c r="D8" s="19">
        <f>(G8+K8)</f>
        <v>125181</v>
      </c>
      <c r="E8" s="35">
        <f t="shared" ref="E8:H8" si="1">SUM(E9:E16)</f>
        <v>252435</v>
      </c>
      <c r="F8" s="35">
        <f t="shared" si="1"/>
        <v>128719</v>
      </c>
      <c r="G8" s="35">
        <f t="shared" si="1"/>
        <v>123716</v>
      </c>
      <c r="H8" s="35">
        <f t="shared" si="1"/>
        <v>99924</v>
      </c>
      <c r="I8" s="20">
        <f>SUM(I9:I16)</f>
        <v>3917</v>
      </c>
      <c r="J8" s="31">
        <f t="shared" ref="J8:K8" si="2">SUM(J9:J16)</f>
        <v>2452</v>
      </c>
      <c r="K8" s="32">
        <f t="shared" si="2"/>
        <v>1465</v>
      </c>
      <c r="L8" s="21"/>
      <c r="M8" s="21"/>
      <c r="N8" s="22"/>
      <c r="O8" s="22"/>
      <c r="P8" s="21"/>
      <c r="Q8" s="21"/>
      <c r="R8" s="21"/>
      <c r="S8" s="21"/>
    </row>
    <row r="9" spans="1:19" ht="19.5">
      <c r="A9" s="18" t="s">
        <v>7</v>
      </c>
      <c r="B9" s="19">
        <f t="shared" ref="B9:B72" si="3">SUM(C9:D9)</f>
        <v>23152</v>
      </c>
      <c r="C9" s="19">
        <f t="shared" ref="C9:C72" si="4">(F9+J9)</f>
        <v>11754</v>
      </c>
      <c r="D9" s="19">
        <f t="shared" ref="D9:D72" si="5">(G9+K9)</f>
        <v>11398</v>
      </c>
      <c r="E9" s="36">
        <f>SUM(F9:G9)</f>
        <v>22908</v>
      </c>
      <c r="F9" s="37">
        <v>11615</v>
      </c>
      <c r="G9" s="37">
        <v>11293</v>
      </c>
      <c r="H9" s="37">
        <v>8887</v>
      </c>
      <c r="I9" s="30">
        <f>SUM(J9:K9)</f>
        <v>244</v>
      </c>
      <c r="J9" s="26">
        <v>139</v>
      </c>
      <c r="K9" s="27">
        <v>105</v>
      </c>
      <c r="L9" s="21"/>
      <c r="M9" s="21"/>
      <c r="N9" s="22"/>
      <c r="O9" s="22"/>
      <c r="P9" s="21"/>
      <c r="Q9" s="21"/>
      <c r="R9" s="21"/>
      <c r="S9" s="21"/>
    </row>
    <row r="10" spans="1:19" ht="19.5">
      <c r="A10" s="18" t="s">
        <v>8</v>
      </c>
      <c r="B10" s="19">
        <f t="shared" si="3"/>
        <v>29629</v>
      </c>
      <c r="C10" s="19">
        <f t="shared" si="4"/>
        <v>15031</v>
      </c>
      <c r="D10" s="19">
        <f t="shared" si="5"/>
        <v>14598</v>
      </c>
      <c r="E10" s="36">
        <f t="shared" ref="E10:E73" si="6">SUM(F10:G10)</f>
        <v>29431</v>
      </c>
      <c r="F10" s="37">
        <v>14920</v>
      </c>
      <c r="G10" s="37">
        <v>14511</v>
      </c>
      <c r="H10" s="37">
        <v>10804</v>
      </c>
      <c r="I10" s="30">
        <f t="shared" ref="I10:I44" si="7">SUM(J10:K10)</f>
        <v>198</v>
      </c>
      <c r="J10" s="26">
        <v>111</v>
      </c>
      <c r="K10" s="27">
        <v>87</v>
      </c>
      <c r="L10" s="21"/>
      <c r="M10" s="21"/>
      <c r="N10" s="22"/>
      <c r="O10" s="22"/>
      <c r="P10" s="21"/>
      <c r="Q10" s="21"/>
      <c r="R10" s="21"/>
      <c r="S10" s="21"/>
    </row>
    <row r="11" spans="1:19" ht="19.5">
      <c r="A11" s="18" t="s">
        <v>9</v>
      </c>
      <c r="B11" s="19">
        <f t="shared" si="3"/>
        <v>7680</v>
      </c>
      <c r="C11" s="19">
        <f t="shared" si="4"/>
        <v>4006</v>
      </c>
      <c r="D11" s="19">
        <f t="shared" si="5"/>
        <v>3674</v>
      </c>
      <c r="E11" s="36">
        <f t="shared" si="6"/>
        <v>7296</v>
      </c>
      <c r="F11" s="37">
        <v>3683</v>
      </c>
      <c r="G11" s="37">
        <v>3613</v>
      </c>
      <c r="H11" s="37">
        <v>3355</v>
      </c>
      <c r="I11" s="30">
        <f t="shared" si="7"/>
        <v>384</v>
      </c>
      <c r="J11" s="26">
        <v>323</v>
      </c>
      <c r="K11" s="27">
        <v>61</v>
      </c>
      <c r="L11" s="21"/>
      <c r="M11" s="21"/>
      <c r="N11" s="22"/>
      <c r="O11" s="22"/>
      <c r="P11" s="21"/>
      <c r="Q11" s="21"/>
      <c r="R11" s="21"/>
      <c r="S11" s="21"/>
    </row>
    <row r="12" spans="1:19" ht="19.5">
      <c r="A12" s="18" t="s">
        <v>10</v>
      </c>
      <c r="B12" s="19">
        <f t="shared" si="3"/>
        <v>38055</v>
      </c>
      <c r="C12" s="19">
        <f t="shared" si="4"/>
        <v>19408</v>
      </c>
      <c r="D12" s="19">
        <f t="shared" si="5"/>
        <v>18647</v>
      </c>
      <c r="E12" s="36">
        <f t="shared" si="6"/>
        <v>37716</v>
      </c>
      <c r="F12" s="37">
        <v>19233</v>
      </c>
      <c r="G12" s="37">
        <v>18483</v>
      </c>
      <c r="H12" s="37">
        <v>15266</v>
      </c>
      <c r="I12" s="30">
        <f t="shared" si="7"/>
        <v>339</v>
      </c>
      <c r="J12" s="26">
        <v>175</v>
      </c>
      <c r="K12" s="27">
        <v>164</v>
      </c>
      <c r="L12" s="21"/>
      <c r="M12" s="21"/>
      <c r="N12" s="22"/>
      <c r="O12" s="22"/>
      <c r="P12" s="21"/>
      <c r="Q12" s="21"/>
      <c r="R12" s="21"/>
      <c r="S12" s="21"/>
    </row>
    <row r="13" spans="1:19" ht="19.5">
      <c r="A13" s="18" t="s">
        <v>11</v>
      </c>
      <c r="B13" s="19">
        <f t="shared" si="3"/>
        <v>39395</v>
      </c>
      <c r="C13" s="19">
        <f t="shared" si="4"/>
        <v>20603</v>
      </c>
      <c r="D13" s="19">
        <f t="shared" si="5"/>
        <v>18792</v>
      </c>
      <c r="E13" s="36">
        <f t="shared" si="6"/>
        <v>38111</v>
      </c>
      <c r="F13" s="37">
        <v>19564</v>
      </c>
      <c r="G13" s="37">
        <v>18547</v>
      </c>
      <c r="H13" s="37">
        <v>13814</v>
      </c>
      <c r="I13" s="30">
        <f t="shared" si="7"/>
        <v>1284</v>
      </c>
      <c r="J13" s="26">
        <v>1039</v>
      </c>
      <c r="K13" s="27">
        <v>245</v>
      </c>
      <c r="L13" s="21"/>
      <c r="M13" s="21"/>
      <c r="N13" s="22"/>
      <c r="O13" s="22"/>
      <c r="P13" s="21"/>
      <c r="Q13" s="21"/>
      <c r="R13" s="21"/>
      <c r="S13" s="21"/>
    </row>
    <row r="14" spans="1:19" ht="19.5">
      <c r="A14" s="18" t="s">
        <v>12</v>
      </c>
      <c r="B14" s="19">
        <f t="shared" si="3"/>
        <v>51814</v>
      </c>
      <c r="C14" s="19">
        <f t="shared" si="4"/>
        <v>26229</v>
      </c>
      <c r="D14" s="19">
        <f t="shared" si="5"/>
        <v>25585</v>
      </c>
      <c r="E14" s="36">
        <f t="shared" si="6"/>
        <v>51204</v>
      </c>
      <c r="F14" s="37">
        <v>25949</v>
      </c>
      <c r="G14" s="37">
        <v>25255</v>
      </c>
      <c r="H14" s="37">
        <v>19443</v>
      </c>
      <c r="I14" s="30">
        <f t="shared" si="7"/>
        <v>610</v>
      </c>
      <c r="J14" s="26">
        <v>280</v>
      </c>
      <c r="K14" s="27">
        <v>330</v>
      </c>
      <c r="L14" s="21"/>
      <c r="M14" s="21"/>
      <c r="N14" s="22"/>
      <c r="O14" s="22"/>
      <c r="P14" s="21"/>
      <c r="Q14" s="21"/>
      <c r="R14" s="21"/>
      <c r="S14" s="21"/>
    </row>
    <row r="15" spans="1:19" ht="19.5">
      <c r="A15" s="18" t="s">
        <v>13</v>
      </c>
      <c r="B15" s="19">
        <f t="shared" si="3"/>
        <v>36844</v>
      </c>
      <c r="C15" s="19">
        <f t="shared" si="4"/>
        <v>19113</v>
      </c>
      <c r="D15" s="19">
        <f t="shared" si="5"/>
        <v>17731</v>
      </c>
      <c r="E15" s="36">
        <f t="shared" si="6"/>
        <v>36275</v>
      </c>
      <c r="F15" s="37">
        <v>18863</v>
      </c>
      <c r="G15" s="37">
        <v>17412</v>
      </c>
      <c r="H15" s="37">
        <v>16437</v>
      </c>
      <c r="I15" s="30">
        <f t="shared" si="7"/>
        <v>569</v>
      </c>
      <c r="J15" s="26">
        <v>250</v>
      </c>
      <c r="K15" s="27">
        <v>319</v>
      </c>
      <c r="L15" s="21"/>
      <c r="M15" s="21"/>
      <c r="N15" s="22"/>
      <c r="O15" s="22"/>
      <c r="P15" s="21"/>
      <c r="Q15" s="21"/>
      <c r="R15" s="21"/>
      <c r="S15" s="21"/>
    </row>
    <row r="16" spans="1:19" ht="19.5">
      <c r="A16" s="18" t="s">
        <v>14</v>
      </c>
      <c r="B16" s="19">
        <f t="shared" si="3"/>
        <v>29783</v>
      </c>
      <c r="C16" s="19">
        <f t="shared" si="4"/>
        <v>15027</v>
      </c>
      <c r="D16" s="19">
        <f t="shared" si="5"/>
        <v>14756</v>
      </c>
      <c r="E16" s="36">
        <f t="shared" si="6"/>
        <v>29494</v>
      </c>
      <c r="F16" s="37">
        <v>14892</v>
      </c>
      <c r="G16" s="37">
        <v>14602</v>
      </c>
      <c r="H16" s="37">
        <v>11918</v>
      </c>
      <c r="I16" s="30">
        <f t="shared" si="7"/>
        <v>289</v>
      </c>
      <c r="J16" s="26">
        <v>135</v>
      </c>
      <c r="K16" s="27">
        <v>154</v>
      </c>
      <c r="L16" s="21"/>
      <c r="M16" s="21"/>
      <c r="N16" s="22"/>
      <c r="O16" s="22"/>
      <c r="P16" s="21"/>
      <c r="Q16" s="21"/>
      <c r="R16" s="21"/>
      <c r="S16" s="21"/>
    </row>
    <row r="17" spans="1:19" ht="19.5">
      <c r="A17" s="17" t="s">
        <v>84</v>
      </c>
      <c r="B17" s="19">
        <f t="shared" si="3"/>
        <v>235849</v>
      </c>
      <c r="C17" s="19">
        <f t="shared" si="4"/>
        <v>121632</v>
      </c>
      <c r="D17" s="19">
        <f t="shared" si="5"/>
        <v>114217</v>
      </c>
      <c r="E17" s="38">
        <f t="shared" si="6"/>
        <v>231571</v>
      </c>
      <c r="F17" s="35">
        <f t="shared" ref="F17" si="8">SUM(F18:F24)</f>
        <v>118468</v>
      </c>
      <c r="G17" s="35">
        <f t="shared" ref="G17" si="9">SUM(G18:G24)</f>
        <v>113103</v>
      </c>
      <c r="H17" s="35">
        <f t="shared" ref="H17" si="10">SUM(H18:H24)</f>
        <v>83682</v>
      </c>
      <c r="I17" s="20">
        <f t="shared" ref="I17" si="11">SUM(I18:I24)</f>
        <v>4278</v>
      </c>
      <c r="J17" s="31">
        <f t="shared" ref="J17:K17" si="12">SUM(J18:J24)</f>
        <v>3164</v>
      </c>
      <c r="K17" s="32">
        <f t="shared" si="12"/>
        <v>1114</v>
      </c>
      <c r="L17" s="21"/>
      <c r="M17" s="21"/>
      <c r="N17" s="22"/>
      <c r="O17" s="22"/>
      <c r="P17" s="21"/>
      <c r="Q17" s="21"/>
      <c r="R17" s="21"/>
      <c r="S17" s="21"/>
    </row>
    <row r="18" spans="1:19" ht="19.5">
      <c r="A18" s="18" t="s">
        <v>15</v>
      </c>
      <c r="B18" s="19">
        <f t="shared" si="3"/>
        <v>47566</v>
      </c>
      <c r="C18" s="19">
        <f t="shared" si="4"/>
        <v>24021</v>
      </c>
      <c r="D18" s="19">
        <f t="shared" si="5"/>
        <v>23545</v>
      </c>
      <c r="E18" s="36">
        <f t="shared" si="6"/>
        <v>47300</v>
      </c>
      <c r="F18" s="37">
        <v>23899</v>
      </c>
      <c r="G18" s="37">
        <v>23401</v>
      </c>
      <c r="H18" s="37">
        <v>15911</v>
      </c>
      <c r="I18" s="30">
        <f t="shared" si="7"/>
        <v>266</v>
      </c>
      <c r="J18" s="26">
        <v>122</v>
      </c>
      <c r="K18" s="27">
        <v>144</v>
      </c>
      <c r="L18" s="21"/>
      <c r="M18" s="21"/>
      <c r="N18" s="22"/>
      <c r="O18" s="22"/>
      <c r="P18" s="21"/>
      <c r="Q18" s="21"/>
      <c r="R18" s="21"/>
      <c r="S18" s="21"/>
    </row>
    <row r="19" spans="1:19" ht="19.5">
      <c r="A19" s="18" t="s">
        <v>16</v>
      </c>
      <c r="B19" s="19">
        <f t="shared" si="3"/>
        <v>25553</v>
      </c>
      <c r="C19" s="19">
        <f t="shared" si="4"/>
        <v>13699</v>
      </c>
      <c r="D19" s="19">
        <f t="shared" si="5"/>
        <v>11854</v>
      </c>
      <c r="E19" s="36">
        <f t="shared" si="6"/>
        <v>24510</v>
      </c>
      <c r="F19" s="37">
        <v>13086</v>
      </c>
      <c r="G19" s="37">
        <v>11424</v>
      </c>
      <c r="H19" s="37">
        <v>12003</v>
      </c>
      <c r="I19" s="30">
        <f t="shared" si="7"/>
        <v>1043</v>
      </c>
      <c r="J19" s="26">
        <v>613</v>
      </c>
      <c r="K19" s="27">
        <v>430</v>
      </c>
      <c r="L19" s="21"/>
      <c r="M19" s="21"/>
      <c r="N19" s="22"/>
      <c r="O19" s="22"/>
      <c r="P19" s="21"/>
      <c r="Q19" s="21"/>
      <c r="R19" s="21"/>
      <c r="S19" s="21"/>
    </row>
    <row r="20" spans="1:19" ht="19.5">
      <c r="A20" s="18" t="s">
        <v>17</v>
      </c>
      <c r="B20" s="19">
        <f t="shared" si="3"/>
        <v>31939</v>
      </c>
      <c r="C20" s="19">
        <f t="shared" si="4"/>
        <v>16162</v>
      </c>
      <c r="D20" s="19">
        <f t="shared" si="5"/>
        <v>15777</v>
      </c>
      <c r="E20" s="36">
        <f t="shared" si="6"/>
        <v>31710</v>
      </c>
      <c r="F20" s="37">
        <v>16046</v>
      </c>
      <c r="G20" s="37">
        <v>15664</v>
      </c>
      <c r="H20" s="37">
        <v>10658</v>
      </c>
      <c r="I20" s="30">
        <f t="shared" si="7"/>
        <v>229</v>
      </c>
      <c r="J20" s="26">
        <v>116</v>
      </c>
      <c r="K20" s="27">
        <v>113</v>
      </c>
      <c r="L20" s="21"/>
      <c r="M20" s="21"/>
      <c r="N20" s="22"/>
      <c r="O20" s="22"/>
      <c r="P20" s="21"/>
      <c r="Q20" s="21"/>
      <c r="R20" s="21"/>
      <c r="S20" s="21"/>
    </row>
    <row r="21" spans="1:19" ht="19.5">
      <c r="A21" s="18" t="s">
        <v>18</v>
      </c>
      <c r="B21" s="19">
        <f t="shared" si="3"/>
        <v>53488</v>
      </c>
      <c r="C21" s="19">
        <f t="shared" si="4"/>
        <v>26889</v>
      </c>
      <c r="D21" s="19">
        <f t="shared" si="5"/>
        <v>26599</v>
      </c>
      <c r="E21" s="36">
        <f t="shared" si="6"/>
        <v>53198</v>
      </c>
      <c r="F21" s="37">
        <v>26764</v>
      </c>
      <c r="G21" s="37">
        <v>26434</v>
      </c>
      <c r="H21" s="37">
        <v>19109</v>
      </c>
      <c r="I21" s="30">
        <f t="shared" si="7"/>
        <v>290</v>
      </c>
      <c r="J21" s="26">
        <v>125</v>
      </c>
      <c r="K21" s="27">
        <v>165</v>
      </c>
      <c r="L21" s="21"/>
      <c r="M21" s="21"/>
      <c r="N21" s="22"/>
      <c r="O21" s="22"/>
      <c r="P21" s="21"/>
      <c r="Q21" s="21"/>
      <c r="R21" s="21"/>
      <c r="S21" s="21"/>
    </row>
    <row r="22" spans="1:19" ht="19.5">
      <c r="A22" s="18" t="s">
        <v>19</v>
      </c>
      <c r="B22" s="19">
        <f t="shared" si="3"/>
        <v>37711</v>
      </c>
      <c r="C22" s="19">
        <f t="shared" si="4"/>
        <v>19310</v>
      </c>
      <c r="D22" s="19">
        <f t="shared" si="5"/>
        <v>18401</v>
      </c>
      <c r="E22" s="36">
        <f t="shared" si="6"/>
        <v>37352</v>
      </c>
      <c r="F22" s="37">
        <v>19083</v>
      </c>
      <c r="G22" s="37">
        <v>18269</v>
      </c>
      <c r="H22" s="37">
        <v>13052</v>
      </c>
      <c r="I22" s="30">
        <f t="shared" si="7"/>
        <v>359</v>
      </c>
      <c r="J22" s="26">
        <v>227</v>
      </c>
      <c r="K22" s="27">
        <v>132</v>
      </c>
      <c r="L22" s="21"/>
      <c r="M22" s="21"/>
      <c r="N22" s="22"/>
      <c r="O22" s="22"/>
      <c r="P22" s="21"/>
      <c r="Q22" s="21"/>
      <c r="R22" s="21"/>
      <c r="S22" s="21"/>
    </row>
    <row r="23" spans="1:19" ht="19.5">
      <c r="A23" s="18" t="s">
        <v>20</v>
      </c>
      <c r="B23" s="19">
        <f t="shared" si="3"/>
        <v>28749</v>
      </c>
      <c r="C23" s="19">
        <f t="shared" si="4"/>
        <v>15216</v>
      </c>
      <c r="D23" s="19">
        <f t="shared" si="5"/>
        <v>13533</v>
      </c>
      <c r="E23" s="36">
        <f t="shared" si="6"/>
        <v>28054</v>
      </c>
      <c r="F23" s="37">
        <v>14591</v>
      </c>
      <c r="G23" s="37">
        <v>13463</v>
      </c>
      <c r="H23" s="37">
        <v>9130</v>
      </c>
      <c r="I23" s="30">
        <f t="shared" si="7"/>
        <v>695</v>
      </c>
      <c r="J23" s="26">
        <v>625</v>
      </c>
      <c r="K23" s="27">
        <v>70</v>
      </c>
      <c r="L23" s="21"/>
      <c r="M23" s="21"/>
      <c r="N23" s="22"/>
      <c r="O23" s="22"/>
      <c r="P23" s="21"/>
      <c r="Q23" s="21"/>
      <c r="R23" s="21"/>
      <c r="S23" s="21"/>
    </row>
    <row r="24" spans="1:19" ht="19.5">
      <c r="A24" s="18" t="s">
        <v>21</v>
      </c>
      <c r="B24" s="19">
        <f t="shared" si="3"/>
        <v>10843</v>
      </c>
      <c r="C24" s="19">
        <f t="shared" si="4"/>
        <v>6335</v>
      </c>
      <c r="D24" s="19">
        <f t="shared" si="5"/>
        <v>4508</v>
      </c>
      <c r="E24" s="36">
        <f t="shared" si="6"/>
        <v>9447</v>
      </c>
      <c r="F24" s="37">
        <v>4999</v>
      </c>
      <c r="G24" s="37">
        <v>4448</v>
      </c>
      <c r="H24" s="37">
        <v>3819</v>
      </c>
      <c r="I24" s="30">
        <f t="shared" si="7"/>
        <v>1396</v>
      </c>
      <c r="J24" s="26">
        <v>1336</v>
      </c>
      <c r="K24" s="27">
        <v>60</v>
      </c>
      <c r="L24" s="21"/>
      <c r="M24" s="21"/>
      <c r="N24" s="22"/>
      <c r="O24" s="22"/>
      <c r="P24" s="21"/>
      <c r="Q24" s="21"/>
      <c r="R24" s="21"/>
      <c r="S24" s="21"/>
    </row>
    <row r="25" spans="1:19" ht="19.5">
      <c r="A25" s="17" t="s">
        <v>85</v>
      </c>
      <c r="B25" s="19">
        <f t="shared" si="3"/>
        <v>183989</v>
      </c>
      <c r="C25" s="19">
        <f t="shared" si="4"/>
        <v>92041</v>
      </c>
      <c r="D25" s="19">
        <f t="shared" si="5"/>
        <v>91948</v>
      </c>
      <c r="E25" s="38">
        <f t="shared" si="6"/>
        <v>181797</v>
      </c>
      <c r="F25" s="35">
        <f t="shared" ref="F25" si="13">SUM(F26:F44)</f>
        <v>90716</v>
      </c>
      <c r="G25" s="35">
        <f t="shared" ref="G25" si="14">SUM(G26:G44)</f>
        <v>91081</v>
      </c>
      <c r="H25" s="35">
        <f t="shared" ref="H25" si="15">SUM(H26:H44)</f>
        <v>76899</v>
      </c>
      <c r="I25" s="20">
        <f t="shared" ref="I25" si="16">SUM(I26:I44)</f>
        <v>2192</v>
      </c>
      <c r="J25" s="31">
        <f t="shared" ref="J25:K25" si="17">SUM(J26:J44)</f>
        <v>1325</v>
      </c>
      <c r="K25" s="32">
        <f t="shared" si="17"/>
        <v>867</v>
      </c>
      <c r="L25" s="21"/>
      <c r="M25" s="21"/>
      <c r="N25" s="22"/>
      <c r="O25" s="22"/>
      <c r="P25" s="21"/>
      <c r="Q25" s="21"/>
      <c r="R25" s="21"/>
      <c r="S25" s="21"/>
    </row>
    <row r="26" spans="1:19" ht="19.5">
      <c r="A26" s="18" t="s">
        <v>22</v>
      </c>
      <c r="B26" s="19">
        <f t="shared" si="3"/>
        <v>4993</v>
      </c>
      <c r="C26" s="19">
        <f t="shared" si="4"/>
        <v>2654</v>
      </c>
      <c r="D26" s="19">
        <f t="shared" si="5"/>
        <v>2339</v>
      </c>
      <c r="E26" s="36">
        <f t="shared" si="6"/>
        <v>4761</v>
      </c>
      <c r="F26" s="37">
        <v>2436</v>
      </c>
      <c r="G26" s="37">
        <v>2325</v>
      </c>
      <c r="H26" s="37">
        <v>2316</v>
      </c>
      <c r="I26" s="30">
        <f t="shared" si="7"/>
        <v>232</v>
      </c>
      <c r="J26" s="26">
        <v>218</v>
      </c>
      <c r="K26" s="27">
        <v>14</v>
      </c>
      <c r="L26" s="21"/>
      <c r="M26" s="21"/>
      <c r="N26" s="22"/>
      <c r="O26" s="22"/>
      <c r="P26" s="21"/>
      <c r="Q26" s="21"/>
      <c r="R26" s="21"/>
      <c r="S26" s="21"/>
    </row>
    <row r="27" spans="1:19" ht="19.5">
      <c r="A27" s="18" t="s">
        <v>23</v>
      </c>
      <c r="B27" s="19">
        <f t="shared" si="3"/>
        <v>13387</v>
      </c>
      <c r="C27" s="19">
        <f t="shared" si="4"/>
        <v>6863</v>
      </c>
      <c r="D27" s="19">
        <f t="shared" si="5"/>
        <v>6524</v>
      </c>
      <c r="E27" s="36">
        <f t="shared" si="6"/>
        <v>13184</v>
      </c>
      <c r="F27" s="37">
        <v>6749</v>
      </c>
      <c r="G27" s="37">
        <v>6435</v>
      </c>
      <c r="H27" s="37">
        <v>5374</v>
      </c>
      <c r="I27" s="30">
        <f t="shared" si="7"/>
        <v>203</v>
      </c>
      <c r="J27" s="26">
        <v>114</v>
      </c>
      <c r="K27" s="27">
        <v>89</v>
      </c>
      <c r="L27" s="21"/>
      <c r="M27" s="21"/>
      <c r="N27" s="22"/>
      <c r="O27" s="22"/>
      <c r="P27" s="21"/>
      <c r="Q27" s="21"/>
      <c r="R27" s="21"/>
      <c r="S27" s="21"/>
    </row>
    <row r="28" spans="1:19" ht="19.5">
      <c r="A28" s="18" t="s">
        <v>24</v>
      </c>
      <c r="B28" s="19">
        <f t="shared" si="3"/>
        <v>4491</v>
      </c>
      <c r="C28" s="19">
        <f t="shared" si="4"/>
        <v>2553</v>
      </c>
      <c r="D28" s="19">
        <f t="shared" si="5"/>
        <v>1938</v>
      </c>
      <c r="E28" s="36">
        <f t="shared" si="6"/>
        <v>3986</v>
      </c>
      <c r="F28" s="37">
        <v>2120</v>
      </c>
      <c r="G28" s="37">
        <v>1866</v>
      </c>
      <c r="H28" s="37">
        <v>1837</v>
      </c>
      <c r="I28" s="30">
        <f t="shared" si="7"/>
        <v>505</v>
      </c>
      <c r="J28" s="26">
        <v>433</v>
      </c>
      <c r="K28" s="27">
        <v>72</v>
      </c>
      <c r="L28" s="21"/>
      <c r="M28" s="21"/>
      <c r="N28" s="22"/>
      <c r="O28" s="22"/>
      <c r="P28" s="21"/>
      <c r="Q28" s="21"/>
      <c r="R28" s="21"/>
      <c r="S28" s="21"/>
    </row>
    <row r="29" spans="1:19" ht="19.5">
      <c r="A29" s="18" t="s">
        <v>25</v>
      </c>
      <c r="B29" s="19">
        <f t="shared" si="3"/>
        <v>4477</v>
      </c>
      <c r="C29" s="19">
        <f t="shared" si="4"/>
        <v>2258</v>
      </c>
      <c r="D29" s="19">
        <f t="shared" si="5"/>
        <v>2219</v>
      </c>
      <c r="E29" s="36">
        <f t="shared" si="6"/>
        <v>4332</v>
      </c>
      <c r="F29" s="37">
        <v>2153</v>
      </c>
      <c r="G29" s="37">
        <v>2179</v>
      </c>
      <c r="H29" s="37">
        <v>2210</v>
      </c>
      <c r="I29" s="30">
        <f t="shared" si="7"/>
        <v>145</v>
      </c>
      <c r="J29" s="26">
        <v>105</v>
      </c>
      <c r="K29" s="27">
        <v>40</v>
      </c>
      <c r="L29" s="21"/>
      <c r="M29" s="21"/>
      <c r="N29" s="22"/>
      <c r="O29" s="22"/>
      <c r="P29" s="21"/>
      <c r="Q29" s="21"/>
      <c r="R29" s="21"/>
      <c r="S29" s="21"/>
    </row>
    <row r="30" spans="1:19" ht="19.5">
      <c r="A30" s="18" t="s">
        <v>26</v>
      </c>
      <c r="B30" s="19">
        <f t="shared" si="3"/>
        <v>9692</v>
      </c>
      <c r="C30" s="19">
        <f t="shared" si="4"/>
        <v>4900</v>
      </c>
      <c r="D30" s="19">
        <f t="shared" si="5"/>
        <v>4792</v>
      </c>
      <c r="E30" s="36">
        <f t="shared" si="6"/>
        <v>9588</v>
      </c>
      <c r="F30" s="37">
        <v>4830</v>
      </c>
      <c r="G30" s="37">
        <v>4758</v>
      </c>
      <c r="H30" s="37">
        <v>3816</v>
      </c>
      <c r="I30" s="30">
        <f t="shared" si="7"/>
        <v>104</v>
      </c>
      <c r="J30" s="26">
        <v>70</v>
      </c>
      <c r="K30" s="27">
        <v>34</v>
      </c>
      <c r="L30" s="21"/>
      <c r="M30" s="21"/>
      <c r="N30" s="22"/>
      <c r="O30" s="22"/>
      <c r="P30" s="21"/>
      <c r="Q30" s="21"/>
      <c r="R30" s="21"/>
      <c r="S30" s="21"/>
    </row>
    <row r="31" spans="1:19" ht="19.5">
      <c r="A31" s="18" t="s">
        <v>27</v>
      </c>
      <c r="B31" s="19">
        <f t="shared" si="3"/>
        <v>1029</v>
      </c>
      <c r="C31" s="19">
        <f t="shared" si="4"/>
        <v>538</v>
      </c>
      <c r="D31" s="19">
        <f t="shared" si="5"/>
        <v>491</v>
      </c>
      <c r="E31" s="36">
        <f t="shared" si="6"/>
        <v>986</v>
      </c>
      <c r="F31" s="37">
        <v>504</v>
      </c>
      <c r="G31" s="37">
        <v>482</v>
      </c>
      <c r="H31" s="37">
        <v>478</v>
      </c>
      <c r="I31" s="30">
        <f t="shared" si="7"/>
        <v>43</v>
      </c>
      <c r="J31" s="26">
        <v>34</v>
      </c>
      <c r="K31" s="27">
        <v>9</v>
      </c>
      <c r="L31" s="21"/>
      <c r="M31" s="21"/>
      <c r="N31" s="22"/>
      <c r="O31" s="22"/>
      <c r="P31" s="21"/>
      <c r="Q31" s="21"/>
      <c r="R31" s="21"/>
      <c r="S31" s="21"/>
    </row>
    <row r="32" spans="1:19" ht="19.5">
      <c r="A32" s="18" t="s">
        <v>28</v>
      </c>
      <c r="B32" s="19">
        <f t="shared" si="3"/>
        <v>30749</v>
      </c>
      <c r="C32" s="19">
        <f t="shared" si="4"/>
        <v>15258</v>
      </c>
      <c r="D32" s="19">
        <f t="shared" si="5"/>
        <v>15491</v>
      </c>
      <c r="E32" s="36">
        <f t="shared" si="6"/>
        <v>30469</v>
      </c>
      <c r="F32" s="37">
        <v>15141</v>
      </c>
      <c r="G32" s="37">
        <v>15328</v>
      </c>
      <c r="H32" s="37">
        <v>11221</v>
      </c>
      <c r="I32" s="30">
        <f t="shared" si="7"/>
        <v>280</v>
      </c>
      <c r="J32" s="26">
        <v>117</v>
      </c>
      <c r="K32" s="27">
        <v>163</v>
      </c>
      <c r="L32" s="21"/>
      <c r="M32" s="21"/>
      <c r="N32" s="22"/>
      <c r="O32" s="22"/>
      <c r="P32" s="21"/>
      <c r="Q32" s="21"/>
      <c r="R32" s="21"/>
      <c r="S32" s="21"/>
    </row>
    <row r="33" spans="1:19" ht="19.5">
      <c r="A33" s="18" t="s">
        <v>29</v>
      </c>
      <c r="B33" s="19">
        <f t="shared" si="3"/>
        <v>12622</v>
      </c>
      <c r="C33" s="19">
        <f t="shared" si="4"/>
        <v>6253</v>
      </c>
      <c r="D33" s="19">
        <f t="shared" si="5"/>
        <v>6369</v>
      </c>
      <c r="E33" s="36">
        <f t="shared" si="6"/>
        <v>12464</v>
      </c>
      <c r="F33" s="37">
        <v>6183</v>
      </c>
      <c r="G33" s="37">
        <v>6281</v>
      </c>
      <c r="H33" s="37">
        <v>5602</v>
      </c>
      <c r="I33" s="30">
        <f t="shared" si="7"/>
        <v>158</v>
      </c>
      <c r="J33" s="26">
        <v>70</v>
      </c>
      <c r="K33" s="27">
        <v>88</v>
      </c>
      <c r="L33" s="21"/>
      <c r="M33" s="21"/>
      <c r="N33" s="22"/>
      <c r="O33" s="22"/>
      <c r="P33" s="21"/>
      <c r="Q33" s="21"/>
      <c r="R33" s="21"/>
      <c r="S33" s="21"/>
    </row>
    <row r="34" spans="1:19" ht="19.5">
      <c r="A34" s="18" t="s">
        <v>30</v>
      </c>
      <c r="B34" s="19">
        <f t="shared" si="3"/>
        <v>8762</v>
      </c>
      <c r="C34" s="19">
        <f t="shared" si="4"/>
        <v>4309</v>
      </c>
      <c r="D34" s="19">
        <f t="shared" si="5"/>
        <v>4453</v>
      </c>
      <c r="E34" s="36">
        <f t="shared" si="6"/>
        <v>8719</v>
      </c>
      <c r="F34" s="37">
        <v>4299</v>
      </c>
      <c r="G34" s="37">
        <v>4420</v>
      </c>
      <c r="H34" s="37">
        <v>3392</v>
      </c>
      <c r="I34" s="30">
        <f t="shared" si="7"/>
        <v>43</v>
      </c>
      <c r="J34" s="26">
        <v>10</v>
      </c>
      <c r="K34" s="27">
        <v>33</v>
      </c>
      <c r="L34" s="21"/>
      <c r="M34" s="21"/>
      <c r="N34" s="22"/>
      <c r="O34" s="22"/>
      <c r="P34" s="21"/>
      <c r="Q34" s="21"/>
      <c r="R34" s="21"/>
      <c r="S34" s="21"/>
    </row>
    <row r="35" spans="1:19" ht="19.5">
      <c r="A35" s="18" t="s">
        <v>16</v>
      </c>
      <c r="B35" s="19">
        <f t="shared" si="3"/>
        <v>8572</v>
      </c>
      <c r="C35" s="19">
        <f t="shared" si="4"/>
        <v>4158</v>
      </c>
      <c r="D35" s="19">
        <f t="shared" si="5"/>
        <v>4414</v>
      </c>
      <c r="E35" s="36">
        <f t="shared" si="6"/>
        <v>8527</v>
      </c>
      <c r="F35" s="37">
        <v>4140</v>
      </c>
      <c r="G35" s="37">
        <v>4387</v>
      </c>
      <c r="H35" s="37">
        <v>3412</v>
      </c>
      <c r="I35" s="30">
        <f t="shared" si="7"/>
        <v>45</v>
      </c>
      <c r="J35" s="26">
        <v>18</v>
      </c>
      <c r="K35" s="27">
        <v>27</v>
      </c>
      <c r="L35" s="21"/>
      <c r="M35" s="21"/>
      <c r="N35" s="22"/>
      <c r="O35" s="22"/>
      <c r="P35" s="21"/>
      <c r="Q35" s="21"/>
      <c r="R35" s="21"/>
      <c r="S35" s="21"/>
    </row>
    <row r="36" spans="1:19" ht="19.5">
      <c r="A36" s="18" t="s">
        <v>31</v>
      </c>
      <c r="B36" s="19">
        <f t="shared" si="3"/>
        <v>10913</v>
      </c>
      <c r="C36" s="19">
        <f t="shared" si="4"/>
        <v>5326</v>
      </c>
      <c r="D36" s="19">
        <f t="shared" si="5"/>
        <v>5587</v>
      </c>
      <c r="E36" s="36">
        <f t="shared" si="6"/>
        <v>10872</v>
      </c>
      <c r="F36" s="37">
        <v>5314</v>
      </c>
      <c r="G36" s="37">
        <v>5558</v>
      </c>
      <c r="H36" s="37">
        <v>4321</v>
      </c>
      <c r="I36" s="30">
        <f t="shared" si="7"/>
        <v>41</v>
      </c>
      <c r="J36" s="28">
        <v>12</v>
      </c>
      <c r="K36" s="29">
        <v>29</v>
      </c>
      <c r="L36" s="21"/>
      <c r="M36" s="21"/>
      <c r="N36" s="22"/>
      <c r="O36" s="22"/>
      <c r="P36" s="21"/>
      <c r="Q36" s="21"/>
      <c r="R36" s="21"/>
      <c r="S36" s="21"/>
    </row>
    <row r="37" spans="1:19" ht="19.5">
      <c r="A37" s="18" t="s">
        <v>32</v>
      </c>
      <c r="B37" s="19">
        <f t="shared" si="3"/>
        <v>12794</v>
      </c>
      <c r="C37" s="19">
        <f t="shared" si="4"/>
        <v>6290</v>
      </c>
      <c r="D37" s="19">
        <f t="shared" si="5"/>
        <v>6504</v>
      </c>
      <c r="E37" s="36">
        <f t="shared" si="6"/>
        <v>12760</v>
      </c>
      <c r="F37" s="37">
        <v>6284</v>
      </c>
      <c r="G37" s="37">
        <v>6476</v>
      </c>
      <c r="H37" s="37">
        <v>5102</v>
      </c>
      <c r="I37" s="30">
        <f t="shared" si="7"/>
        <v>34</v>
      </c>
      <c r="J37" s="28">
        <v>6</v>
      </c>
      <c r="K37" s="29">
        <v>28</v>
      </c>
      <c r="L37" s="21"/>
      <c r="M37" s="21"/>
      <c r="N37" s="22"/>
      <c r="O37" s="22"/>
      <c r="P37" s="21"/>
      <c r="Q37" s="21"/>
      <c r="R37" s="21"/>
      <c r="S37" s="21"/>
    </row>
    <row r="38" spans="1:19" ht="19.5">
      <c r="A38" s="18" t="s">
        <v>33</v>
      </c>
      <c r="B38" s="19">
        <f t="shared" si="3"/>
        <v>11383</v>
      </c>
      <c r="C38" s="19">
        <f t="shared" si="4"/>
        <v>5620</v>
      </c>
      <c r="D38" s="19">
        <f t="shared" si="5"/>
        <v>5763</v>
      </c>
      <c r="E38" s="36">
        <f t="shared" si="6"/>
        <v>11295</v>
      </c>
      <c r="F38" s="37">
        <v>5588</v>
      </c>
      <c r="G38" s="37">
        <v>5707</v>
      </c>
      <c r="H38" s="37">
        <v>5047</v>
      </c>
      <c r="I38" s="30">
        <f t="shared" si="7"/>
        <v>88</v>
      </c>
      <c r="J38" s="28">
        <v>32</v>
      </c>
      <c r="K38" s="29">
        <v>56</v>
      </c>
      <c r="L38" s="21"/>
      <c r="M38" s="21"/>
      <c r="N38" s="22"/>
      <c r="O38" s="22"/>
      <c r="P38" s="21"/>
      <c r="Q38" s="21"/>
      <c r="R38" s="21"/>
      <c r="S38" s="21"/>
    </row>
    <row r="39" spans="1:19" ht="19.5">
      <c r="A39" s="18" t="s">
        <v>34</v>
      </c>
      <c r="B39" s="19">
        <f t="shared" si="3"/>
        <v>4089</v>
      </c>
      <c r="C39" s="19">
        <f t="shared" si="4"/>
        <v>2015</v>
      </c>
      <c r="D39" s="19">
        <f t="shared" si="5"/>
        <v>2074</v>
      </c>
      <c r="E39" s="36">
        <f t="shared" si="6"/>
        <v>4068</v>
      </c>
      <c r="F39" s="37">
        <v>2012</v>
      </c>
      <c r="G39" s="37">
        <v>2056</v>
      </c>
      <c r="H39" s="37">
        <v>1978</v>
      </c>
      <c r="I39" s="30">
        <f t="shared" si="7"/>
        <v>21</v>
      </c>
      <c r="J39" s="28">
        <v>3</v>
      </c>
      <c r="K39" s="29">
        <v>18</v>
      </c>
      <c r="L39" s="21"/>
      <c r="M39" s="21"/>
      <c r="N39" s="22"/>
      <c r="O39" s="22"/>
      <c r="P39" s="21"/>
      <c r="Q39" s="21"/>
      <c r="R39" s="21"/>
      <c r="S39" s="21"/>
    </row>
    <row r="40" spans="1:19" ht="19.5">
      <c r="A40" s="18" t="s">
        <v>35</v>
      </c>
      <c r="B40" s="19">
        <f t="shared" si="3"/>
        <v>10271</v>
      </c>
      <c r="C40" s="19">
        <f t="shared" si="4"/>
        <v>5104</v>
      </c>
      <c r="D40" s="19">
        <f t="shared" si="5"/>
        <v>5167</v>
      </c>
      <c r="E40" s="36">
        <f t="shared" si="6"/>
        <v>10251</v>
      </c>
      <c r="F40" s="37">
        <v>5101</v>
      </c>
      <c r="G40" s="37">
        <v>5150</v>
      </c>
      <c r="H40" s="37">
        <v>4057</v>
      </c>
      <c r="I40" s="30">
        <f t="shared" si="7"/>
        <v>20</v>
      </c>
      <c r="J40" s="28">
        <v>3</v>
      </c>
      <c r="K40" s="29">
        <v>17</v>
      </c>
      <c r="L40" s="21"/>
      <c r="M40" s="21"/>
      <c r="N40" s="22"/>
      <c r="O40" s="22"/>
      <c r="P40" s="21"/>
      <c r="Q40" s="21"/>
      <c r="R40" s="21"/>
      <c r="S40" s="21"/>
    </row>
    <row r="41" spans="1:19" ht="19.5">
      <c r="A41" s="18" t="s">
        <v>36</v>
      </c>
      <c r="B41" s="19">
        <f t="shared" si="3"/>
        <v>7375</v>
      </c>
      <c r="C41" s="19">
        <f t="shared" si="4"/>
        <v>3667</v>
      </c>
      <c r="D41" s="19">
        <f t="shared" si="5"/>
        <v>3708</v>
      </c>
      <c r="E41" s="36">
        <f t="shared" si="6"/>
        <v>7337</v>
      </c>
      <c r="F41" s="37">
        <v>3656</v>
      </c>
      <c r="G41" s="37">
        <v>3681</v>
      </c>
      <c r="H41" s="37">
        <v>3270</v>
      </c>
      <c r="I41" s="30">
        <f t="shared" si="7"/>
        <v>38</v>
      </c>
      <c r="J41" s="28">
        <v>11</v>
      </c>
      <c r="K41" s="29">
        <v>27</v>
      </c>
      <c r="L41" s="21"/>
      <c r="M41" s="21"/>
      <c r="N41" s="22"/>
      <c r="O41" s="22"/>
      <c r="P41" s="21"/>
      <c r="Q41" s="21"/>
      <c r="R41" s="21"/>
      <c r="S41" s="21"/>
    </row>
    <row r="42" spans="1:19" ht="19.5">
      <c r="A42" s="18" t="s">
        <v>37</v>
      </c>
      <c r="B42" s="19">
        <f t="shared" si="3"/>
        <v>6563</v>
      </c>
      <c r="C42" s="19">
        <f t="shared" si="4"/>
        <v>3315</v>
      </c>
      <c r="D42" s="19">
        <f t="shared" si="5"/>
        <v>3248</v>
      </c>
      <c r="E42" s="36">
        <f t="shared" si="6"/>
        <v>6522</v>
      </c>
      <c r="F42" s="37">
        <v>3303</v>
      </c>
      <c r="G42" s="37">
        <v>3219</v>
      </c>
      <c r="H42" s="37">
        <v>3331</v>
      </c>
      <c r="I42" s="30">
        <f t="shared" si="7"/>
        <v>41</v>
      </c>
      <c r="J42" s="28">
        <v>12</v>
      </c>
      <c r="K42" s="29">
        <v>29</v>
      </c>
      <c r="L42" s="21"/>
      <c r="M42" s="21"/>
      <c r="N42" s="22"/>
      <c r="O42" s="22"/>
      <c r="P42" s="21"/>
      <c r="Q42" s="21"/>
      <c r="R42" s="21"/>
      <c r="S42" s="21"/>
    </row>
    <row r="43" spans="1:19" ht="19.5">
      <c r="A43" s="18" t="s">
        <v>38</v>
      </c>
      <c r="B43" s="19">
        <f t="shared" si="3"/>
        <v>8185</v>
      </c>
      <c r="C43" s="19">
        <f t="shared" si="4"/>
        <v>4189</v>
      </c>
      <c r="D43" s="19">
        <f t="shared" si="5"/>
        <v>3996</v>
      </c>
      <c r="E43" s="36">
        <f t="shared" si="6"/>
        <v>8148</v>
      </c>
      <c r="F43" s="37">
        <v>4177</v>
      </c>
      <c r="G43" s="37">
        <v>3971</v>
      </c>
      <c r="H43" s="37">
        <v>3897</v>
      </c>
      <c r="I43" s="30">
        <f t="shared" si="7"/>
        <v>37</v>
      </c>
      <c r="J43" s="28">
        <v>12</v>
      </c>
      <c r="K43" s="29">
        <v>25</v>
      </c>
      <c r="L43" s="21"/>
      <c r="M43" s="21"/>
      <c r="N43" s="22"/>
      <c r="O43" s="22"/>
      <c r="P43" s="21"/>
      <c r="Q43" s="21"/>
      <c r="R43" s="21"/>
      <c r="S43" s="21"/>
    </row>
    <row r="44" spans="1:19" ht="19.5">
      <c r="A44" s="18" t="s">
        <v>39</v>
      </c>
      <c r="B44" s="19">
        <f t="shared" si="3"/>
        <v>13642</v>
      </c>
      <c r="C44" s="19">
        <f t="shared" si="4"/>
        <v>6771</v>
      </c>
      <c r="D44" s="19">
        <f t="shared" si="5"/>
        <v>6871</v>
      </c>
      <c r="E44" s="36">
        <f t="shared" si="6"/>
        <v>13528</v>
      </c>
      <c r="F44" s="37">
        <v>6726</v>
      </c>
      <c r="G44" s="37">
        <v>6802</v>
      </c>
      <c r="H44" s="37">
        <v>6238</v>
      </c>
      <c r="I44" s="30">
        <f t="shared" si="7"/>
        <v>114</v>
      </c>
      <c r="J44" s="28">
        <v>45</v>
      </c>
      <c r="K44" s="29">
        <v>69</v>
      </c>
      <c r="L44" s="21"/>
      <c r="M44" s="21"/>
      <c r="N44" s="22"/>
      <c r="O44" s="22"/>
      <c r="P44" s="21"/>
      <c r="Q44" s="21"/>
      <c r="R44" s="21"/>
      <c r="S44" s="21"/>
    </row>
    <row r="45" spans="1:19" ht="19.5">
      <c r="A45" s="17" t="s">
        <v>86</v>
      </c>
      <c r="B45" s="19">
        <f t="shared" si="3"/>
        <v>213163</v>
      </c>
      <c r="C45" s="19">
        <f t="shared" si="4"/>
        <v>107837</v>
      </c>
      <c r="D45" s="19">
        <f t="shared" si="5"/>
        <v>105326</v>
      </c>
      <c r="E45" s="38">
        <f t="shared" si="6"/>
        <v>210791</v>
      </c>
      <c r="F45" s="35">
        <f t="shared" ref="F45:I45" si="18">SUM(F46:F58)</f>
        <v>106469</v>
      </c>
      <c r="G45" s="35">
        <f t="shared" si="18"/>
        <v>104322</v>
      </c>
      <c r="H45" s="35">
        <f t="shared" si="18"/>
        <v>83640</v>
      </c>
      <c r="I45" s="20">
        <f t="shared" si="18"/>
        <v>2372</v>
      </c>
      <c r="J45" s="31">
        <f t="shared" ref="J45:K45" si="19">SUM(J46:J58)</f>
        <v>1368</v>
      </c>
      <c r="K45" s="32">
        <f t="shared" si="19"/>
        <v>1004</v>
      </c>
      <c r="L45" s="21"/>
      <c r="M45" s="21"/>
      <c r="N45" s="22"/>
      <c r="O45" s="22"/>
      <c r="P45" s="21"/>
      <c r="Q45" s="21"/>
      <c r="R45" s="21"/>
      <c r="S45" s="21"/>
    </row>
    <row r="46" spans="1:19" ht="19.5">
      <c r="A46" s="18" t="s">
        <v>40</v>
      </c>
      <c r="B46" s="19">
        <f t="shared" si="3"/>
        <v>72037</v>
      </c>
      <c r="C46" s="19">
        <f t="shared" si="4"/>
        <v>36287</v>
      </c>
      <c r="D46" s="19">
        <f t="shared" si="5"/>
        <v>35750</v>
      </c>
      <c r="E46" s="36">
        <f t="shared" si="6"/>
        <v>71550</v>
      </c>
      <c r="F46" s="37">
        <v>36003</v>
      </c>
      <c r="G46" s="37">
        <v>35547</v>
      </c>
      <c r="H46" s="37">
        <v>24864</v>
      </c>
      <c r="I46" s="30">
        <f t="shared" ref="I46:I74" si="20">SUM(J46:K46)</f>
        <v>487</v>
      </c>
      <c r="J46" s="28">
        <v>284</v>
      </c>
      <c r="K46" s="29">
        <v>203</v>
      </c>
      <c r="L46" s="21"/>
      <c r="M46" s="21"/>
      <c r="N46" s="22"/>
      <c r="O46" s="22"/>
      <c r="P46" s="21"/>
      <c r="Q46" s="21"/>
      <c r="R46" s="21"/>
      <c r="S46" s="21"/>
    </row>
    <row r="47" spans="1:19" ht="19.5">
      <c r="A47" s="18" t="s">
        <v>41</v>
      </c>
      <c r="B47" s="19">
        <f t="shared" si="3"/>
        <v>12357</v>
      </c>
      <c r="C47" s="19">
        <f t="shared" si="4"/>
        <v>6183</v>
      </c>
      <c r="D47" s="19">
        <f t="shared" si="5"/>
        <v>6174</v>
      </c>
      <c r="E47" s="36">
        <f t="shared" si="6"/>
        <v>12289</v>
      </c>
      <c r="F47" s="37">
        <v>6166</v>
      </c>
      <c r="G47" s="37">
        <v>6123</v>
      </c>
      <c r="H47" s="37">
        <v>5579</v>
      </c>
      <c r="I47" s="30">
        <f t="shared" si="20"/>
        <v>68</v>
      </c>
      <c r="J47" s="28">
        <v>17</v>
      </c>
      <c r="K47" s="29">
        <v>51</v>
      </c>
      <c r="L47" s="21"/>
      <c r="M47" s="21"/>
      <c r="N47" s="22"/>
      <c r="O47" s="22"/>
      <c r="P47" s="21"/>
      <c r="Q47" s="21"/>
      <c r="R47" s="21"/>
      <c r="S47" s="21"/>
    </row>
    <row r="48" spans="1:19" ht="19.5">
      <c r="A48" s="18" t="s">
        <v>42</v>
      </c>
      <c r="B48" s="19">
        <f t="shared" si="3"/>
        <v>12217</v>
      </c>
      <c r="C48" s="19">
        <f t="shared" si="4"/>
        <v>6133</v>
      </c>
      <c r="D48" s="19">
        <f t="shared" si="5"/>
        <v>6084</v>
      </c>
      <c r="E48" s="36">
        <f t="shared" si="6"/>
        <v>12174</v>
      </c>
      <c r="F48" s="37">
        <v>6120</v>
      </c>
      <c r="G48" s="37">
        <v>6054</v>
      </c>
      <c r="H48" s="37">
        <v>5269</v>
      </c>
      <c r="I48" s="30">
        <f t="shared" si="20"/>
        <v>43</v>
      </c>
      <c r="J48" s="28">
        <v>13</v>
      </c>
      <c r="K48" s="29">
        <v>30</v>
      </c>
      <c r="L48" s="21"/>
      <c r="M48" s="21"/>
      <c r="N48" s="22"/>
      <c r="O48" s="22"/>
      <c r="P48" s="21"/>
      <c r="Q48" s="21"/>
      <c r="R48" s="21"/>
      <c r="S48" s="21"/>
    </row>
    <row r="49" spans="1:19" ht="19.5">
      <c r="A49" s="18" t="s">
        <v>43</v>
      </c>
      <c r="B49" s="19">
        <f t="shared" si="3"/>
        <v>6017</v>
      </c>
      <c r="C49" s="19">
        <f t="shared" si="4"/>
        <v>3079</v>
      </c>
      <c r="D49" s="19">
        <f t="shared" si="5"/>
        <v>2938</v>
      </c>
      <c r="E49" s="36">
        <f t="shared" si="6"/>
        <v>5977</v>
      </c>
      <c r="F49" s="37">
        <v>3065</v>
      </c>
      <c r="G49" s="37">
        <v>2912</v>
      </c>
      <c r="H49" s="37">
        <v>2536</v>
      </c>
      <c r="I49" s="30">
        <f t="shared" si="20"/>
        <v>40</v>
      </c>
      <c r="J49" s="28">
        <v>14</v>
      </c>
      <c r="K49" s="29">
        <v>26</v>
      </c>
      <c r="L49" s="21"/>
      <c r="M49" s="21"/>
      <c r="N49" s="22"/>
      <c r="O49" s="22"/>
      <c r="P49" s="21"/>
      <c r="Q49" s="21"/>
      <c r="R49" s="21"/>
      <c r="S49" s="21"/>
    </row>
    <row r="50" spans="1:19" ht="19.5">
      <c r="A50" s="18" t="s">
        <v>44</v>
      </c>
      <c r="B50" s="19">
        <f t="shared" si="3"/>
        <v>9776</v>
      </c>
      <c r="C50" s="19">
        <f t="shared" si="4"/>
        <v>4880</v>
      </c>
      <c r="D50" s="19">
        <f t="shared" si="5"/>
        <v>4896</v>
      </c>
      <c r="E50" s="36">
        <f t="shared" si="6"/>
        <v>9670</v>
      </c>
      <c r="F50" s="37">
        <v>4842</v>
      </c>
      <c r="G50" s="37">
        <v>4828</v>
      </c>
      <c r="H50" s="37">
        <v>4217</v>
      </c>
      <c r="I50" s="30">
        <f t="shared" si="20"/>
        <v>106</v>
      </c>
      <c r="J50" s="28">
        <v>38</v>
      </c>
      <c r="K50" s="29">
        <v>68</v>
      </c>
      <c r="L50" s="21"/>
      <c r="M50" s="21"/>
      <c r="N50" s="22"/>
      <c r="O50" s="22"/>
      <c r="P50" s="21"/>
      <c r="Q50" s="21"/>
      <c r="R50" s="21"/>
      <c r="S50" s="21"/>
    </row>
    <row r="51" spans="1:19" ht="19.5">
      <c r="A51" s="18" t="s">
        <v>45</v>
      </c>
      <c r="B51" s="19">
        <f t="shared" si="3"/>
        <v>7601</v>
      </c>
      <c r="C51" s="19">
        <f t="shared" si="4"/>
        <v>3911</v>
      </c>
      <c r="D51" s="19">
        <f t="shared" si="5"/>
        <v>3690</v>
      </c>
      <c r="E51" s="36">
        <f t="shared" si="6"/>
        <v>7545</v>
      </c>
      <c r="F51" s="37">
        <v>3896</v>
      </c>
      <c r="G51" s="37">
        <v>3649</v>
      </c>
      <c r="H51" s="37">
        <v>3403</v>
      </c>
      <c r="I51" s="30">
        <f t="shared" si="20"/>
        <v>56</v>
      </c>
      <c r="J51" s="28">
        <v>15</v>
      </c>
      <c r="K51" s="29">
        <v>41</v>
      </c>
      <c r="L51" s="21"/>
      <c r="M51" s="21"/>
      <c r="N51" s="22"/>
      <c r="O51" s="22"/>
      <c r="P51" s="21"/>
      <c r="Q51" s="21"/>
      <c r="R51" s="21"/>
      <c r="S51" s="21"/>
    </row>
    <row r="52" spans="1:19" ht="19.5">
      <c r="A52" s="18" t="s">
        <v>46</v>
      </c>
      <c r="B52" s="19">
        <f t="shared" si="3"/>
        <v>12906</v>
      </c>
      <c r="C52" s="19">
        <f t="shared" si="4"/>
        <v>6443</v>
      </c>
      <c r="D52" s="19">
        <f t="shared" si="5"/>
        <v>6463</v>
      </c>
      <c r="E52" s="36">
        <f t="shared" si="6"/>
        <v>12766</v>
      </c>
      <c r="F52" s="37">
        <v>6368</v>
      </c>
      <c r="G52" s="37">
        <v>6398</v>
      </c>
      <c r="H52" s="37">
        <v>5585</v>
      </c>
      <c r="I52" s="30">
        <f t="shared" si="20"/>
        <v>140</v>
      </c>
      <c r="J52" s="28">
        <v>75</v>
      </c>
      <c r="K52" s="29">
        <v>65</v>
      </c>
      <c r="L52" s="21"/>
      <c r="M52" s="21"/>
      <c r="N52" s="22"/>
      <c r="O52" s="22"/>
      <c r="P52" s="21"/>
      <c r="Q52" s="21"/>
      <c r="R52" s="21"/>
      <c r="S52" s="21"/>
    </row>
    <row r="53" spans="1:19" ht="19.5">
      <c r="A53" s="18" t="s">
        <v>47</v>
      </c>
      <c r="B53" s="19">
        <f t="shared" si="3"/>
        <v>35432</v>
      </c>
      <c r="C53" s="19">
        <f t="shared" si="4"/>
        <v>17864</v>
      </c>
      <c r="D53" s="19">
        <f t="shared" si="5"/>
        <v>17568</v>
      </c>
      <c r="E53" s="36">
        <f t="shared" si="6"/>
        <v>35202</v>
      </c>
      <c r="F53" s="37">
        <v>17729</v>
      </c>
      <c r="G53" s="37">
        <v>17473</v>
      </c>
      <c r="H53" s="37">
        <v>12476</v>
      </c>
      <c r="I53" s="30">
        <f t="shared" si="20"/>
        <v>230</v>
      </c>
      <c r="J53" s="28">
        <v>135</v>
      </c>
      <c r="K53" s="29">
        <v>95</v>
      </c>
      <c r="L53" s="21"/>
      <c r="M53" s="21"/>
      <c r="N53" s="22"/>
      <c r="O53" s="22"/>
      <c r="P53" s="21"/>
      <c r="Q53" s="21"/>
      <c r="R53" s="21"/>
      <c r="S53" s="21"/>
    </row>
    <row r="54" spans="1:19" ht="19.5">
      <c r="A54" s="18" t="s">
        <v>48</v>
      </c>
      <c r="B54" s="19">
        <f t="shared" si="3"/>
        <v>7589</v>
      </c>
      <c r="C54" s="19">
        <f t="shared" si="4"/>
        <v>3904</v>
      </c>
      <c r="D54" s="19">
        <f t="shared" si="5"/>
        <v>3685</v>
      </c>
      <c r="E54" s="36">
        <f t="shared" si="6"/>
        <v>7515</v>
      </c>
      <c r="F54" s="37">
        <v>3874</v>
      </c>
      <c r="G54" s="37">
        <v>3641</v>
      </c>
      <c r="H54" s="37">
        <v>3633</v>
      </c>
      <c r="I54" s="30">
        <f t="shared" si="20"/>
        <v>74</v>
      </c>
      <c r="J54" s="28">
        <v>30</v>
      </c>
      <c r="K54" s="29">
        <v>44</v>
      </c>
      <c r="L54" s="21"/>
      <c r="M54" s="21"/>
      <c r="N54" s="22"/>
      <c r="O54" s="22"/>
      <c r="P54" s="21"/>
      <c r="Q54" s="21"/>
      <c r="R54" s="21"/>
      <c r="S54" s="21"/>
    </row>
    <row r="55" spans="1:19" ht="19.5">
      <c r="A55" s="18" t="s">
        <v>49</v>
      </c>
      <c r="B55" s="19">
        <f t="shared" si="3"/>
        <v>10099</v>
      </c>
      <c r="C55" s="19">
        <f t="shared" si="4"/>
        <v>5021</v>
      </c>
      <c r="D55" s="19">
        <f t="shared" si="5"/>
        <v>5078</v>
      </c>
      <c r="E55" s="36">
        <f t="shared" si="6"/>
        <v>9918</v>
      </c>
      <c r="F55" s="37">
        <v>4934</v>
      </c>
      <c r="G55" s="37">
        <v>4984</v>
      </c>
      <c r="H55" s="37">
        <v>4841</v>
      </c>
      <c r="I55" s="30">
        <f t="shared" si="20"/>
        <v>181</v>
      </c>
      <c r="J55" s="28">
        <v>87</v>
      </c>
      <c r="K55" s="29">
        <v>94</v>
      </c>
      <c r="L55" s="21"/>
      <c r="M55" s="21"/>
      <c r="N55" s="22"/>
      <c r="O55" s="22"/>
      <c r="P55" s="21"/>
      <c r="Q55" s="21"/>
      <c r="R55" s="21"/>
      <c r="S55" s="21"/>
    </row>
    <row r="56" spans="1:19" ht="19.5">
      <c r="A56" s="18" t="s">
        <v>50</v>
      </c>
      <c r="B56" s="19">
        <f t="shared" si="3"/>
        <v>11002</v>
      </c>
      <c r="C56" s="19">
        <f t="shared" si="4"/>
        <v>5577</v>
      </c>
      <c r="D56" s="19">
        <f t="shared" si="5"/>
        <v>5425</v>
      </c>
      <c r="E56" s="36">
        <f t="shared" si="6"/>
        <v>10923</v>
      </c>
      <c r="F56" s="37">
        <v>5551</v>
      </c>
      <c r="G56" s="37">
        <v>5372</v>
      </c>
      <c r="H56" s="37">
        <v>4692</v>
      </c>
      <c r="I56" s="30">
        <f t="shared" si="20"/>
        <v>79</v>
      </c>
      <c r="J56" s="28">
        <v>26</v>
      </c>
      <c r="K56" s="29">
        <v>53</v>
      </c>
      <c r="L56" s="21"/>
      <c r="M56" s="21"/>
      <c r="N56" s="22"/>
      <c r="O56" s="22"/>
      <c r="P56" s="21"/>
      <c r="Q56" s="21"/>
      <c r="R56" s="21"/>
      <c r="S56" s="21"/>
    </row>
    <row r="57" spans="1:19" ht="19.5">
      <c r="A57" s="18" t="s">
        <v>51</v>
      </c>
      <c r="B57" s="19">
        <f t="shared" si="3"/>
        <v>11305</v>
      </c>
      <c r="C57" s="19">
        <f t="shared" si="4"/>
        <v>5700</v>
      </c>
      <c r="D57" s="19">
        <f t="shared" si="5"/>
        <v>5605</v>
      </c>
      <c r="E57" s="36">
        <f t="shared" si="6"/>
        <v>11126</v>
      </c>
      <c r="F57" s="37">
        <v>5619</v>
      </c>
      <c r="G57" s="37">
        <v>5507</v>
      </c>
      <c r="H57" s="37">
        <v>4477</v>
      </c>
      <c r="I57" s="30">
        <f t="shared" si="20"/>
        <v>179</v>
      </c>
      <c r="J57" s="28">
        <v>81</v>
      </c>
      <c r="K57" s="29">
        <v>98</v>
      </c>
      <c r="L57" s="21"/>
      <c r="M57" s="21"/>
      <c r="N57" s="22"/>
      <c r="O57" s="22"/>
      <c r="P57" s="21"/>
      <c r="Q57" s="21"/>
      <c r="R57" s="21"/>
      <c r="S57" s="21"/>
    </row>
    <row r="58" spans="1:19" ht="19.5">
      <c r="A58" s="18" t="s">
        <v>52</v>
      </c>
      <c r="B58" s="19">
        <f t="shared" si="3"/>
        <v>4825</v>
      </c>
      <c r="C58" s="19">
        <f t="shared" si="4"/>
        <v>2855</v>
      </c>
      <c r="D58" s="19">
        <f t="shared" si="5"/>
        <v>1970</v>
      </c>
      <c r="E58" s="36">
        <f t="shared" si="6"/>
        <v>4136</v>
      </c>
      <c r="F58" s="37">
        <v>2302</v>
      </c>
      <c r="G58" s="37">
        <v>1834</v>
      </c>
      <c r="H58" s="37">
        <v>2068</v>
      </c>
      <c r="I58" s="30">
        <f t="shared" si="20"/>
        <v>689</v>
      </c>
      <c r="J58" s="28">
        <v>553</v>
      </c>
      <c r="K58" s="29">
        <v>136</v>
      </c>
      <c r="L58" s="21"/>
      <c r="M58" s="21"/>
      <c r="N58" s="22"/>
      <c r="O58" s="22"/>
      <c r="P58" s="21"/>
      <c r="Q58" s="21"/>
      <c r="R58" s="21"/>
      <c r="S58" s="21"/>
    </row>
    <row r="59" spans="1:19" ht="19.5">
      <c r="A59" s="17" t="s">
        <v>87</v>
      </c>
      <c r="B59" s="19">
        <f t="shared" si="3"/>
        <v>190780</v>
      </c>
      <c r="C59" s="19">
        <f t="shared" si="4"/>
        <v>98027</v>
      </c>
      <c r="D59" s="19">
        <f t="shared" si="5"/>
        <v>92753</v>
      </c>
      <c r="E59" s="38">
        <f t="shared" si="6"/>
        <v>187313</v>
      </c>
      <c r="F59" s="35">
        <f t="shared" ref="F59:I59" si="21">SUM(F60:F74)</f>
        <v>95701</v>
      </c>
      <c r="G59" s="35">
        <f t="shared" si="21"/>
        <v>91612</v>
      </c>
      <c r="H59" s="35">
        <f t="shared" si="21"/>
        <v>73617</v>
      </c>
      <c r="I59" s="20">
        <f t="shared" si="21"/>
        <v>3467</v>
      </c>
      <c r="J59" s="33">
        <f t="shared" ref="J59:K59" si="22">SUM(J60:J74)</f>
        <v>2326</v>
      </c>
      <c r="K59" s="34">
        <f t="shared" si="22"/>
        <v>1141</v>
      </c>
      <c r="L59" s="21"/>
      <c r="M59" s="21"/>
      <c r="N59" s="22"/>
      <c r="O59" s="22"/>
      <c r="P59" s="21"/>
      <c r="Q59" s="21"/>
      <c r="R59" s="21"/>
      <c r="S59" s="21"/>
    </row>
    <row r="60" spans="1:19" ht="19.5">
      <c r="A60" s="18" t="s">
        <v>16</v>
      </c>
      <c r="B60" s="19">
        <f t="shared" si="3"/>
        <v>9024</v>
      </c>
      <c r="C60" s="19">
        <f t="shared" si="4"/>
        <v>4678</v>
      </c>
      <c r="D60" s="19">
        <f t="shared" si="5"/>
        <v>4346</v>
      </c>
      <c r="E60" s="36">
        <f t="shared" si="6"/>
        <v>8986</v>
      </c>
      <c r="F60" s="37">
        <v>4661</v>
      </c>
      <c r="G60" s="37">
        <v>4325</v>
      </c>
      <c r="H60" s="37">
        <v>3207</v>
      </c>
      <c r="I60" s="30">
        <f t="shared" si="20"/>
        <v>38</v>
      </c>
      <c r="J60" s="28">
        <v>17</v>
      </c>
      <c r="K60" s="29">
        <v>21</v>
      </c>
      <c r="L60" s="21"/>
      <c r="M60" s="21"/>
      <c r="N60" s="22"/>
      <c r="O60" s="22"/>
      <c r="P60" s="21"/>
      <c r="Q60" s="21"/>
      <c r="R60" s="21"/>
      <c r="S60" s="21"/>
    </row>
    <row r="61" spans="1:19" ht="19.5">
      <c r="A61" s="18" t="s">
        <v>53</v>
      </c>
      <c r="B61" s="19">
        <f t="shared" si="3"/>
        <v>6703</v>
      </c>
      <c r="C61" s="19">
        <f t="shared" si="4"/>
        <v>3452</v>
      </c>
      <c r="D61" s="19">
        <f t="shared" si="5"/>
        <v>3251</v>
      </c>
      <c r="E61" s="36">
        <f t="shared" si="6"/>
        <v>6656</v>
      </c>
      <c r="F61" s="37">
        <v>3422</v>
      </c>
      <c r="G61" s="37">
        <v>3234</v>
      </c>
      <c r="H61" s="37">
        <v>2829</v>
      </c>
      <c r="I61" s="30">
        <f t="shared" si="20"/>
        <v>47</v>
      </c>
      <c r="J61" s="28">
        <v>30</v>
      </c>
      <c r="K61" s="29">
        <v>17</v>
      </c>
      <c r="L61" s="21"/>
      <c r="M61" s="21"/>
      <c r="N61" s="22"/>
      <c r="O61" s="22"/>
      <c r="P61" s="21"/>
      <c r="Q61" s="21"/>
      <c r="R61" s="21"/>
      <c r="S61" s="21"/>
    </row>
    <row r="62" spans="1:19" ht="19.5">
      <c r="A62" s="18" t="s">
        <v>54</v>
      </c>
      <c r="B62" s="19">
        <f t="shared" si="3"/>
        <v>4314</v>
      </c>
      <c r="C62" s="19">
        <f t="shared" si="4"/>
        <v>2161</v>
      </c>
      <c r="D62" s="19">
        <f t="shared" si="5"/>
        <v>2153</v>
      </c>
      <c r="E62" s="36">
        <f t="shared" si="6"/>
        <v>4277</v>
      </c>
      <c r="F62" s="37">
        <v>2145</v>
      </c>
      <c r="G62" s="37">
        <v>2132</v>
      </c>
      <c r="H62" s="37">
        <v>2017</v>
      </c>
      <c r="I62" s="30">
        <f t="shared" si="20"/>
        <v>37</v>
      </c>
      <c r="J62" s="28">
        <v>16</v>
      </c>
      <c r="K62" s="29">
        <v>21</v>
      </c>
      <c r="L62" s="21"/>
      <c r="M62" s="21"/>
      <c r="N62" s="22"/>
      <c r="O62" s="22"/>
      <c r="P62" s="21"/>
      <c r="Q62" s="21"/>
      <c r="R62" s="21"/>
      <c r="S62" s="21"/>
    </row>
    <row r="63" spans="1:19" ht="19.5">
      <c r="A63" s="18" t="s">
        <v>55</v>
      </c>
      <c r="B63" s="19">
        <f t="shared" si="3"/>
        <v>10806</v>
      </c>
      <c r="C63" s="19">
        <f t="shared" si="4"/>
        <v>5370</v>
      </c>
      <c r="D63" s="19">
        <f t="shared" si="5"/>
        <v>5436</v>
      </c>
      <c r="E63" s="36">
        <f t="shared" si="6"/>
        <v>10733</v>
      </c>
      <c r="F63" s="37">
        <v>5344</v>
      </c>
      <c r="G63" s="37">
        <v>5389</v>
      </c>
      <c r="H63" s="37">
        <v>4823</v>
      </c>
      <c r="I63" s="30">
        <f t="shared" si="20"/>
        <v>73</v>
      </c>
      <c r="J63" s="28">
        <v>26</v>
      </c>
      <c r="K63" s="29">
        <v>47</v>
      </c>
      <c r="L63" s="21"/>
      <c r="M63" s="21"/>
      <c r="N63" s="22"/>
      <c r="O63" s="22"/>
      <c r="P63" s="21"/>
      <c r="Q63" s="21"/>
      <c r="R63" s="21"/>
      <c r="S63" s="21"/>
    </row>
    <row r="64" spans="1:19" ht="19.5">
      <c r="A64" s="18" t="s">
        <v>56</v>
      </c>
      <c r="B64" s="19">
        <f t="shared" si="3"/>
        <v>6334</v>
      </c>
      <c r="C64" s="19">
        <f t="shared" si="4"/>
        <v>3197</v>
      </c>
      <c r="D64" s="19">
        <f t="shared" si="5"/>
        <v>3137</v>
      </c>
      <c r="E64" s="36">
        <f t="shared" si="6"/>
        <v>6310</v>
      </c>
      <c r="F64" s="37">
        <v>3190</v>
      </c>
      <c r="G64" s="37">
        <v>3120</v>
      </c>
      <c r="H64" s="37">
        <v>2965</v>
      </c>
      <c r="I64" s="30">
        <f t="shared" si="20"/>
        <v>24</v>
      </c>
      <c r="J64" s="28">
        <v>7</v>
      </c>
      <c r="K64" s="29">
        <v>17</v>
      </c>
      <c r="L64" s="21"/>
      <c r="M64" s="21"/>
      <c r="N64" s="22"/>
      <c r="O64" s="22"/>
      <c r="P64" s="21"/>
      <c r="Q64" s="21"/>
      <c r="R64" s="21"/>
      <c r="S64" s="21"/>
    </row>
    <row r="65" spans="1:19" ht="19.5">
      <c r="A65" s="18" t="s">
        <v>57</v>
      </c>
      <c r="B65" s="19">
        <f t="shared" si="3"/>
        <v>10622</v>
      </c>
      <c r="C65" s="19">
        <f t="shared" si="4"/>
        <v>5364</v>
      </c>
      <c r="D65" s="19">
        <f t="shared" si="5"/>
        <v>5258</v>
      </c>
      <c r="E65" s="36">
        <f t="shared" si="6"/>
        <v>10574</v>
      </c>
      <c r="F65" s="37">
        <v>5345</v>
      </c>
      <c r="G65" s="37">
        <v>5229</v>
      </c>
      <c r="H65" s="37">
        <v>4102</v>
      </c>
      <c r="I65" s="30">
        <f t="shared" si="20"/>
        <v>48</v>
      </c>
      <c r="J65" s="28">
        <v>19</v>
      </c>
      <c r="K65" s="29">
        <v>29</v>
      </c>
      <c r="L65" s="21"/>
      <c r="M65" s="21"/>
      <c r="N65" s="22"/>
      <c r="O65" s="22"/>
      <c r="P65" s="21"/>
      <c r="Q65" s="21"/>
      <c r="R65" s="21"/>
      <c r="S65" s="21"/>
    </row>
    <row r="66" spans="1:19" ht="19.5">
      <c r="A66" s="18" t="s">
        <v>58</v>
      </c>
      <c r="B66" s="19">
        <f t="shared" si="3"/>
        <v>8692</v>
      </c>
      <c r="C66" s="19">
        <f t="shared" si="4"/>
        <v>4316</v>
      </c>
      <c r="D66" s="19">
        <f t="shared" si="5"/>
        <v>4376</v>
      </c>
      <c r="E66" s="36">
        <f t="shared" si="6"/>
        <v>8642</v>
      </c>
      <c r="F66" s="37">
        <v>4299</v>
      </c>
      <c r="G66" s="37">
        <v>4343</v>
      </c>
      <c r="H66" s="37">
        <v>3524</v>
      </c>
      <c r="I66" s="30">
        <f t="shared" si="20"/>
        <v>50</v>
      </c>
      <c r="J66" s="28">
        <v>17</v>
      </c>
      <c r="K66" s="29">
        <v>33</v>
      </c>
      <c r="L66" s="21"/>
      <c r="M66" s="21"/>
      <c r="N66" s="22"/>
      <c r="O66" s="22"/>
      <c r="P66" s="21"/>
      <c r="Q66" s="21"/>
      <c r="R66" s="21"/>
      <c r="S66" s="21"/>
    </row>
    <row r="67" spans="1:19" ht="19.5">
      <c r="A67" s="18" t="s">
        <v>59</v>
      </c>
      <c r="B67" s="19">
        <f t="shared" si="3"/>
        <v>19090</v>
      </c>
      <c r="C67" s="19">
        <f t="shared" si="4"/>
        <v>9689</v>
      </c>
      <c r="D67" s="19">
        <f t="shared" si="5"/>
        <v>9401</v>
      </c>
      <c r="E67" s="36">
        <f t="shared" si="6"/>
        <v>18949</v>
      </c>
      <c r="F67" s="37">
        <v>9615</v>
      </c>
      <c r="G67" s="37">
        <v>9334</v>
      </c>
      <c r="H67" s="37">
        <v>6754</v>
      </c>
      <c r="I67" s="30">
        <f t="shared" si="20"/>
        <v>141</v>
      </c>
      <c r="J67" s="28">
        <v>74</v>
      </c>
      <c r="K67" s="29">
        <v>67</v>
      </c>
      <c r="L67" s="21"/>
      <c r="M67" s="21"/>
      <c r="N67" s="22"/>
      <c r="O67" s="22"/>
      <c r="P67" s="21"/>
      <c r="Q67" s="21"/>
      <c r="R67" s="21"/>
      <c r="S67" s="21"/>
    </row>
    <row r="68" spans="1:19" ht="19.5">
      <c r="A68" s="18" t="s">
        <v>60</v>
      </c>
      <c r="B68" s="19">
        <f t="shared" si="3"/>
        <v>10709</v>
      </c>
      <c r="C68" s="19">
        <f t="shared" si="4"/>
        <v>5535</v>
      </c>
      <c r="D68" s="19">
        <f t="shared" si="5"/>
        <v>5174</v>
      </c>
      <c r="E68" s="36">
        <f t="shared" si="6"/>
        <v>10551</v>
      </c>
      <c r="F68" s="37">
        <v>5463</v>
      </c>
      <c r="G68" s="37">
        <v>5088</v>
      </c>
      <c r="H68" s="37">
        <v>4891</v>
      </c>
      <c r="I68" s="30">
        <f t="shared" si="20"/>
        <v>158</v>
      </c>
      <c r="J68" s="28">
        <v>72</v>
      </c>
      <c r="K68" s="29">
        <v>86</v>
      </c>
      <c r="L68" s="21"/>
      <c r="M68" s="21"/>
      <c r="N68" s="22"/>
      <c r="O68" s="22"/>
      <c r="P68" s="21"/>
      <c r="Q68" s="21"/>
      <c r="R68" s="21"/>
      <c r="S68" s="21"/>
    </row>
    <row r="69" spans="1:19" ht="19.5">
      <c r="A69" s="18" t="s">
        <v>61</v>
      </c>
      <c r="B69" s="19">
        <f t="shared" si="3"/>
        <v>15883</v>
      </c>
      <c r="C69" s="19">
        <f t="shared" si="4"/>
        <v>7983</v>
      </c>
      <c r="D69" s="19">
        <f t="shared" si="5"/>
        <v>7900</v>
      </c>
      <c r="E69" s="36">
        <f t="shared" si="6"/>
        <v>15795</v>
      </c>
      <c r="F69" s="37">
        <v>7955</v>
      </c>
      <c r="G69" s="37">
        <v>7840</v>
      </c>
      <c r="H69" s="37">
        <v>5817</v>
      </c>
      <c r="I69" s="30">
        <f t="shared" si="20"/>
        <v>88</v>
      </c>
      <c r="J69" s="28">
        <v>28</v>
      </c>
      <c r="K69" s="29">
        <v>60</v>
      </c>
      <c r="L69" s="21"/>
      <c r="M69" s="21"/>
      <c r="N69" s="22"/>
      <c r="O69" s="22"/>
      <c r="P69" s="21"/>
      <c r="Q69" s="21"/>
      <c r="R69" s="21"/>
      <c r="S69" s="21"/>
    </row>
    <row r="70" spans="1:19" ht="19.5">
      <c r="A70" s="18" t="s">
        <v>62</v>
      </c>
      <c r="B70" s="19">
        <f t="shared" si="3"/>
        <v>11818</v>
      </c>
      <c r="C70" s="19">
        <f t="shared" si="4"/>
        <v>5809</v>
      </c>
      <c r="D70" s="19">
        <f t="shared" si="5"/>
        <v>6009</v>
      </c>
      <c r="E70" s="36">
        <f t="shared" si="6"/>
        <v>11772</v>
      </c>
      <c r="F70" s="37">
        <v>5790</v>
      </c>
      <c r="G70" s="37">
        <v>5982</v>
      </c>
      <c r="H70" s="37">
        <v>4303</v>
      </c>
      <c r="I70" s="30">
        <f t="shared" si="20"/>
        <v>46</v>
      </c>
      <c r="J70" s="28">
        <v>19</v>
      </c>
      <c r="K70" s="29">
        <v>27</v>
      </c>
      <c r="L70" s="21"/>
      <c r="M70" s="21"/>
      <c r="N70" s="22"/>
      <c r="O70" s="22"/>
      <c r="P70" s="21"/>
      <c r="Q70" s="21"/>
      <c r="R70" s="21"/>
      <c r="S70" s="21"/>
    </row>
    <row r="71" spans="1:19" ht="19.5">
      <c r="A71" s="18" t="s">
        <v>63</v>
      </c>
      <c r="B71" s="19">
        <f t="shared" si="3"/>
        <v>27227</v>
      </c>
      <c r="C71" s="19">
        <f t="shared" si="4"/>
        <v>13678</v>
      </c>
      <c r="D71" s="19">
        <f t="shared" si="5"/>
        <v>13549</v>
      </c>
      <c r="E71" s="36">
        <f t="shared" si="6"/>
        <v>27131</v>
      </c>
      <c r="F71" s="37">
        <v>13638</v>
      </c>
      <c r="G71" s="37">
        <v>13493</v>
      </c>
      <c r="H71" s="37">
        <v>9079</v>
      </c>
      <c r="I71" s="30">
        <f t="shared" si="20"/>
        <v>96</v>
      </c>
      <c r="J71" s="28">
        <v>40</v>
      </c>
      <c r="K71" s="29">
        <v>56</v>
      </c>
      <c r="L71" s="21"/>
      <c r="M71" s="21"/>
      <c r="N71" s="22"/>
      <c r="O71" s="22"/>
      <c r="P71" s="21"/>
      <c r="Q71" s="21"/>
      <c r="R71" s="21"/>
      <c r="S71" s="21"/>
    </row>
    <row r="72" spans="1:19" ht="19.5">
      <c r="A72" s="18" t="s">
        <v>64</v>
      </c>
      <c r="B72" s="19">
        <f t="shared" si="3"/>
        <v>4622</v>
      </c>
      <c r="C72" s="19">
        <f t="shared" si="4"/>
        <v>2664</v>
      </c>
      <c r="D72" s="19">
        <f t="shared" si="5"/>
        <v>1958</v>
      </c>
      <c r="E72" s="36">
        <f t="shared" si="6"/>
        <v>4064</v>
      </c>
      <c r="F72" s="37">
        <v>2130</v>
      </c>
      <c r="G72" s="37">
        <v>1934</v>
      </c>
      <c r="H72" s="37">
        <v>1987</v>
      </c>
      <c r="I72" s="30">
        <f t="shared" si="20"/>
        <v>558</v>
      </c>
      <c r="J72" s="28">
        <v>534</v>
      </c>
      <c r="K72" s="29">
        <v>24</v>
      </c>
      <c r="L72" s="21"/>
      <c r="M72" s="21"/>
      <c r="N72" s="22"/>
      <c r="O72" s="22"/>
      <c r="P72" s="21"/>
      <c r="Q72" s="21"/>
      <c r="R72" s="21"/>
      <c r="S72" s="21"/>
    </row>
    <row r="73" spans="1:19" ht="19.5">
      <c r="A73" s="18" t="s">
        <v>65</v>
      </c>
      <c r="B73" s="19">
        <f t="shared" ref="B73:B74" si="23">SUM(C73:D73)</f>
        <v>8434</v>
      </c>
      <c r="C73" s="19">
        <f t="shared" ref="C73:C74" si="24">(F73+J73)</f>
        <v>4657</v>
      </c>
      <c r="D73" s="19">
        <f t="shared" ref="D73:D74" si="25">(G73+K73)</f>
        <v>3777</v>
      </c>
      <c r="E73" s="36">
        <f t="shared" si="6"/>
        <v>7640</v>
      </c>
      <c r="F73" s="37">
        <v>3900</v>
      </c>
      <c r="G73" s="37">
        <v>3740</v>
      </c>
      <c r="H73" s="37">
        <v>2862</v>
      </c>
      <c r="I73" s="30">
        <f t="shared" si="20"/>
        <v>794</v>
      </c>
      <c r="J73" s="28">
        <v>757</v>
      </c>
      <c r="K73" s="29">
        <v>37</v>
      </c>
      <c r="L73" s="21"/>
      <c r="M73" s="21"/>
      <c r="N73" s="22"/>
      <c r="O73" s="22"/>
      <c r="P73" s="21"/>
      <c r="Q73" s="21"/>
      <c r="R73" s="21"/>
      <c r="S73" s="21"/>
    </row>
    <row r="74" spans="1:19" ht="19.5">
      <c r="A74" s="18" t="s">
        <v>66</v>
      </c>
      <c r="B74" s="19">
        <f t="shared" si="23"/>
        <v>36502</v>
      </c>
      <c r="C74" s="19">
        <f t="shared" si="24"/>
        <v>19474</v>
      </c>
      <c r="D74" s="19">
        <f t="shared" si="25"/>
        <v>17028</v>
      </c>
      <c r="E74" s="36">
        <f t="shared" ref="E74" si="26">SUM(F74:G74)</f>
        <v>35233</v>
      </c>
      <c r="F74" s="37">
        <v>18804</v>
      </c>
      <c r="G74" s="37">
        <v>16429</v>
      </c>
      <c r="H74" s="37">
        <v>14457</v>
      </c>
      <c r="I74" s="30">
        <f t="shared" si="20"/>
        <v>1269</v>
      </c>
      <c r="J74" s="28">
        <v>670</v>
      </c>
      <c r="K74" s="29">
        <v>599</v>
      </c>
      <c r="L74" s="21"/>
      <c r="M74" s="21"/>
      <c r="N74" s="22"/>
      <c r="O74" s="22"/>
      <c r="P74" s="21"/>
      <c r="Q74" s="21"/>
      <c r="R74" s="21"/>
      <c r="S74" s="21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47244094488188981" bottom="0.55118110236220474" header="0.35433070866141736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12월말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2017-01-19T01:13:19Z</cp:lastPrinted>
  <dcterms:created xsi:type="dcterms:W3CDTF">2009-12-11T08:44:30Z</dcterms:created>
  <dcterms:modified xsi:type="dcterms:W3CDTF">2017-01-31T07:14:38Z</dcterms:modified>
</cp:coreProperties>
</file>