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325" windowWidth="17400" windowHeight="11760" firstSheet="2" activeTab="2"/>
  </bookViews>
  <sheets>
    <sheet name="--------" sheetId="2" state="veryHidden" r:id="rId1"/>
    <sheet name="Recovered_Sheet1" sheetId="3" state="veryHidden" r:id="rId2"/>
    <sheet name="16년 7월말 인구(외국인포함)" sheetId="5" r:id="rId3"/>
  </sheets>
  <calcPr calcId="145621"/>
</workbook>
</file>

<file path=xl/calcChain.xml><?xml version="1.0" encoding="utf-8"?>
<calcChain xmlns="http://schemas.openxmlformats.org/spreadsheetml/2006/main">
  <c r="I7" i="5" l="1"/>
  <c r="J7" i="5"/>
  <c r="K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C43" i="5"/>
  <c r="D43" i="5"/>
  <c r="C44" i="5"/>
  <c r="D44" i="5"/>
  <c r="C45" i="5"/>
  <c r="D45" i="5"/>
  <c r="C46" i="5"/>
  <c r="D46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8" i="5"/>
  <c r="D68" i="5"/>
  <c r="C69" i="5"/>
  <c r="D69" i="5"/>
  <c r="C70" i="5"/>
  <c r="D70" i="5"/>
  <c r="C71" i="5"/>
  <c r="D71" i="5"/>
  <c r="C72" i="5"/>
  <c r="D72" i="5"/>
  <c r="C73" i="5"/>
  <c r="D73" i="5"/>
  <c r="C74" i="5"/>
  <c r="D74" i="5"/>
  <c r="B74" i="5" l="1"/>
  <c r="B54" i="5"/>
  <c r="B17" i="5"/>
  <c r="B15" i="5"/>
  <c r="B13" i="5"/>
  <c r="B11" i="5"/>
  <c r="B58" i="5"/>
  <c r="B26" i="5"/>
  <c r="B70" i="5"/>
  <c r="B52" i="5"/>
  <c r="B50" i="5"/>
  <c r="B46" i="5"/>
  <c r="B40" i="5"/>
  <c r="B38" i="5"/>
  <c r="B22" i="5"/>
  <c r="B8" i="5"/>
  <c r="B61" i="5"/>
  <c r="B47" i="5"/>
  <c r="B43" i="5"/>
  <c r="B20" i="5"/>
  <c r="B68" i="5"/>
  <c r="B66" i="5"/>
  <c r="B62" i="5"/>
  <c r="B56" i="5"/>
  <c r="B42" i="5"/>
  <c r="B33" i="5"/>
  <c r="B31" i="5"/>
  <c r="B29" i="5"/>
  <c r="B27" i="5"/>
  <c r="B65" i="5"/>
  <c r="B59" i="5"/>
  <c r="B36" i="5"/>
  <c r="B34" i="5"/>
  <c r="B30" i="5"/>
  <c r="B24" i="5"/>
  <c r="B10" i="5"/>
  <c r="B63" i="5"/>
  <c r="B72" i="5"/>
  <c r="B49" i="5"/>
  <c r="B45" i="5"/>
  <c r="B18" i="5"/>
  <c r="B14" i="5"/>
  <c r="B73" i="5"/>
  <c r="B71" i="5"/>
  <c r="B64" i="5"/>
  <c r="B57" i="5"/>
  <c r="B55" i="5"/>
  <c r="B48" i="5"/>
  <c r="B41" i="5"/>
  <c r="B39" i="5"/>
  <c r="B32" i="5"/>
  <c r="B25" i="5"/>
  <c r="B23" i="5"/>
  <c r="B16" i="5"/>
  <c r="B9" i="5"/>
  <c r="B69" i="5"/>
  <c r="B67" i="5"/>
  <c r="B60" i="5"/>
  <c r="B53" i="5"/>
  <c r="B51" i="5"/>
  <c r="B44" i="5"/>
  <c r="B37" i="5"/>
  <c r="B35" i="5"/>
  <c r="B28" i="5"/>
  <c r="B21" i="5"/>
  <c r="B19" i="5"/>
  <c r="B12" i="5"/>
  <c r="E7" i="5" l="1"/>
  <c r="F7" i="5"/>
  <c r="G7" i="5"/>
  <c r="H7" i="5"/>
  <c r="C6" i="2"/>
  <c r="A23" i="2"/>
  <c r="C29" i="2"/>
  <c r="C7" i="5" l="1"/>
  <c r="D7" i="5"/>
  <c r="B7" i="5" l="1"/>
</calcChain>
</file>

<file path=xl/sharedStrings.xml><?xml version="1.0" encoding="utf-8"?>
<sst xmlns="http://schemas.openxmlformats.org/spreadsheetml/2006/main" count="111" uniqueCount="94">
  <si>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</si>
  <si>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</si>
  <si>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</si>
  <si>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</si>
  <si>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</si>
  <si>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</si>
  <si>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</si>
  <si>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</si>
  <si>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</si>
  <si>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</si>
  <si>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</si>
  <si>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</si>
  <si>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</si>
  <si>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</si>
  <si>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</si>
  <si>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</si>
  <si>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</si>
  <si>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</si>
  <si>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</si>
  <si>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</si>
  <si>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</si>
  <si>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</si>
  <si>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</si>
  <si>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</si>
  <si>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</si>
  <si>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</si>
  <si>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</si>
  <si>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</si>
  <si>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</si>
  <si>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</si>
  <si>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반월동          </t>
  </si>
  <si>
    <t xml:space="preserve">완월동          </t>
  </si>
  <si>
    <t xml:space="preserve">자산동          </t>
  </si>
  <si>
    <t xml:space="preserve">동서동          </t>
  </si>
  <si>
    <t xml:space="preserve">성호동          </t>
  </si>
  <si>
    <t xml:space="preserve">교방동          </t>
  </si>
  <si>
    <t xml:space="preserve">노산동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</si>
  <si>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</si>
  <si>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</si>
  <si>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</si>
  <si>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</si>
  <si>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</si>
  <si>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</si>
  <si>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석전1동         </t>
  </si>
  <si>
    <t xml:space="preserve">석전2동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</si>
  <si>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</si>
  <si>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</si>
  <si>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</si>
  <si>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</si>
  <si>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</si>
  <si>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</si>
  <si>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</si>
  <si>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</si>
  <si>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태평동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</si>
  <si>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</si>
  <si>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</si>
  <si>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</si>
  <si>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</si>
  <si>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</si>
  <si>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</si>
  <si>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</si>
  <si>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</si>
  <si>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</si>
  <si>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</si>
  <si>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</si>
  <si>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</si>
  <si>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</si>
  <si>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</si>
  <si>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</si>
  <si>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</si>
  <si>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</si>
  <si>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</si>
  <si>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</si>
  <si>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</si>
  <si>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</si>
  <si>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</si>
  <si>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</si>
  <si>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</si>
  <si>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</si>
  <si>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</si>
  <si>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</si>
  <si>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</si>
  <si>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</si>
  <si>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</si>
  <si>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</si>
  <si>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</si>
  <si>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</si>
  <si>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</si>
  <si>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</si>
  <si>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</si>
  <si>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</si>
  <si>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</si>
  <si>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</si>
  <si>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2016년 7월말 주민등록인구 및 외국인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</si>
</sst>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2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0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9" fontId="29" fillId="0" borderId="0" applyFont="0" applyFill="0" applyBorder="0" applyAlignment="0" applyProtection="0"/>
    <xf numFmtId="0" fontId="2" fillId="0" borderId="0"/>
    <xf numFmtId="180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3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29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3" fontId="11" fillId="0" borderId="0"/>
    <xf numFmtId="0" fontId="11" fillId="0" borderId="0"/>
    <xf numFmtId="0" fontId="29" fillId="0" borderId="0"/>
    <xf numFmtId="0" fontId="2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6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2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2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7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8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2" fillId="0" borderId="0" applyFont="0" applyFill="0" applyBorder="0" applyAlignment="0" applyProtection="0"/>
    <xf numFmtId="189" fontId="11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" fillId="0" borderId="0"/>
    <xf numFmtId="0" fontId="48" fillId="0" borderId="0"/>
    <xf numFmtId="0" fontId="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90" fontId="11" fillId="0" borderId="0">
      <protection locked="0"/>
    </xf>
    <xf numFmtId="191" fontId="11" fillId="0" borderId="0">
      <protection locked="0"/>
    </xf>
  </cellStyleXfs>
  <cellXfs count="41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177" fontId="3" fillId="27" borderId="8" xfId="217" applyNumberFormat="1" applyFont="1" applyFill="1" applyBorder="1" applyAlignment="1">
      <alignment horizontal="center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3" fillId="27" borderId="8" xfId="0" applyFont="1" applyFill="1" applyBorder="1" applyAlignment="1">
      <alignment horizontal="center" vertical="center"/>
    </xf>
    <xf numFmtId="176" fontId="3" fillId="27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0" fillId="32" borderId="8" xfId="0" applyFont="1" applyFill="1" applyBorder="1">
      <alignment vertical="center"/>
    </xf>
    <xf numFmtId="0" fontId="0" fillId="0" borderId="8" xfId="0" applyFont="1" applyBorder="1">
      <alignment vertical="center"/>
    </xf>
    <xf numFmtId="178" fontId="81" fillId="32" borderId="8" xfId="0" applyNumberFormat="1" applyFont="1" applyFill="1" applyBorder="1">
      <alignment vertical="center"/>
    </xf>
    <xf numFmtId="178" fontId="81" fillId="0" borderId="8" xfId="0" applyNumberFormat="1" applyFont="1" applyBorder="1">
      <alignment vertical="center"/>
    </xf>
    <xf numFmtId="41" fontId="81" fillId="32" borderId="8" xfId="217" applyFont="1" applyFill="1" applyBorder="1">
      <alignment vertical="center"/>
    </xf>
    <xf numFmtId="41" fontId="81" fillId="32" borderId="8" xfId="222" applyFont="1" applyFill="1" applyBorder="1">
      <alignment vertical="center"/>
    </xf>
    <xf numFmtId="41" fontId="81" fillId="33" borderId="8" xfId="217" applyFont="1" applyFill="1" applyBorder="1">
      <alignment vertical="center"/>
    </xf>
    <xf numFmtId="41" fontId="81" fillId="33" borderId="8" xfId="222" applyFont="1" applyFill="1" applyBorder="1">
      <alignment vertical="center"/>
    </xf>
    <xf numFmtId="41" fontId="81" fillId="0" borderId="8" xfId="222" applyFont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80" fillId="34" borderId="0" xfId="0" applyFont="1" applyFill="1" applyBorder="1" applyAlignment="1">
      <alignment horizontal="center" vertical="center"/>
    </xf>
    <xf numFmtId="0" fontId="0" fillId="34" borderId="0" xfId="0" applyFont="1" applyFill="1" applyBorder="1" applyAlignment="1">
      <alignment horizontal="center" vertical="center"/>
    </xf>
    <xf numFmtId="0" fontId="3" fillId="27" borderId="8" xfId="0" applyFont="1" applyFill="1" applyBorder="1" applyAlignment="1">
      <alignment horizontal="center" vertical="center" wrapText="1"/>
    </xf>
    <xf numFmtId="0" fontId="3" fillId="27" borderId="8" xfId="0" applyFont="1" applyFill="1" applyBorder="1" applyAlignment="1">
      <alignment horizontal="center" vertical="center"/>
    </xf>
    <xf numFmtId="0" fontId="3" fillId="27" borderId="25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7" borderId="26" xfId="0" applyFont="1" applyFill="1" applyBorder="1" applyAlignment="1">
      <alignment horizontal="center" vertical="center"/>
    </xf>
    <xf numFmtId="0" fontId="3" fillId="27" borderId="25" xfId="0" applyFont="1" applyFill="1" applyBorder="1" applyAlignment="1">
      <alignment horizontal="center" vertical="center" wrapText="1"/>
    </xf>
    <xf numFmtId="0" fontId="3" fillId="27" borderId="4" xfId="0" applyFont="1" applyFill="1" applyBorder="1" applyAlignment="1">
      <alignment horizontal="center" vertical="center" wrapText="1"/>
    </xf>
    <xf numFmtId="0" fontId="3" fillId="27" borderId="26" xfId="0" applyFont="1" applyFill="1" applyBorder="1" applyAlignment="1">
      <alignment horizontal="center" vertical="center" wrapText="1"/>
    </xf>
  </cellXfs>
  <cellStyles count="380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2" xfId="219"/>
    <cellStyle name="쉼표 [0] 2 2" xfId="220"/>
    <cellStyle name="쉼표 [0] 2 3" xfId="221"/>
    <cellStyle name="쉼표 [0] 28" xfId="222"/>
    <cellStyle name="쉼표 [0] 3" xfId="223"/>
    <cellStyle name="쉼표 [0] 4" xfId="224"/>
    <cellStyle name="쉼표 [0] 5" xfId="225"/>
    <cellStyle name="쉼표 [0] 51" xfId="226"/>
    <cellStyle name="쉼표 [0] 6" xfId="227"/>
    <cellStyle name="쉼표 [0] 7" xfId="228"/>
    <cellStyle name="쉼표 [0] 75" xfId="229"/>
    <cellStyle name="쉼표 [0] 76" xfId="230"/>
    <cellStyle name="쉼표 [0] 78" xfId="231"/>
    <cellStyle name="쉼표 [0] 79" xfId="232"/>
    <cellStyle name="쉼표 [0] 8" xfId="233"/>
    <cellStyle name="쉼표 [0] 80" xfId="234"/>
    <cellStyle name="쉼표 [0] 81" xfId="235"/>
    <cellStyle name="쉼표 [0] 82" xfId="236"/>
    <cellStyle name="쉼표 [0] 84" xfId="237"/>
    <cellStyle name="쉼표 [0] 85" xfId="238"/>
    <cellStyle name="쉼표 [0] 9" xfId="239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_  종  합  " xfId="277"/>
    <cellStyle name="큰제목" xfId="278"/>
    <cellStyle name="큰제목 2" xfId="279"/>
    <cellStyle name="통화 [0] 2" xfId="280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5" customWidth="1"/>
    <col min="2" max="2" width="1.125" style="5" customWidth="1"/>
    <col min="3" max="3" width="28.125" style="5" customWidth="1"/>
    <col min="4" max="16384" width="8" style="5"/>
  </cols>
  <sheetData>
    <row r="1" spans="1:3">
      <c r="A1" s="4" t="s">
        <v>80</v>
      </c>
      <c r="C1" s="5" t="b">
        <v>0</v>
      </c>
    </row>
    <row r="2" spans="1:3" ht="13.5" thickBot="1">
      <c r="A2" s="4" t="s">
        <v>68</v>
      </c>
    </row>
    <row r="3" spans="1:3" ht="13.5" thickBot="1">
      <c r="A3" s="6" t="s">
        <v>69</v>
      </c>
      <c r="C3" s="7" t="s">
        <v>70</v>
      </c>
    </row>
    <row r="4" spans="1:3">
      <c r="A4" s="6">
        <v>3</v>
      </c>
      <c r="C4" s="8" t="b">
        <v>0</v>
      </c>
    </row>
    <row r="5" spans="1:3">
      <c r="C5" s="8" t="e">
        <v>#NAME?</v>
      </c>
    </row>
    <row r="6" spans="1:3" ht="13.5" thickBot="1">
      <c r="C6" s="8" t="e">
        <f>#N/A</f>
        <v>#N/A</v>
      </c>
    </row>
    <row r="7" spans="1:3">
      <c r="A7" s="9" t="s">
        <v>71</v>
      </c>
      <c r="C7" s="8" t="e">
        <v>#NAME?</v>
      </c>
    </row>
    <row r="8" spans="1:3">
      <c r="A8" s="10" t="s">
        <v>72</v>
      </c>
      <c r="C8" s="8" t="e">
        <v>#NAME?</v>
      </c>
    </row>
    <row r="9" spans="1:3">
      <c r="A9" s="11" t="s">
        <v>73</v>
      </c>
      <c r="C9" s="8" t="e">
        <v>#NAME?</v>
      </c>
    </row>
    <row r="10" spans="1:3">
      <c r="A10" s="10" t="s">
        <v>74</v>
      </c>
      <c r="C10" s="8" t="b">
        <v>0</v>
      </c>
    </row>
    <row r="11" spans="1:3" ht="13.5" thickBot="1">
      <c r="A11" s="12" t="s">
        <v>75</v>
      </c>
      <c r="C11" s="8" t="b">
        <v>0</v>
      </c>
    </row>
    <row r="12" spans="1:3">
      <c r="C12" s="8" t="b">
        <v>0</v>
      </c>
    </row>
    <row r="13" spans="1:3" ht="13.5" thickBot="1">
      <c r="C13" s="8" t="b">
        <v>0</v>
      </c>
    </row>
    <row r="14" spans="1:3" ht="13.5" thickBot="1">
      <c r="A14" s="7" t="s">
        <v>76</v>
      </c>
      <c r="C14" s="13" t="e">
        <v>#NAME?</v>
      </c>
    </row>
    <row r="15" spans="1:3">
      <c r="A15" s="8" t="b">
        <v>0</v>
      </c>
    </row>
    <row r="16" spans="1:3" ht="13.5" thickBot="1">
      <c r="A16" s="8" t="b">
        <v>0</v>
      </c>
    </row>
    <row r="17" spans="1:3" ht="13.5" thickBot="1">
      <c r="A17" s="13" t="e">
        <v>#NAME?</v>
      </c>
      <c r="C17" s="7" t="s">
        <v>77</v>
      </c>
    </row>
    <row r="18" spans="1:3">
      <c r="C18" s="8" t="e">
        <v>#NAME?</v>
      </c>
    </row>
    <row r="19" spans="1:3">
      <c r="C19" s="8" t="e">
        <v>#NAME?</v>
      </c>
    </row>
    <row r="20" spans="1:3">
      <c r="A20" s="14" t="s">
        <v>78</v>
      </c>
      <c r="C20" s="8" t="e">
        <v>#NAME?</v>
      </c>
    </row>
    <row r="21" spans="1:3">
      <c r="A21" s="15" t="e">
        <v>#NAME?</v>
      </c>
      <c r="C21" s="8" t="e">
        <v>#NAME?</v>
      </c>
    </row>
    <row r="22" spans="1:3">
      <c r="A22" s="8" t="e">
        <v>#NAME?</v>
      </c>
      <c r="C22" s="8" t="e">
        <v>#NAME?</v>
      </c>
    </row>
    <row r="23" spans="1:3">
      <c r="A23" s="8" t="e">
        <f>#N/A</f>
        <v>#N/A</v>
      </c>
      <c r="C23" s="13" t="e">
        <v>#NAME?</v>
      </c>
    </row>
    <row r="24" spans="1:3">
      <c r="A24" s="8" t="e">
        <v>#NAME?</v>
      </c>
    </row>
    <row r="25" spans="1:3">
      <c r="A25" s="8" t="e">
        <v>#NAME?</v>
      </c>
    </row>
    <row r="26" spans="1:3" ht="13.5" thickBot="1">
      <c r="A26" s="8" t="b">
        <v>0</v>
      </c>
      <c r="C26" s="16" t="s">
        <v>79</v>
      </c>
    </row>
    <row r="27" spans="1:3">
      <c r="A27" s="8" t="b">
        <v>0</v>
      </c>
      <c r="C27" s="8" t="b">
        <v>0</v>
      </c>
    </row>
    <row r="28" spans="1:3">
      <c r="A28" s="8" t="b">
        <v>0</v>
      </c>
      <c r="C28" s="8" t="e">
        <v>#NAME?</v>
      </c>
    </row>
    <row r="29" spans="1:3">
      <c r="A29" s="8" t="b">
        <v>0</v>
      </c>
      <c r="C29" s="8" t="e">
        <f>#N/A</f>
        <v>#N/A</v>
      </c>
    </row>
    <row r="30" spans="1:3">
      <c r="A30" s="8" t="b">
        <v>0</v>
      </c>
      <c r="C30" s="8" t="e">
        <v>#NAME?</v>
      </c>
    </row>
    <row r="31" spans="1:3">
      <c r="A31" s="8" t="b">
        <v>0</v>
      </c>
      <c r="C31" s="8" t="e">
        <v>#NAME?</v>
      </c>
    </row>
    <row r="32" spans="1:3">
      <c r="A32" s="8" t="b">
        <v>0</v>
      </c>
      <c r="C32" s="8" t="b">
        <v>0</v>
      </c>
    </row>
    <row r="33" spans="1:3">
      <c r="A33" s="8" t="b">
        <v>0</v>
      </c>
      <c r="C33" s="8" t="b">
        <v>0</v>
      </c>
    </row>
    <row r="34" spans="1:3">
      <c r="A34" s="8" t="b">
        <v>0</v>
      </c>
      <c r="C34" s="8" t="b">
        <v>0</v>
      </c>
    </row>
    <row r="35" spans="1:3">
      <c r="A35" s="8" t="b">
        <v>0</v>
      </c>
      <c r="C35" s="8" t="e">
        <v>#NAME?</v>
      </c>
    </row>
    <row r="36" spans="1:3">
      <c r="A36" s="8" t="b">
        <v>0</v>
      </c>
      <c r="C36" s="13" t="e">
        <v>#NAME?</v>
      </c>
    </row>
    <row r="37" spans="1:3">
      <c r="A37" s="8" t="b">
        <v>0</v>
      </c>
    </row>
    <row r="38" spans="1:3">
      <c r="A38" s="8" t="b">
        <v>0</v>
      </c>
    </row>
    <row r="39" spans="1:3">
      <c r="A39" s="8" t="b">
        <v>0</v>
      </c>
      <c r="C39" s="15" t="e">
        <v>#NAME?</v>
      </c>
    </row>
    <row r="40" spans="1:3">
      <c r="A40" s="8" t="b">
        <v>0</v>
      </c>
      <c r="C40" s="8" t="b">
        <v>0</v>
      </c>
    </row>
    <row r="41" spans="1:3">
      <c r="A41" s="13" t="e">
        <v>#NAME?</v>
      </c>
      <c r="C41" s="13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5" customWidth="1"/>
    <col min="2" max="2" width="1.125" style="5" customWidth="1"/>
    <col min="3" max="3" width="28.125" style="5" customWidth="1"/>
    <col min="4" max="16384" width="8" style="5"/>
  </cols>
  <sheetData>
    <row r="1" spans="1:3">
      <c r="A1" s="4" t="s">
        <v>81</v>
      </c>
    </row>
    <row r="2" spans="1:3" ht="13.5" thickBot="1">
      <c r="A2" s="4" t="s">
        <v>68</v>
      </c>
    </row>
    <row r="3" spans="1:3" ht="13.5" thickBot="1">
      <c r="A3" s="6" t="s">
        <v>69</v>
      </c>
      <c r="C3" s="7" t="s">
        <v>70</v>
      </c>
    </row>
    <row r="4" spans="1:3">
      <c r="A4" s="6">
        <v>3</v>
      </c>
    </row>
    <row r="6" spans="1:3" ht="13.5" thickBot="1"/>
    <row r="7" spans="1:3">
      <c r="A7" s="9" t="s">
        <v>71</v>
      </c>
    </row>
    <row r="8" spans="1:3">
      <c r="A8" s="10" t="s">
        <v>72</v>
      </c>
    </row>
    <row r="9" spans="1:3">
      <c r="A9" s="11" t="s">
        <v>73</v>
      </c>
    </row>
    <row r="10" spans="1:3">
      <c r="A10" s="10" t="s">
        <v>74</v>
      </c>
    </row>
    <row r="11" spans="1:3" ht="13.5" thickBot="1">
      <c r="A11" s="12" t="s">
        <v>75</v>
      </c>
    </row>
    <row r="13" spans="1:3" ht="13.5" thickBot="1"/>
    <row r="14" spans="1:3" ht="13.5" thickBot="1">
      <c r="A14" s="7" t="s">
        <v>76</v>
      </c>
    </row>
    <row r="16" spans="1:3" ht="13.5" thickBot="1"/>
    <row r="17" spans="1:3" ht="13.5" thickBot="1">
      <c r="C17" s="7" t="s">
        <v>77</v>
      </c>
    </row>
    <row r="20" spans="1:3">
      <c r="A20" s="14" t="s">
        <v>78</v>
      </c>
    </row>
    <row r="26" spans="1:3" ht="13.5" thickBot="1">
      <c r="C26" s="16" t="s">
        <v>79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74"/>
  <sheetViews>
    <sheetView tabSelected="1" workbookViewId="0">
      <selection activeCell="C2" sqref="C2:I2"/>
    </sheetView>
  </sheetViews>
  <sheetFormatPr defaultRowHeight="16.5"/>
  <cols>
    <col min="1" max="1" width="10.125" customWidth="1"/>
    <col min="2" max="2" width="12.625" customWidth="1"/>
    <col min="3" max="3" width="11.875" customWidth="1"/>
    <col min="4" max="4" width="11.625" customWidth="1"/>
    <col min="5" max="5" width="12.75" customWidth="1"/>
    <col min="6" max="6" width="11.5" customWidth="1"/>
    <col min="7" max="7" width="11.625" customWidth="1"/>
    <col min="8" max="8" width="11.25" customWidth="1"/>
    <col min="9" max="9" width="9.875" customWidth="1"/>
    <col min="10" max="10" width="9.25" customWidth="1"/>
    <col min="11" max="11" width="8.75" customWidth="1"/>
    <col min="13" max="13" width="9.875" bestFit="1" customWidth="1"/>
    <col min="19" max="19" width="9.375" bestFit="1" customWidth="1"/>
  </cols>
  <sheetData>
    <row r="2" spans="1:22" ht="31.5" customHeight="1">
      <c r="C2" s="31" t="s">
        <v>93</v>
      </c>
      <c r="D2" s="32"/>
      <c r="E2" s="32"/>
      <c r="F2" s="32"/>
      <c r="G2" s="32"/>
      <c r="H2" s="32"/>
      <c r="I2" s="32"/>
    </row>
    <row r="4" spans="1:22">
      <c r="A4" s="19" t="s">
        <v>88</v>
      </c>
      <c r="B4" s="19"/>
      <c r="C4" s="19"/>
      <c r="D4" s="19"/>
      <c r="E4" s="19"/>
      <c r="F4" s="19"/>
      <c r="G4" s="19"/>
      <c r="H4" s="19"/>
      <c r="I4" s="19"/>
      <c r="J4" s="1"/>
      <c r="K4" s="2" t="s">
        <v>0</v>
      </c>
    </row>
    <row r="5" spans="1:22" ht="30" customHeight="1">
      <c r="A5" s="33" t="s">
        <v>6</v>
      </c>
      <c r="B5" s="35" t="s">
        <v>67</v>
      </c>
      <c r="C5" s="36"/>
      <c r="D5" s="37"/>
      <c r="E5" s="38" t="s">
        <v>1</v>
      </c>
      <c r="F5" s="39"/>
      <c r="G5" s="39"/>
      <c r="H5" s="40"/>
      <c r="I5" s="38" t="s">
        <v>89</v>
      </c>
      <c r="J5" s="36"/>
      <c r="K5" s="37"/>
    </row>
    <row r="6" spans="1:22">
      <c r="A6" s="34"/>
      <c r="B6" s="17" t="s">
        <v>2</v>
      </c>
      <c r="C6" s="17" t="s">
        <v>3</v>
      </c>
      <c r="D6" s="17" t="s">
        <v>4</v>
      </c>
      <c r="E6" s="17" t="s">
        <v>2</v>
      </c>
      <c r="F6" s="17" t="s">
        <v>3</v>
      </c>
      <c r="G6" s="17" t="s">
        <v>4</v>
      </c>
      <c r="H6" s="17" t="s">
        <v>5</v>
      </c>
      <c r="I6" s="17" t="s">
        <v>90</v>
      </c>
      <c r="J6" s="17" t="s">
        <v>91</v>
      </c>
      <c r="K6" s="17" t="s">
        <v>92</v>
      </c>
    </row>
    <row r="7" spans="1:22">
      <c r="A7" s="3" t="s">
        <v>82</v>
      </c>
      <c r="B7" s="18">
        <f>B8+B17+B25+B45+B59</f>
        <v>1083916</v>
      </c>
      <c r="C7" s="18">
        <f t="shared" ref="C7:K7" si="0">C8+C17+C25+C45+C59</f>
        <v>552945</v>
      </c>
      <c r="D7" s="18">
        <f t="shared" si="0"/>
        <v>530971</v>
      </c>
      <c r="E7" s="18">
        <f t="shared" si="0"/>
        <v>1067439</v>
      </c>
      <c r="F7" s="18">
        <f t="shared" si="0"/>
        <v>542089</v>
      </c>
      <c r="G7" s="18">
        <f t="shared" si="0"/>
        <v>525350</v>
      </c>
      <c r="H7" s="18">
        <f t="shared" si="0"/>
        <v>417858</v>
      </c>
      <c r="I7" s="18">
        <f t="shared" si="0"/>
        <v>16477</v>
      </c>
      <c r="J7" s="18">
        <f t="shared" si="0"/>
        <v>10856</v>
      </c>
      <c r="K7" s="18">
        <f t="shared" si="0"/>
        <v>5621</v>
      </c>
      <c r="M7" s="30"/>
      <c r="N7" s="30"/>
      <c r="O7" s="30"/>
      <c r="P7" s="30"/>
      <c r="Q7" s="30"/>
      <c r="R7" s="30"/>
    </row>
    <row r="8" spans="1:22" ht="17.25">
      <c r="A8" s="20" t="s">
        <v>83</v>
      </c>
      <c r="B8" s="24">
        <f>C8+D8</f>
        <v>257670</v>
      </c>
      <c r="C8" s="24">
        <f>F8+J8</f>
        <v>131847</v>
      </c>
      <c r="D8" s="24">
        <f>G8+K8</f>
        <v>125823</v>
      </c>
      <c r="E8" s="22">
        <v>253841</v>
      </c>
      <c r="F8" s="22">
        <v>129483</v>
      </c>
      <c r="G8" s="22">
        <v>124358</v>
      </c>
      <c r="H8" s="22">
        <v>100224</v>
      </c>
      <c r="I8" s="25">
        <v>3829</v>
      </c>
      <c r="J8" s="25">
        <v>2364</v>
      </c>
      <c r="K8" s="25">
        <v>1465</v>
      </c>
      <c r="M8" s="29"/>
      <c r="N8" s="29"/>
      <c r="O8" s="29"/>
      <c r="P8" s="29"/>
      <c r="Q8" s="30"/>
      <c r="R8" s="30"/>
      <c r="S8" s="29"/>
      <c r="T8" s="29"/>
      <c r="U8" s="29"/>
      <c r="V8" s="29"/>
    </row>
    <row r="9" spans="1:22" ht="17.25">
      <c r="A9" s="21" t="s">
        <v>7</v>
      </c>
      <c r="B9" s="26">
        <f t="shared" ref="B9:B72" si="1">C9+D9</f>
        <v>23194</v>
      </c>
      <c r="C9" s="26">
        <f t="shared" ref="C9:C72" si="2">F9+J9</f>
        <v>11781</v>
      </c>
      <c r="D9" s="26">
        <f t="shared" ref="D9:D72" si="3">G9+K9</f>
        <v>11413</v>
      </c>
      <c r="E9" s="23">
        <v>22940</v>
      </c>
      <c r="F9" s="23">
        <v>11637</v>
      </c>
      <c r="G9" s="23">
        <v>11303</v>
      </c>
      <c r="H9" s="23">
        <v>8828</v>
      </c>
      <c r="I9" s="27">
        <v>254</v>
      </c>
      <c r="J9" s="28">
        <v>144</v>
      </c>
      <c r="K9" s="28">
        <v>110</v>
      </c>
      <c r="M9" s="29"/>
      <c r="N9" s="29"/>
      <c r="O9" s="29"/>
      <c r="P9" s="29"/>
      <c r="Q9" s="30"/>
      <c r="R9" s="30"/>
      <c r="S9" s="29"/>
      <c r="T9" s="29"/>
      <c r="U9" s="29"/>
      <c r="V9" s="29"/>
    </row>
    <row r="10" spans="1:22" ht="17.25">
      <c r="A10" s="21" t="s">
        <v>8</v>
      </c>
      <c r="B10" s="26">
        <f t="shared" si="1"/>
        <v>29328</v>
      </c>
      <c r="C10" s="26">
        <f t="shared" si="2"/>
        <v>14852</v>
      </c>
      <c r="D10" s="26">
        <f t="shared" si="3"/>
        <v>14476</v>
      </c>
      <c r="E10" s="23">
        <v>29121</v>
      </c>
      <c r="F10" s="23">
        <v>14740</v>
      </c>
      <c r="G10" s="23">
        <v>14381</v>
      </c>
      <c r="H10" s="23">
        <v>10710</v>
      </c>
      <c r="I10" s="27">
        <v>207</v>
      </c>
      <c r="J10" s="28">
        <v>112</v>
      </c>
      <c r="K10" s="28">
        <v>95</v>
      </c>
      <c r="M10" s="29"/>
      <c r="N10" s="29"/>
      <c r="O10" s="29"/>
      <c r="P10" s="29"/>
      <c r="Q10" s="30"/>
      <c r="R10" s="30"/>
      <c r="S10" s="29"/>
      <c r="T10" s="29"/>
      <c r="U10" s="29"/>
      <c r="V10" s="29"/>
    </row>
    <row r="11" spans="1:22" ht="17.25">
      <c r="A11" s="21" t="s">
        <v>9</v>
      </c>
      <c r="B11" s="26">
        <f t="shared" si="1"/>
        <v>7699</v>
      </c>
      <c r="C11" s="26">
        <f t="shared" si="2"/>
        <v>4043</v>
      </c>
      <c r="D11" s="26">
        <f t="shared" si="3"/>
        <v>3656</v>
      </c>
      <c r="E11" s="23">
        <v>7309</v>
      </c>
      <c r="F11" s="23">
        <v>3707</v>
      </c>
      <c r="G11" s="23">
        <v>3602</v>
      </c>
      <c r="H11" s="23">
        <v>3353</v>
      </c>
      <c r="I11" s="27">
        <v>390</v>
      </c>
      <c r="J11" s="28">
        <v>336</v>
      </c>
      <c r="K11" s="28">
        <v>54</v>
      </c>
      <c r="M11" s="29"/>
      <c r="N11" s="29"/>
      <c r="O11" s="29"/>
      <c r="P11" s="29"/>
      <c r="Q11" s="30"/>
      <c r="R11" s="30"/>
      <c r="S11" s="29"/>
      <c r="T11" s="29"/>
      <c r="U11" s="29"/>
      <c r="V11" s="29"/>
    </row>
    <row r="12" spans="1:22" ht="17.25">
      <c r="A12" s="21" t="s">
        <v>10</v>
      </c>
      <c r="B12" s="26">
        <f t="shared" si="1"/>
        <v>38160</v>
      </c>
      <c r="C12" s="26">
        <f t="shared" si="2"/>
        <v>19437</v>
      </c>
      <c r="D12" s="26">
        <f t="shared" si="3"/>
        <v>18723</v>
      </c>
      <c r="E12" s="23">
        <v>37917</v>
      </c>
      <c r="F12" s="23">
        <v>19348</v>
      </c>
      <c r="G12" s="23">
        <v>18569</v>
      </c>
      <c r="H12" s="23">
        <v>15285</v>
      </c>
      <c r="I12" s="27">
        <v>243</v>
      </c>
      <c r="J12" s="28">
        <v>89</v>
      </c>
      <c r="K12" s="28">
        <v>154</v>
      </c>
      <c r="M12" s="29"/>
      <c r="N12" s="29"/>
      <c r="O12" s="29"/>
      <c r="P12" s="29"/>
      <c r="Q12" s="30"/>
      <c r="R12" s="30"/>
      <c r="S12" s="29"/>
      <c r="T12" s="29"/>
      <c r="U12" s="29"/>
      <c r="V12" s="29"/>
    </row>
    <row r="13" spans="1:22" ht="17.25">
      <c r="A13" s="21" t="s">
        <v>11</v>
      </c>
      <c r="B13" s="26">
        <f t="shared" si="1"/>
        <v>39689</v>
      </c>
      <c r="C13" s="26">
        <f t="shared" si="2"/>
        <v>20747</v>
      </c>
      <c r="D13" s="26">
        <f t="shared" si="3"/>
        <v>18942</v>
      </c>
      <c r="E13" s="23">
        <v>38412</v>
      </c>
      <c r="F13" s="23">
        <v>19727</v>
      </c>
      <c r="G13" s="23">
        <v>18685</v>
      </c>
      <c r="H13" s="23">
        <v>13931</v>
      </c>
      <c r="I13" s="27">
        <v>1277</v>
      </c>
      <c r="J13" s="28">
        <v>1020</v>
      </c>
      <c r="K13" s="28">
        <v>257</v>
      </c>
      <c r="M13" s="29"/>
      <c r="N13" s="29"/>
      <c r="O13" s="29"/>
      <c r="P13" s="29"/>
      <c r="Q13" s="30"/>
      <c r="R13" s="30"/>
      <c r="S13" s="29"/>
      <c r="T13" s="29"/>
      <c r="U13" s="29"/>
      <c r="V13" s="29"/>
    </row>
    <row r="14" spans="1:22" ht="17.25">
      <c r="A14" s="21" t="s">
        <v>12</v>
      </c>
      <c r="B14" s="26">
        <f t="shared" si="1"/>
        <v>52339</v>
      </c>
      <c r="C14" s="26">
        <f t="shared" si="2"/>
        <v>26522</v>
      </c>
      <c r="D14" s="26">
        <f t="shared" si="3"/>
        <v>25817</v>
      </c>
      <c r="E14" s="23">
        <v>51722</v>
      </c>
      <c r="F14" s="23">
        <v>26238</v>
      </c>
      <c r="G14" s="23">
        <v>25484</v>
      </c>
      <c r="H14" s="23">
        <v>19597</v>
      </c>
      <c r="I14" s="27">
        <v>617</v>
      </c>
      <c r="J14" s="28">
        <v>284</v>
      </c>
      <c r="K14" s="28">
        <v>333</v>
      </c>
      <c r="M14" s="29"/>
      <c r="N14" s="29"/>
      <c r="O14" s="29"/>
      <c r="P14" s="29"/>
      <c r="Q14" s="30"/>
      <c r="R14" s="30"/>
      <c r="S14" s="29"/>
      <c r="T14" s="29"/>
      <c r="U14" s="29"/>
      <c r="V14" s="29"/>
    </row>
    <row r="15" spans="1:22" ht="17.25">
      <c r="A15" s="21" t="s">
        <v>13</v>
      </c>
      <c r="B15" s="26">
        <f t="shared" si="1"/>
        <v>37074</v>
      </c>
      <c r="C15" s="26">
        <f t="shared" si="2"/>
        <v>19230</v>
      </c>
      <c r="D15" s="26">
        <f t="shared" si="3"/>
        <v>17844</v>
      </c>
      <c r="E15" s="23">
        <v>36522</v>
      </c>
      <c r="F15" s="23">
        <v>18985</v>
      </c>
      <c r="G15" s="23">
        <v>17537</v>
      </c>
      <c r="H15" s="23">
        <v>16482</v>
      </c>
      <c r="I15" s="27">
        <v>552</v>
      </c>
      <c r="J15" s="28">
        <v>245</v>
      </c>
      <c r="K15" s="28">
        <v>307</v>
      </c>
      <c r="M15" s="29"/>
      <c r="N15" s="29"/>
      <c r="O15" s="29"/>
      <c r="P15" s="29"/>
      <c r="Q15" s="30"/>
      <c r="R15" s="30"/>
      <c r="S15" s="29"/>
      <c r="T15" s="29"/>
      <c r="U15" s="29"/>
      <c r="V15" s="29"/>
    </row>
    <row r="16" spans="1:22" ht="17.25">
      <c r="A16" s="21" t="s">
        <v>14</v>
      </c>
      <c r="B16" s="26">
        <f t="shared" si="1"/>
        <v>30187</v>
      </c>
      <c r="C16" s="26">
        <f t="shared" si="2"/>
        <v>15235</v>
      </c>
      <c r="D16" s="26">
        <f t="shared" si="3"/>
        <v>14952</v>
      </c>
      <c r="E16" s="23">
        <v>29898</v>
      </c>
      <c r="F16" s="23">
        <v>15101</v>
      </c>
      <c r="G16" s="23">
        <v>14797</v>
      </c>
      <c r="H16" s="23">
        <v>12038</v>
      </c>
      <c r="I16" s="27">
        <v>289</v>
      </c>
      <c r="J16" s="28">
        <v>134</v>
      </c>
      <c r="K16" s="28">
        <v>155</v>
      </c>
      <c r="M16" s="29"/>
      <c r="N16" s="29"/>
      <c r="O16" s="29"/>
      <c r="P16" s="29"/>
      <c r="Q16" s="30"/>
      <c r="R16" s="30"/>
      <c r="S16" s="29"/>
      <c r="T16" s="29"/>
      <c r="U16" s="29"/>
      <c r="V16" s="29"/>
    </row>
    <row r="17" spans="1:22" ht="17.25">
      <c r="A17" s="20" t="s">
        <v>84</v>
      </c>
      <c r="B17" s="24">
        <f t="shared" si="1"/>
        <v>236864</v>
      </c>
      <c r="C17" s="24">
        <f t="shared" si="2"/>
        <v>122295</v>
      </c>
      <c r="D17" s="24">
        <f t="shared" si="3"/>
        <v>114569</v>
      </c>
      <c r="E17" s="22">
        <v>232488</v>
      </c>
      <c r="F17" s="22">
        <v>119022</v>
      </c>
      <c r="G17" s="22">
        <v>113466</v>
      </c>
      <c r="H17" s="22">
        <v>83712</v>
      </c>
      <c r="I17" s="25">
        <v>4376</v>
      </c>
      <c r="J17" s="25">
        <v>3273</v>
      </c>
      <c r="K17" s="25">
        <v>1103</v>
      </c>
      <c r="M17" s="29"/>
      <c r="N17" s="29"/>
      <c r="O17" s="29"/>
      <c r="P17" s="29"/>
      <c r="Q17" s="30"/>
      <c r="R17" s="30"/>
      <c r="S17" s="29"/>
      <c r="T17" s="29"/>
      <c r="U17" s="29"/>
      <c r="V17" s="29"/>
    </row>
    <row r="18" spans="1:22" ht="17.25">
      <c r="A18" s="21" t="s">
        <v>15</v>
      </c>
      <c r="B18" s="26">
        <f t="shared" si="1"/>
        <v>47769</v>
      </c>
      <c r="C18" s="26">
        <f t="shared" si="2"/>
        <v>24147</v>
      </c>
      <c r="D18" s="26">
        <f t="shared" si="3"/>
        <v>23622</v>
      </c>
      <c r="E18" s="23">
        <v>47493</v>
      </c>
      <c r="F18" s="23">
        <v>24015</v>
      </c>
      <c r="G18" s="23">
        <v>23478</v>
      </c>
      <c r="H18" s="23">
        <v>15948</v>
      </c>
      <c r="I18" s="27">
        <v>276</v>
      </c>
      <c r="J18" s="28">
        <v>132</v>
      </c>
      <c r="K18" s="28">
        <v>144</v>
      </c>
      <c r="M18" s="29"/>
      <c r="N18" s="29"/>
      <c r="O18" s="29"/>
      <c r="P18" s="29"/>
      <c r="Q18" s="30"/>
      <c r="R18" s="30"/>
      <c r="S18" s="29"/>
      <c r="T18" s="29"/>
      <c r="U18" s="29"/>
      <c r="V18" s="29"/>
    </row>
    <row r="19" spans="1:22" ht="17.25">
      <c r="A19" s="21" t="s">
        <v>16</v>
      </c>
      <c r="B19" s="26">
        <f t="shared" si="1"/>
        <v>25476</v>
      </c>
      <c r="C19" s="26">
        <f t="shared" si="2"/>
        <v>13649</v>
      </c>
      <c r="D19" s="26">
        <f t="shared" si="3"/>
        <v>11827</v>
      </c>
      <c r="E19" s="23">
        <v>24440</v>
      </c>
      <c r="F19" s="23">
        <v>13030</v>
      </c>
      <c r="G19" s="23">
        <v>11410</v>
      </c>
      <c r="H19" s="23">
        <v>11822</v>
      </c>
      <c r="I19" s="27">
        <v>1036</v>
      </c>
      <c r="J19" s="28">
        <v>619</v>
      </c>
      <c r="K19" s="28">
        <v>417</v>
      </c>
      <c r="M19" s="29"/>
      <c r="N19" s="29"/>
      <c r="O19" s="29"/>
      <c r="P19" s="29"/>
      <c r="Q19" s="30"/>
      <c r="R19" s="30"/>
      <c r="S19" s="29"/>
      <c r="T19" s="29"/>
      <c r="U19" s="29"/>
      <c r="V19" s="29"/>
    </row>
    <row r="20" spans="1:22" ht="17.25">
      <c r="A20" s="21" t="s">
        <v>17</v>
      </c>
      <c r="B20" s="26">
        <f t="shared" si="1"/>
        <v>31989</v>
      </c>
      <c r="C20" s="26">
        <f t="shared" si="2"/>
        <v>16216</v>
      </c>
      <c r="D20" s="26">
        <f t="shared" si="3"/>
        <v>15773</v>
      </c>
      <c r="E20" s="23">
        <v>31751</v>
      </c>
      <c r="F20" s="23">
        <v>16086</v>
      </c>
      <c r="G20" s="23">
        <v>15665</v>
      </c>
      <c r="H20" s="23">
        <v>10679</v>
      </c>
      <c r="I20" s="27">
        <v>238</v>
      </c>
      <c r="J20" s="28">
        <v>130</v>
      </c>
      <c r="K20" s="28">
        <v>108</v>
      </c>
      <c r="M20" s="29"/>
      <c r="N20" s="29"/>
      <c r="O20" s="29"/>
      <c r="P20" s="29"/>
      <c r="Q20" s="30"/>
      <c r="R20" s="30"/>
      <c r="S20" s="29"/>
      <c r="T20" s="29"/>
      <c r="U20" s="29"/>
      <c r="V20" s="29"/>
    </row>
    <row r="21" spans="1:22" ht="17.25">
      <c r="A21" s="21" t="s">
        <v>18</v>
      </c>
      <c r="B21" s="26">
        <f t="shared" si="1"/>
        <v>53703</v>
      </c>
      <c r="C21" s="26">
        <f t="shared" si="2"/>
        <v>27030</v>
      </c>
      <c r="D21" s="26">
        <f t="shared" si="3"/>
        <v>26673</v>
      </c>
      <c r="E21" s="23">
        <v>53420</v>
      </c>
      <c r="F21" s="23">
        <v>26910</v>
      </c>
      <c r="G21" s="23">
        <v>26510</v>
      </c>
      <c r="H21" s="23">
        <v>19124</v>
      </c>
      <c r="I21" s="27">
        <v>283</v>
      </c>
      <c r="J21" s="28">
        <v>120</v>
      </c>
      <c r="K21" s="28">
        <v>163</v>
      </c>
      <c r="M21" s="29"/>
      <c r="N21" s="29"/>
      <c r="O21" s="29"/>
      <c r="P21" s="29"/>
      <c r="Q21" s="30"/>
      <c r="R21" s="30"/>
      <c r="S21" s="29"/>
      <c r="T21" s="29"/>
      <c r="U21" s="29"/>
      <c r="V21" s="29"/>
    </row>
    <row r="22" spans="1:22" ht="17.25">
      <c r="A22" s="21" t="s">
        <v>19</v>
      </c>
      <c r="B22" s="26">
        <f t="shared" si="1"/>
        <v>38064</v>
      </c>
      <c r="C22" s="26">
        <f t="shared" si="2"/>
        <v>19543</v>
      </c>
      <c r="D22" s="26">
        <f t="shared" si="3"/>
        <v>18521</v>
      </c>
      <c r="E22" s="23">
        <v>37663</v>
      </c>
      <c r="F22" s="23">
        <v>19275</v>
      </c>
      <c r="G22" s="23">
        <v>18388</v>
      </c>
      <c r="H22" s="23">
        <v>13140</v>
      </c>
      <c r="I22" s="27">
        <v>401</v>
      </c>
      <c r="J22" s="28">
        <v>268</v>
      </c>
      <c r="K22" s="28">
        <v>133</v>
      </c>
      <c r="M22" s="29"/>
      <c r="N22" s="29"/>
      <c r="O22" s="29"/>
      <c r="P22" s="29"/>
      <c r="Q22" s="30"/>
      <c r="R22" s="30"/>
      <c r="S22" s="29"/>
      <c r="T22" s="29"/>
      <c r="U22" s="29"/>
      <c r="V22" s="29"/>
    </row>
    <row r="23" spans="1:22" ht="17.25">
      <c r="A23" s="21" t="s">
        <v>20</v>
      </c>
      <c r="B23" s="26">
        <f t="shared" si="1"/>
        <v>28818</v>
      </c>
      <c r="C23" s="26">
        <f t="shared" si="2"/>
        <v>15234</v>
      </c>
      <c r="D23" s="26">
        <f t="shared" si="3"/>
        <v>13584</v>
      </c>
      <c r="E23" s="23">
        <v>28156</v>
      </c>
      <c r="F23" s="23">
        <v>14640</v>
      </c>
      <c r="G23" s="23">
        <v>13516</v>
      </c>
      <c r="H23" s="23">
        <v>9137</v>
      </c>
      <c r="I23" s="27">
        <v>662</v>
      </c>
      <c r="J23" s="28">
        <v>594</v>
      </c>
      <c r="K23" s="28">
        <v>68</v>
      </c>
      <c r="M23" s="29"/>
      <c r="N23" s="29"/>
      <c r="O23" s="29"/>
      <c r="P23" s="29"/>
      <c r="Q23" s="30"/>
      <c r="R23" s="30"/>
      <c r="S23" s="29"/>
      <c r="T23" s="29"/>
      <c r="U23" s="29"/>
      <c r="V23" s="29"/>
    </row>
    <row r="24" spans="1:22" ht="17.25">
      <c r="A24" s="21" t="s">
        <v>21</v>
      </c>
      <c r="B24" s="26">
        <f t="shared" si="1"/>
        <v>11045</v>
      </c>
      <c r="C24" s="26">
        <f t="shared" si="2"/>
        <v>6476</v>
      </c>
      <c r="D24" s="26">
        <f t="shared" si="3"/>
        <v>4569</v>
      </c>
      <c r="E24" s="23">
        <v>9565</v>
      </c>
      <c r="F24" s="23">
        <v>5066</v>
      </c>
      <c r="G24" s="23">
        <v>4499</v>
      </c>
      <c r="H24" s="23">
        <v>3862</v>
      </c>
      <c r="I24" s="27">
        <v>1480</v>
      </c>
      <c r="J24" s="28">
        <v>1410</v>
      </c>
      <c r="K24" s="28">
        <v>70</v>
      </c>
      <c r="M24" s="29"/>
      <c r="N24" s="29"/>
      <c r="O24" s="29"/>
      <c r="P24" s="29"/>
      <c r="Q24" s="30"/>
      <c r="R24" s="30"/>
      <c r="S24" s="29"/>
      <c r="T24" s="29"/>
      <c r="U24" s="29"/>
      <c r="V24" s="29"/>
    </row>
    <row r="25" spans="1:22" ht="17.25">
      <c r="A25" s="20" t="s">
        <v>85</v>
      </c>
      <c r="B25" s="24">
        <f t="shared" si="1"/>
        <v>184725</v>
      </c>
      <c r="C25" s="24">
        <f t="shared" si="2"/>
        <v>92383</v>
      </c>
      <c r="D25" s="24">
        <f t="shared" si="3"/>
        <v>92342</v>
      </c>
      <c r="E25" s="22">
        <v>182546</v>
      </c>
      <c r="F25" s="22">
        <v>91056</v>
      </c>
      <c r="G25" s="22">
        <v>91490</v>
      </c>
      <c r="H25" s="22">
        <v>76899</v>
      </c>
      <c r="I25" s="25">
        <v>2179</v>
      </c>
      <c r="J25" s="25">
        <v>1327</v>
      </c>
      <c r="K25" s="25">
        <v>852</v>
      </c>
      <c r="M25" s="29"/>
      <c r="N25" s="29"/>
      <c r="O25" s="29"/>
      <c r="P25" s="29"/>
      <c r="Q25" s="30"/>
      <c r="R25" s="30"/>
      <c r="S25" s="29"/>
      <c r="T25" s="29"/>
      <c r="U25" s="29"/>
      <c r="V25" s="29"/>
    </row>
    <row r="26" spans="1:22" ht="17.25">
      <c r="A26" s="21" t="s">
        <v>22</v>
      </c>
      <c r="B26" s="26">
        <f t="shared" si="1"/>
        <v>5024</v>
      </c>
      <c r="C26" s="26">
        <f t="shared" si="2"/>
        <v>2669</v>
      </c>
      <c r="D26" s="26">
        <f t="shared" si="3"/>
        <v>2355</v>
      </c>
      <c r="E26" s="23">
        <v>4785</v>
      </c>
      <c r="F26" s="23">
        <v>2446</v>
      </c>
      <c r="G26" s="23">
        <v>2339</v>
      </c>
      <c r="H26" s="23">
        <v>2323</v>
      </c>
      <c r="I26" s="27">
        <v>239</v>
      </c>
      <c r="J26" s="28">
        <v>223</v>
      </c>
      <c r="K26" s="28">
        <v>16</v>
      </c>
      <c r="M26" s="29"/>
      <c r="N26" s="29"/>
      <c r="O26" s="29"/>
      <c r="P26" s="29"/>
      <c r="Q26" s="30"/>
      <c r="R26" s="30"/>
      <c r="S26" s="29"/>
      <c r="T26" s="29"/>
      <c r="U26" s="29"/>
      <c r="V26" s="29"/>
    </row>
    <row r="27" spans="1:22" ht="17.25">
      <c r="A27" s="21" t="s">
        <v>23</v>
      </c>
      <c r="B27" s="26">
        <f t="shared" si="1"/>
        <v>13268</v>
      </c>
      <c r="C27" s="26">
        <f t="shared" si="2"/>
        <v>6821</v>
      </c>
      <c r="D27" s="26">
        <f t="shared" si="3"/>
        <v>6447</v>
      </c>
      <c r="E27" s="23">
        <v>13056</v>
      </c>
      <c r="F27" s="23">
        <v>6701</v>
      </c>
      <c r="G27" s="23">
        <v>6355</v>
      </c>
      <c r="H27" s="23">
        <v>5283</v>
      </c>
      <c r="I27" s="27">
        <v>212</v>
      </c>
      <c r="J27" s="28">
        <v>120</v>
      </c>
      <c r="K27" s="28">
        <v>92</v>
      </c>
      <c r="M27" s="29"/>
      <c r="N27" s="29"/>
      <c r="O27" s="29"/>
      <c r="P27" s="29"/>
      <c r="Q27" s="30"/>
      <c r="R27" s="30"/>
      <c r="S27" s="29"/>
      <c r="T27" s="29"/>
      <c r="U27" s="29"/>
      <c r="V27" s="29"/>
    </row>
    <row r="28" spans="1:22" ht="17.25">
      <c r="A28" s="21" t="s">
        <v>24</v>
      </c>
      <c r="B28" s="26">
        <f t="shared" si="1"/>
        <v>4508</v>
      </c>
      <c r="C28" s="26">
        <f t="shared" si="2"/>
        <v>2570</v>
      </c>
      <c r="D28" s="26">
        <f t="shared" si="3"/>
        <v>1938</v>
      </c>
      <c r="E28" s="23">
        <v>4010</v>
      </c>
      <c r="F28" s="23">
        <v>2135</v>
      </c>
      <c r="G28" s="23">
        <v>1875</v>
      </c>
      <c r="H28" s="23">
        <v>1837</v>
      </c>
      <c r="I28" s="27">
        <v>498</v>
      </c>
      <c r="J28" s="28">
        <v>435</v>
      </c>
      <c r="K28" s="28">
        <v>63</v>
      </c>
      <c r="M28" s="29"/>
      <c r="N28" s="29"/>
      <c r="O28" s="29"/>
      <c r="P28" s="29"/>
      <c r="Q28" s="30"/>
      <c r="R28" s="30"/>
      <c r="S28" s="29"/>
      <c r="T28" s="29"/>
      <c r="U28" s="29"/>
      <c r="V28" s="29"/>
    </row>
    <row r="29" spans="1:22" ht="17.25">
      <c r="A29" s="21" t="s">
        <v>25</v>
      </c>
      <c r="B29" s="26">
        <f t="shared" si="1"/>
        <v>4490</v>
      </c>
      <c r="C29" s="26">
        <f t="shared" si="2"/>
        <v>2258</v>
      </c>
      <c r="D29" s="26">
        <f t="shared" si="3"/>
        <v>2232</v>
      </c>
      <c r="E29" s="23">
        <v>4343</v>
      </c>
      <c r="F29" s="23">
        <v>2152</v>
      </c>
      <c r="G29" s="23">
        <v>2191</v>
      </c>
      <c r="H29" s="23">
        <v>2195</v>
      </c>
      <c r="I29" s="27">
        <v>147</v>
      </c>
      <c r="J29" s="28">
        <v>106</v>
      </c>
      <c r="K29" s="28">
        <v>41</v>
      </c>
      <c r="M29" s="29"/>
      <c r="N29" s="29"/>
      <c r="O29" s="29"/>
      <c r="P29" s="29"/>
      <c r="Q29" s="30"/>
      <c r="R29" s="30"/>
      <c r="S29" s="29"/>
      <c r="T29" s="29"/>
      <c r="U29" s="29"/>
      <c r="V29" s="29"/>
    </row>
    <row r="30" spans="1:22" ht="17.25">
      <c r="A30" s="21" t="s">
        <v>26</v>
      </c>
      <c r="B30" s="26">
        <f t="shared" si="1"/>
        <v>9384</v>
      </c>
      <c r="C30" s="26">
        <f t="shared" si="2"/>
        <v>4737</v>
      </c>
      <c r="D30" s="26">
        <f t="shared" si="3"/>
        <v>4647</v>
      </c>
      <c r="E30" s="23">
        <v>9286</v>
      </c>
      <c r="F30" s="23">
        <v>4672</v>
      </c>
      <c r="G30" s="23">
        <v>4614</v>
      </c>
      <c r="H30" s="23">
        <v>3679</v>
      </c>
      <c r="I30" s="27">
        <v>98</v>
      </c>
      <c r="J30" s="28">
        <v>65</v>
      </c>
      <c r="K30" s="28">
        <v>33</v>
      </c>
      <c r="M30" s="29"/>
      <c r="N30" s="29"/>
      <c r="O30" s="29"/>
      <c r="P30" s="29"/>
      <c r="Q30" s="30"/>
      <c r="R30" s="30"/>
      <c r="S30" s="29"/>
      <c r="T30" s="29"/>
      <c r="U30" s="29"/>
      <c r="V30" s="29"/>
    </row>
    <row r="31" spans="1:22" ht="17.25">
      <c r="A31" s="21" t="s">
        <v>27</v>
      </c>
      <c r="B31" s="26">
        <f t="shared" si="1"/>
        <v>1074</v>
      </c>
      <c r="C31" s="26">
        <f t="shared" si="2"/>
        <v>564</v>
      </c>
      <c r="D31" s="26">
        <f t="shared" si="3"/>
        <v>510</v>
      </c>
      <c r="E31" s="23">
        <v>1030</v>
      </c>
      <c r="F31" s="23">
        <v>527</v>
      </c>
      <c r="G31" s="23">
        <v>503</v>
      </c>
      <c r="H31" s="23">
        <v>492</v>
      </c>
      <c r="I31" s="27">
        <v>44</v>
      </c>
      <c r="J31" s="28">
        <v>37</v>
      </c>
      <c r="K31" s="28">
        <v>7</v>
      </c>
      <c r="M31" s="29"/>
      <c r="N31" s="29"/>
      <c r="O31" s="29"/>
      <c r="P31" s="29"/>
      <c r="Q31" s="30"/>
      <c r="R31" s="30"/>
      <c r="S31" s="29"/>
      <c r="T31" s="29"/>
      <c r="U31" s="29"/>
      <c r="V31" s="29"/>
    </row>
    <row r="32" spans="1:22" ht="17.25">
      <c r="A32" s="21" t="s">
        <v>28</v>
      </c>
      <c r="B32" s="26">
        <f t="shared" si="1"/>
        <v>30527</v>
      </c>
      <c r="C32" s="26">
        <f t="shared" si="2"/>
        <v>15147</v>
      </c>
      <c r="D32" s="26">
        <f t="shared" si="3"/>
        <v>15380</v>
      </c>
      <c r="E32" s="23">
        <v>30240</v>
      </c>
      <c r="F32" s="23">
        <v>15023</v>
      </c>
      <c r="G32" s="23">
        <v>15217</v>
      </c>
      <c r="H32" s="23">
        <v>11089</v>
      </c>
      <c r="I32" s="27">
        <v>287</v>
      </c>
      <c r="J32" s="28">
        <v>124</v>
      </c>
      <c r="K32" s="28">
        <v>163</v>
      </c>
      <c r="M32" s="29"/>
      <c r="N32" s="29"/>
      <c r="O32" s="29"/>
      <c r="P32" s="29"/>
      <c r="Q32" s="30"/>
      <c r="R32" s="30"/>
      <c r="S32" s="29"/>
      <c r="T32" s="29"/>
      <c r="U32" s="29"/>
      <c r="V32" s="29"/>
    </row>
    <row r="33" spans="1:22" ht="17.25">
      <c r="A33" s="21" t="s">
        <v>29</v>
      </c>
      <c r="B33" s="26">
        <f t="shared" si="1"/>
        <v>12701</v>
      </c>
      <c r="C33" s="26">
        <f t="shared" si="2"/>
        <v>6301</v>
      </c>
      <c r="D33" s="26">
        <f t="shared" si="3"/>
        <v>6400</v>
      </c>
      <c r="E33" s="23">
        <v>12578</v>
      </c>
      <c r="F33" s="23">
        <v>6247</v>
      </c>
      <c r="G33" s="23">
        <v>6331</v>
      </c>
      <c r="H33" s="23">
        <v>5620</v>
      </c>
      <c r="I33" s="27">
        <v>123</v>
      </c>
      <c r="J33" s="28">
        <v>54</v>
      </c>
      <c r="K33" s="28">
        <v>69</v>
      </c>
      <c r="M33" s="29"/>
      <c r="N33" s="29"/>
      <c r="O33" s="29"/>
      <c r="P33" s="29"/>
      <c r="Q33" s="30"/>
      <c r="R33" s="30"/>
      <c r="S33" s="29"/>
      <c r="T33" s="29"/>
      <c r="U33" s="29"/>
      <c r="V33" s="29"/>
    </row>
    <row r="34" spans="1:22" ht="17.25">
      <c r="A34" s="21" t="s">
        <v>30</v>
      </c>
      <c r="B34" s="26">
        <f t="shared" si="1"/>
        <v>8792</v>
      </c>
      <c r="C34" s="26">
        <f t="shared" si="2"/>
        <v>4316</v>
      </c>
      <c r="D34" s="26">
        <f t="shared" si="3"/>
        <v>4476</v>
      </c>
      <c r="E34" s="23">
        <v>8750</v>
      </c>
      <c r="F34" s="23">
        <v>4306</v>
      </c>
      <c r="G34" s="23">
        <v>4444</v>
      </c>
      <c r="H34" s="23">
        <v>3416</v>
      </c>
      <c r="I34" s="27">
        <v>42</v>
      </c>
      <c r="J34" s="28">
        <v>10</v>
      </c>
      <c r="K34" s="28">
        <v>32</v>
      </c>
      <c r="M34" s="29"/>
      <c r="N34" s="29"/>
      <c r="O34" s="29"/>
      <c r="P34" s="29"/>
      <c r="Q34" s="30"/>
      <c r="R34" s="30"/>
      <c r="S34" s="29"/>
      <c r="T34" s="29"/>
      <c r="U34" s="29"/>
      <c r="V34" s="29"/>
    </row>
    <row r="35" spans="1:22" ht="17.25">
      <c r="A35" s="21" t="s">
        <v>16</v>
      </c>
      <c r="B35" s="26">
        <f t="shared" si="1"/>
        <v>8596</v>
      </c>
      <c r="C35" s="26">
        <f t="shared" si="2"/>
        <v>4179</v>
      </c>
      <c r="D35" s="26">
        <f t="shared" si="3"/>
        <v>4417</v>
      </c>
      <c r="E35" s="23">
        <v>8558</v>
      </c>
      <c r="F35" s="23">
        <v>4165</v>
      </c>
      <c r="G35" s="23">
        <v>4393</v>
      </c>
      <c r="H35" s="23">
        <v>3398</v>
      </c>
      <c r="I35" s="27">
        <v>38</v>
      </c>
      <c r="J35" s="28">
        <v>14</v>
      </c>
      <c r="K35" s="28">
        <v>24</v>
      </c>
      <c r="M35" s="29"/>
      <c r="N35" s="29"/>
      <c r="O35" s="29"/>
      <c r="P35" s="29"/>
      <c r="Q35" s="30"/>
      <c r="R35" s="30"/>
      <c r="S35" s="29"/>
      <c r="T35" s="29"/>
      <c r="U35" s="29"/>
      <c r="V35" s="29"/>
    </row>
    <row r="36" spans="1:22" ht="17.25">
      <c r="A36" s="21" t="s">
        <v>31</v>
      </c>
      <c r="B36" s="26">
        <f t="shared" si="1"/>
        <v>11018</v>
      </c>
      <c r="C36" s="26">
        <f t="shared" si="2"/>
        <v>5389</v>
      </c>
      <c r="D36" s="26">
        <f t="shared" si="3"/>
        <v>5629</v>
      </c>
      <c r="E36" s="23">
        <v>10979</v>
      </c>
      <c r="F36" s="23">
        <v>5377</v>
      </c>
      <c r="G36" s="23">
        <v>5602</v>
      </c>
      <c r="H36" s="23">
        <v>4339</v>
      </c>
      <c r="I36" s="27">
        <v>39</v>
      </c>
      <c r="J36" s="28">
        <v>12</v>
      </c>
      <c r="K36" s="28">
        <v>27</v>
      </c>
      <c r="M36" s="29"/>
      <c r="N36" s="29"/>
      <c r="O36" s="29"/>
      <c r="P36" s="29"/>
      <c r="Q36" s="30"/>
      <c r="R36" s="30"/>
      <c r="S36" s="29"/>
      <c r="T36" s="29"/>
      <c r="U36" s="29"/>
      <c r="V36" s="29"/>
    </row>
    <row r="37" spans="1:22" ht="17.25">
      <c r="A37" s="21" t="s">
        <v>32</v>
      </c>
      <c r="B37" s="26">
        <f t="shared" si="1"/>
        <v>12944</v>
      </c>
      <c r="C37" s="26">
        <f t="shared" si="2"/>
        <v>6348</v>
      </c>
      <c r="D37" s="26">
        <f t="shared" si="3"/>
        <v>6596</v>
      </c>
      <c r="E37" s="23">
        <v>12906</v>
      </c>
      <c r="F37" s="23">
        <v>6342</v>
      </c>
      <c r="G37" s="23">
        <v>6564</v>
      </c>
      <c r="H37" s="23">
        <v>5135</v>
      </c>
      <c r="I37" s="27">
        <v>38</v>
      </c>
      <c r="J37" s="28">
        <v>6</v>
      </c>
      <c r="K37" s="28">
        <v>32</v>
      </c>
      <c r="M37" s="29"/>
      <c r="N37" s="29"/>
      <c r="O37" s="29"/>
      <c r="P37" s="29"/>
      <c r="Q37" s="30"/>
      <c r="R37" s="30"/>
      <c r="S37" s="29"/>
      <c r="T37" s="29"/>
      <c r="U37" s="29"/>
      <c r="V37" s="29"/>
    </row>
    <row r="38" spans="1:22" ht="17.25">
      <c r="A38" s="21" t="s">
        <v>33</v>
      </c>
      <c r="B38" s="26">
        <f t="shared" si="1"/>
        <v>11350</v>
      </c>
      <c r="C38" s="26">
        <f t="shared" si="2"/>
        <v>5582</v>
      </c>
      <c r="D38" s="26">
        <f t="shared" si="3"/>
        <v>5768</v>
      </c>
      <c r="E38" s="23">
        <v>11252</v>
      </c>
      <c r="F38" s="23">
        <v>5548</v>
      </c>
      <c r="G38" s="23">
        <v>5704</v>
      </c>
      <c r="H38" s="23">
        <v>5010</v>
      </c>
      <c r="I38" s="27">
        <v>98</v>
      </c>
      <c r="J38" s="28">
        <v>34</v>
      </c>
      <c r="K38" s="28">
        <v>64</v>
      </c>
      <c r="M38" s="29"/>
      <c r="N38" s="29"/>
      <c r="O38" s="29"/>
      <c r="P38" s="29"/>
      <c r="Q38" s="30"/>
      <c r="R38" s="30"/>
      <c r="S38" s="29"/>
      <c r="T38" s="29"/>
      <c r="U38" s="29"/>
      <c r="V38" s="29"/>
    </row>
    <row r="39" spans="1:22" ht="17.25">
      <c r="A39" s="21" t="s">
        <v>34</v>
      </c>
      <c r="B39" s="26">
        <f t="shared" si="1"/>
        <v>4286</v>
      </c>
      <c r="C39" s="26">
        <f t="shared" si="2"/>
        <v>2110</v>
      </c>
      <c r="D39" s="26">
        <f t="shared" si="3"/>
        <v>2176</v>
      </c>
      <c r="E39" s="23">
        <v>4262</v>
      </c>
      <c r="F39" s="23">
        <v>2106</v>
      </c>
      <c r="G39" s="23">
        <v>2156</v>
      </c>
      <c r="H39" s="23">
        <v>2042</v>
      </c>
      <c r="I39" s="27">
        <v>24</v>
      </c>
      <c r="J39" s="28">
        <v>4</v>
      </c>
      <c r="K39" s="28">
        <v>20</v>
      </c>
      <c r="M39" s="29"/>
      <c r="N39" s="29"/>
      <c r="O39" s="29"/>
      <c r="P39" s="29"/>
      <c r="Q39" s="30"/>
      <c r="R39" s="30"/>
      <c r="S39" s="29"/>
      <c r="T39" s="29"/>
      <c r="U39" s="29"/>
      <c r="V39" s="29"/>
    </row>
    <row r="40" spans="1:22" ht="17.25">
      <c r="A40" s="21" t="s">
        <v>35</v>
      </c>
      <c r="B40" s="26">
        <f t="shared" si="1"/>
        <v>10824</v>
      </c>
      <c r="C40" s="26">
        <f t="shared" si="2"/>
        <v>5337</v>
      </c>
      <c r="D40" s="26">
        <f t="shared" si="3"/>
        <v>5487</v>
      </c>
      <c r="E40" s="23">
        <v>10800</v>
      </c>
      <c r="F40" s="23">
        <v>5332</v>
      </c>
      <c r="G40" s="23">
        <v>5468</v>
      </c>
      <c r="H40" s="23">
        <v>4291</v>
      </c>
      <c r="I40" s="27">
        <v>24</v>
      </c>
      <c r="J40" s="28">
        <v>5</v>
      </c>
      <c r="K40" s="28">
        <v>19</v>
      </c>
      <c r="M40" s="29"/>
      <c r="N40" s="29"/>
      <c r="O40" s="29"/>
      <c r="P40" s="29"/>
      <c r="Q40" s="30"/>
      <c r="R40" s="30"/>
      <c r="S40" s="29"/>
      <c r="T40" s="29"/>
      <c r="U40" s="29"/>
      <c r="V40" s="29"/>
    </row>
    <row r="41" spans="1:22" ht="17.25">
      <c r="A41" s="21" t="s">
        <v>36</v>
      </c>
      <c r="B41" s="26">
        <f t="shared" si="1"/>
        <v>7431</v>
      </c>
      <c r="C41" s="26">
        <f t="shared" si="2"/>
        <v>3726</v>
      </c>
      <c r="D41" s="26">
        <f t="shared" si="3"/>
        <v>3705</v>
      </c>
      <c r="E41" s="23">
        <v>7391</v>
      </c>
      <c r="F41" s="23">
        <v>3715</v>
      </c>
      <c r="G41" s="23">
        <v>3676</v>
      </c>
      <c r="H41" s="23">
        <v>3255</v>
      </c>
      <c r="I41" s="27">
        <v>40</v>
      </c>
      <c r="J41" s="28">
        <v>11</v>
      </c>
      <c r="K41" s="28">
        <v>29</v>
      </c>
      <c r="M41" s="29"/>
      <c r="N41" s="29"/>
      <c r="O41" s="29"/>
      <c r="P41" s="29"/>
      <c r="Q41" s="30"/>
      <c r="R41" s="30"/>
      <c r="S41" s="29"/>
      <c r="T41" s="29"/>
      <c r="U41" s="29"/>
      <c r="V41" s="29"/>
    </row>
    <row r="42" spans="1:22" ht="17.25">
      <c r="A42" s="21" t="s">
        <v>37</v>
      </c>
      <c r="B42" s="26">
        <f t="shared" si="1"/>
        <v>6550</v>
      </c>
      <c r="C42" s="26">
        <f t="shared" si="2"/>
        <v>3313</v>
      </c>
      <c r="D42" s="26">
        <f t="shared" si="3"/>
        <v>3237</v>
      </c>
      <c r="E42" s="23">
        <v>6510</v>
      </c>
      <c r="F42" s="23">
        <v>3301</v>
      </c>
      <c r="G42" s="23">
        <v>3209</v>
      </c>
      <c r="H42" s="23">
        <v>3332</v>
      </c>
      <c r="I42" s="27">
        <v>40</v>
      </c>
      <c r="J42" s="28">
        <v>12</v>
      </c>
      <c r="K42" s="28">
        <v>28</v>
      </c>
      <c r="M42" s="29"/>
      <c r="N42" s="29"/>
      <c r="O42" s="29"/>
      <c r="P42" s="29"/>
      <c r="Q42" s="30"/>
      <c r="R42" s="30"/>
      <c r="S42" s="29"/>
      <c r="T42" s="29"/>
      <c r="U42" s="29"/>
      <c r="V42" s="29"/>
    </row>
    <row r="43" spans="1:22" ht="17.25">
      <c r="A43" s="21" t="s">
        <v>38</v>
      </c>
      <c r="B43" s="26">
        <f t="shared" si="1"/>
        <v>8178</v>
      </c>
      <c r="C43" s="26">
        <f t="shared" si="2"/>
        <v>4177</v>
      </c>
      <c r="D43" s="26">
        <f t="shared" si="3"/>
        <v>4001</v>
      </c>
      <c r="E43" s="23">
        <v>8139</v>
      </c>
      <c r="F43" s="23">
        <v>4163</v>
      </c>
      <c r="G43" s="23">
        <v>3976</v>
      </c>
      <c r="H43" s="23">
        <v>3895</v>
      </c>
      <c r="I43" s="27">
        <v>39</v>
      </c>
      <c r="J43" s="28">
        <v>14</v>
      </c>
      <c r="K43" s="28">
        <v>25</v>
      </c>
      <c r="M43" s="29"/>
      <c r="N43" s="29"/>
      <c r="O43" s="29"/>
      <c r="P43" s="29"/>
      <c r="Q43" s="30"/>
      <c r="R43" s="30"/>
      <c r="S43" s="29"/>
      <c r="T43" s="29"/>
      <c r="U43" s="29"/>
      <c r="V43" s="29"/>
    </row>
    <row r="44" spans="1:22" ht="17.25">
      <c r="A44" s="21" t="s">
        <v>39</v>
      </c>
      <c r="B44" s="26">
        <f t="shared" si="1"/>
        <v>13780</v>
      </c>
      <c r="C44" s="26">
        <f t="shared" si="2"/>
        <v>6839</v>
      </c>
      <c r="D44" s="26">
        <f t="shared" si="3"/>
        <v>6941</v>
      </c>
      <c r="E44" s="23">
        <v>13671</v>
      </c>
      <c r="F44" s="23">
        <v>6798</v>
      </c>
      <c r="G44" s="23">
        <v>6873</v>
      </c>
      <c r="H44" s="23">
        <v>6268</v>
      </c>
      <c r="I44" s="27">
        <v>109</v>
      </c>
      <c r="J44" s="28">
        <v>41</v>
      </c>
      <c r="K44" s="28">
        <v>68</v>
      </c>
      <c r="M44" s="29"/>
      <c r="N44" s="29"/>
      <c r="O44" s="29"/>
      <c r="P44" s="29"/>
      <c r="Q44" s="30"/>
      <c r="R44" s="30"/>
      <c r="S44" s="29"/>
      <c r="T44" s="29"/>
      <c r="U44" s="29"/>
      <c r="V44" s="29"/>
    </row>
    <row r="45" spans="1:22" ht="17.25">
      <c r="A45" s="20" t="s">
        <v>86</v>
      </c>
      <c r="B45" s="24">
        <f t="shared" si="1"/>
        <v>213966</v>
      </c>
      <c r="C45" s="24">
        <f t="shared" si="2"/>
        <v>108339</v>
      </c>
      <c r="D45" s="24">
        <f t="shared" si="3"/>
        <v>105627</v>
      </c>
      <c r="E45" s="22">
        <v>211543</v>
      </c>
      <c r="F45" s="22">
        <v>106956</v>
      </c>
      <c r="G45" s="22">
        <v>104587</v>
      </c>
      <c r="H45" s="22">
        <v>83691</v>
      </c>
      <c r="I45" s="25">
        <v>2423</v>
      </c>
      <c r="J45" s="25">
        <v>1383</v>
      </c>
      <c r="K45" s="25">
        <v>1040</v>
      </c>
      <c r="M45" s="29"/>
      <c r="N45" s="29"/>
      <c r="O45" s="29"/>
      <c r="P45" s="29"/>
      <c r="Q45" s="30"/>
      <c r="R45" s="30"/>
      <c r="S45" s="29"/>
      <c r="T45" s="29"/>
      <c r="U45" s="29"/>
      <c r="V45" s="29"/>
    </row>
    <row r="46" spans="1:22" ht="17.25">
      <c r="A46" s="21" t="s">
        <v>40</v>
      </c>
      <c r="B46" s="26">
        <f t="shared" si="1"/>
        <v>72056</v>
      </c>
      <c r="C46" s="26">
        <f t="shared" si="2"/>
        <v>36338</v>
      </c>
      <c r="D46" s="26">
        <f t="shared" si="3"/>
        <v>35718</v>
      </c>
      <c r="E46" s="23">
        <v>71533</v>
      </c>
      <c r="F46" s="23">
        <v>36047</v>
      </c>
      <c r="G46" s="23">
        <v>35486</v>
      </c>
      <c r="H46" s="23">
        <v>24751</v>
      </c>
      <c r="I46" s="27">
        <v>523</v>
      </c>
      <c r="J46" s="28">
        <v>291</v>
      </c>
      <c r="K46" s="28">
        <v>232</v>
      </c>
      <c r="M46" s="29"/>
      <c r="N46" s="29"/>
      <c r="O46" s="29"/>
      <c r="P46" s="29"/>
      <c r="Q46" s="30"/>
      <c r="R46" s="30"/>
      <c r="S46" s="29"/>
      <c r="T46" s="29"/>
      <c r="U46" s="29"/>
      <c r="V46" s="29"/>
    </row>
    <row r="47" spans="1:22" ht="17.25">
      <c r="A47" s="21" t="s">
        <v>41</v>
      </c>
      <c r="B47" s="26">
        <f t="shared" si="1"/>
        <v>12341</v>
      </c>
      <c r="C47" s="26">
        <f t="shared" si="2"/>
        <v>6203</v>
      </c>
      <c r="D47" s="26">
        <f t="shared" si="3"/>
        <v>6138</v>
      </c>
      <c r="E47" s="23">
        <v>12272</v>
      </c>
      <c r="F47" s="23">
        <v>6189</v>
      </c>
      <c r="G47" s="23">
        <v>6083</v>
      </c>
      <c r="H47" s="23">
        <v>5560</v>
      </c>
      <c r="I47" s="27">
        <v>69</v>
      </c>
      <c r="J47" s="28">
        <v>14</v>
      </c>
      <c r="K47" s="28">
        <v>55</v>
      </c>
      <c r="M47" s="29"/>
      <c r="N47" s="29"/>
      <c r="O47" s="29"/>
      <c r="P47" s="29"/>
      <c r="Q47" s="30"/>
      <c r="R47" s="30"/>
      <c r="S47" s="29"/>
      <c r="T47" s="29"/>
      <c r="U47" s="29"/>
      <c r="V47" s="29"/>
    </row>
    <row r="48" spans="1:22" ht="17.25">
      <c r="A48" s="21" t="s">
        <v>42</v>
      </c>
      <c r="B48" s="26">
        <f t="shared" si="1"/>
        <v>12542</v>
      </c>
      <c r="C48" s="26">
        <f t="shared" si="2"/>
        <v>6269</v>
      </c>
      <c r="D48" s="26">
        <f t="shared" si="3"/>
        <v>6273</v>
      </c>
      <c r="E48" s="23">
        <v>12495</v>
      </c>
      <c r="F48" s="23">
        <v>6256</v>
      </c>
      <c r="G48" s="23">
        <v>6239</v>
      </c>
      <c r="H48" s="23">
        <v>5393</v>
      </c>
      <c r="I48" s="27">
        <v>47</v>
      </c>
      <c r="J48" s="28">
        <v>13</v>
      </c>
      <c r="K48" s="28">
        <v>34</v>
      </c>
      <c r="M48" s="29"/>
      <c r="N48" s="29"/>
      <c r="O48" s="29"/>
      <c r="P48" s="29"/>
      <c r="Q48" s="30"/>
      <c r="R48" s="30"/>
      <c r="S48" s="29"/>
      <c r="T48" s="29"/>
      <c r="U48" s="29"/>
      <c r="V48" s="29"/>
    </row>
    <row r="49" spans="1:22" ht="17.25">
      <c r="A49" s="21" t="s">
        <v>43</v>
      </c>
      <c r="B49" s="26">
        <f t="shared" si="1"/>
        <v>6152</v>
      </c>
      <c r="C49" s="26">
        <f t="shared" si="2"/>
        <v>3145</v>
      </c>
      <c r="D49" s="26">
        <f t="shared" si="3"/>
        <v>3007</v>
      </c>
      <c r="E49" s="23">
        <v>6105</v>
      </c>
      <c r="F49" s="23">
        <v>3129</v>
      </c>
      <c r="G49" s="23">
        <v>2976</v>
      </c>
      <c r="H49" s="23">
        <v>2602</v>
      </c>
      <c r="I49" s="27">
        <v>47</v>
      </c>
      <c r="J49" s="28">
        <v>16</v>
      </c>
      <c r="K49" s="28">
        <v>31</v>
      </c>
      <c r="M49" s="29"/>
      <c r="N49" s="29"/>
      <c r="O49" s="29"/>
      <c r="P49" s="29"/>
      <c r="Q49" s="30"/>
      <c r="R49" s="30"/>
      <c r="S49" s="29"/>
      <c r="T49" s="29"/>
      <c r="U49" s="29"/>
      <c r="V49" s="29"/>
    </row>
    <row r="50" spans="1:22" ht="17.25">
      <c r="A50" s="21" t="s">
        <v>44</v>
      </c>
      <c r="B50" s="26">
        <f t="shared" si="1"/>
        <v>9851</v>
      </c>
      <c r="C50" s="26">
        <f t="shared" si="2"/>
        <v>4908</v>
      </c>
      <c r="D50" s="26">
        <f t="shared" si="3"/>
        <v>4943</v>
      </c>
      <c r="E50" s="23">
        <v>9735</v>
      </c>
      <c r="F50" s="23">
        <v>4864</v>
      </c>
      <c r="G50" s="23">
        <v>4871</v>
      </c>
      <c r="H50" s="23">
        <v>4236</v>
      </c>
      <c r="I50" s="27">
        <v>116</v>
      </c>
      <c r="J50" s="28">
        <v>44</v>
      </c>
      <c r="K50" s="28">
        <v>72</v>
      </c>
      <c r="M50" s="29"/>
      <c r="N50" s="29"/>
      <c r="O50" s="29"/>
      <c r="P50" s="29"/>
      <c r="Q50" s="30"/>
      <c r="R50" s="30"/>
      <c r="S50" s="29"/>
      <c r="T50" s="29"/>
      <c r="U50" s="29"/>
      <c r="V50" s="29"/>
    </row>
    <row r="51" spans="1:22" ht="17.25">
      <c r="A51" s="21" t="s">
        <v>45</v>
      </c>
      <c r="B51" s="26">
        <f t="shared" si="1"/>
        <v>7637</v>
      </c>
      <c r="C51" s="26">
        <f t="shared" si="2"/>
        <v>3932</v>
      </c>
      <c r="D51" s="26">
        <f t="shared" si="3"/>
        <v>3705</v>
      </c>
      <c r="E51" s="23">
        <v>7584</v>
      </c>
      <c r="F51" s="23">
        <v>3919</v>
      </c>
      <c r="G51" s="23">
        <v>3665</v>
      </c>
      <c r="H51" s="23">
        <v>3410</v>
      </c>
      <c r="I51" s="27">
        <v>53</v>
      </c>
      <c r="J51" s="28">
        <v>13</v>
      </c>
      <c r="K51" s="28">
        <v>40</v>
      </c>
      <c r="M51" s="29"/>
      <c r="N51" s="29"/>
      <c r="O51" s="29"/>
      <c r="P51" s="29"/>
      <c r="Q51" s="30"/>
      <c r="R51" s="30"/>
      <c r="S51" s="29"/>
      <c r="T51" s="29"/>
      <c r="U51" s="29"/>
      <c r="V51" s="29"/>
    </row>
    <row r="52" spans="1:22" ht="17.25">
      <c r="A52" s="21" t="s">
        <v>46</v>
      </c>
      <c r="B52" s="26">
        <f t="shared" si="1"/>
        <v>13016</v>
      </c>
      <c r="C52" s="26">
        <f t="shared" si="2"/>
        <v>6528</v>
      </c>
      <c r="D52" s="26">
        <f t="shared" si="3"/>
        <v>6488</v>
      </c>
      <c r="E52" s="23">
        <v>12846</v>
      </c>
      <c r="F52" s="23">
        <v>6425</v>
      </c>
      <c r="G52" s="23">
        <v>6421</v>
      </c>
      <c r="H52" s="23">
        <v>5591</v>
      </c>
      <c r="I52" s="27">
        <v>170</v>
      </c>
      <c r="J52" s="28">
        <v>103</v>
      </c>
      <c r="K52" s="28">
        <v>67</v>
      </c>
      <c r="M52" s="29"/>
      <c r="N52" s="29"/>
      <c r="O52" s="29"/>
      <c r="P52" s="29"/>
      <c r="Q52" s="30"/>
      <c r="R52" s="30"/>
      <c r="S52" s="29"/>
      <c r="T52" s="29"/>
      <c r="U52" s="29"/>
      <c r="V52" s="29"/>
    </row>
    <row r="53" spans="1:22" ht="17.25">
      <c r="A53" s="21" t="s">
        <v>47</v>
      </c>
      <c r="B53" s="26">
        <f t="shared" si="1"/>
        <v>35172</v>
      </c>
      <c r="C53" s="26">
        <f t="shared" si="2"/>
        <v>17744</v>
      </c>
      <c r="D53" s="26">
        <f t="shared" si="3"/>
        <v>17428</v>
      </c>
      <c r="E53" s="23">
        <v>34935</v>
      </c>
      <c r="F53" s="23">
        <v>17594</v>
      </c>
      <c r="G53" s="23">
        <v>17341</v>
      </c>
      <c r="H53" s="23">
        <v>12344</v>
      </c>
      <c r="I53" s="27">
        <v>237</v>
      </c>
      <c r="J53" s="28">
        <v>150</v>
      </c>
      <c r="K53" s="28">
        <v>87</v>
      </c>
      <c r="M53" s="29"/>
      <c r="N53" s="29"/>
      <c r="O53" s="29"/>
      <c r="P53" s="29"/>
      <c r="Q53" s="30"/>
      <c r="R53" s="30"/>
      <c r="S53" s="29"/>
      <c r="T53" s="29"/>
      <c r="U53" s="29"/>
      <c r="V53" s="29"/>
    </row>
    <row r="54" spans="1:22" ht="17.25">
      <c r="A54" s="21" t="s">
        <v>48</v>
      </c>
      <c r="B54" s="26">
        <f t="shared" si="1"/>
        <v>7753</v>
      </c>
      <c r="C54" s="26">
        <f t="shared" si="2"/>
        <v>4007</v>
      </c>
      <c r="D54" s="26">
        <f t="shared" si="3"/>
        <v>3746</v>
      </c>
      <c r="E54" s="23">
        <v>7673</v>
      </c>
      <c r="F54" s="23">
        <v>3974</v>
      </c>
      <c r="G54" s="23">
        <v>3699</v>
      </c>
      <c r="H54" s="23">
        <v>3657</v>
      </c>
      <c r="I54" s="27">
        <v>80</v>
      </c>
      <c r="J54" s="28">
        <v>33</v>
      </c>
      <c r="K54" s="28">
        <v>47</v>
      </c>
      <c r="M54" s="29"/>
      <c r="N54" s="29"/>
      <c r="O54" s="29"/>
      <c r="P54" s="29"/>
      <c r="Q54" s="30"/>
      <c r="R54" s="30"/>
      <c r="S54" s="29"/>
      <c r="T54" s="29"/>
      <c r="U54" s="29"/>
      <c r="V54" s="29"/>
    </row>
    <row r="55" spans="1:22" ht="17.25">
      <c r="A55" s="21" t="s">
        <v>49</v>
      </c>
      <c r="B55" s="26">
        <f t="shared" si="1"/>
        <v>10135</v>
      </c>
      <c r="C55" s="26">
        <f t="shared" si="2"/>
        <v>5043</v>
      </c>
      <c r="D55" s="26">
        <f t="shared" si="3"/>
        <v>5092</v>
      </c>
      <c r="E55" s="23">
        <v>9961</v>
      </c>
      <c r="F55" s="23">
        <v>4968</v>
      </c>
      <c r="G55" s="23">
        <v>4993</v>
      </c>
      <c r="H55" s="23">
        <v>4838</v>
      </c>
      <c r="I55" s="27">
        <v>174</v>
      </c>
      <c r="J55" s="28">
        <v>75</v>
      </c>
      <c r="K55" s="28">
        <v>99</v>
      </c>
      <c r="M55" s="29"/>
      <c r="N55" s="29"/>
      <c r="O55" s="29"/>
      <c r="P55" s="29"/>
      <c r="Q55" s="30"/>
      <c r="R55" s="30"/>
      <c r="S55" s="29"/>
      <c r="T55" s="29"/>
      <c r="U55" s="29"/>
      <c r="V55" s="29"/>
    </row>
    <row r="56" spans="1:22" ht="17.25">
      <c r="A56" s="21" t="s">
        <v>50</v>
      </c>
      <c r="B56" s="26">
        <f t="shared" si="1"/>
        <v>11088</v>
      </c>
      <c r="C56" s="26">
        <f t="shared" si="2"/>
        <v>5614</v>
      </c>
      <c r="D56" s="26">
        <f t="shared" si="3"/>
        <v>5474</v>
      </c>
      <c r="E56" s="23">
        <v>10997</v>
      </c>
      <c r="F56" s="23">
        <v>5585</v>
      </c>
      <c r="G56" s="23">
        <v>5412</v>
      </c>
      <c r="H56" s="23">
        <v>4722</v>
      </c>
      <c r="I56" s="27">
        <v>91</v>
      </c>
      <c r="J56" s="28">
        <v>29</v>
      </c>
      <c r="K56" s="28">
        <v>62</v>
      </c>
      <c r="M56" s="29"/>
      <c r="N56" s="29"/>
      <c r="O56" s="29"/>
      <c r="P56" s="29"/>
      <c r="Q56" s="30"/>
      <c r="R56" s="30"/>
      <c r="S56" s="29"/>
      <c r="T56" s="29"/>
      <c r="U56" s="29"/>
      <c r="V56" s="29"/>
    </row>
    <row r="57" spans="1:22" ht="17.25">
      <c r="A57" s="21" t="s">
        <v>51</v>
      </c>
      <c r="B57" s="26">
        <f t="shared" si="1"/>
        <v>11361</v>
      </c>
      <c r="C57" s="26">
        <f t="shared" si="2"/>
        <v>5736</v>
      </c>
      <c r="D57" s="26">
        <f t="shared" si="3"/>
        <v>5625</v>
      </c>
      <c r="E57" s="23">
        <v>11200</v>
      </c>
      <c r="F57" s="23">
        <v>5665</v>
      </c>
      <c r="G57" s="23">
        <v>5535</v>
      </c>
      <c r="H57" s="23">
        <v>4493</v>
      </c>
      <c r="I57" s="27">
        <v>161</v>
      </c>
      <c r="J57" s="28">
        <v>71</v>
      </c>
      <c r="K57" s="28">
        <v>90</v>
      </c>
      <c r="M57" s="29"/>
      <c r="N57" s="29"/>
      <c r="O57" s="29"/>
      <c r="P57" s="29"/>
      <c r="Q57" s="30"/>
      <c r="R57" s="30"/>
      <c r="S57" s="29"/>
      <c r="T57" s="29"/>
      <c r="U57" s="29"/>
      <c r="V57" s="29"/>
    </row>
    <row r="58" spans="1:22" ht="17.25">
      <c r="A58" s="21" t="s">
        <v>52</v>
      </c>
      <c r="B58" s="26">
        <f t="shared" si="1"/>
        <v>4862</v>
      </c>
      <c r="C58" s="26">
        <f t="shared" si="2"/>
        <v>2872</v>
      </c>
      <c r="D58" s="26">
        <f t="shared" si="3"/>
        <v>1990</v>
      </c>
      <c r="E58" s="23">
        <v>4207</v>
      </c>
      <c r="F58" s="23">
        <v>2341</v>
      </c>
      <c r="G58" s="23">
        <v>1866</v>
      </c>
      <c r="H58" s="23">
        <v>2094</v>
      </c>
      <c r="I58" s="27">
        <v>655</v>
      </c>
      <c r="J58" s="28">
        <v>531</v>
      </c>
      <c r="K58" s="28">
        <v>124</v>
      </c>
      <c r="M58" s="29"/>
      <c r="N58" s="29"/>
      <c r="O58" s="29"/>
      <c r="P58" s="29"/>
      <c r="Q58" s="30"/>
      <c r="R58" s="30"/>
      <c r="S58" s="29"/>
      <c r="T58" s="29"/>
      <c r="U58" s="29"/>
      <c r="V58" s="29"/>
    </row>
    <row r="59" spans="1:22" ht="17.25">
      <c r="A59" s="20" t="s">
        <v>87</v>
      </c>
      <c r="B59" s="24">
        <f t="shared" si="1"/>
        <v>190691</v>
      </c>
      <c r="C59" s="24">
        <f t="shared" si="2"/>
        <v>98081</v>
      </c>
      <c r="D59" s="24">
        <f t="shared" si="3"/>
        <v>92610</v>
      </c>
      <c r="E59" s="22">
        <v>187021</v>
      </c>
      <c r="F59" s="22">
        <v>95572</v>
      </c>
      <c r="G59" s="22">
        <v>91449</v>
      </c>
      <c r="H59" s="22">
        <v>73332</v>
      </c>
      <c r="I59" s="25">
        <v>3670</v>
      </c>
      <c r="J59" s="25">
        <v>2509</v>
      </c>
      <c r="K59" s="25">
        <v>1161</v>
      </c>
      <c r="M59" s="29"/>
      <c r="N59" s="29"/>
      <c r="O59" s="29"/>
      <c r="P59" s="29"/>
      <c r="Q59" s="30"/>
      <c r="R59" s="30"/>
      <c r="S59" s="29"/>
      <c r="T59" s="29"/>
      <c r="U59" s="29"/>
      <c r="V59" s="29"/>
    </row>
    <row r="60" spans="1:22" ht="17.25">
      <c r="A60" s="21" t="s">
        <v>16</v>
      </c>
      <c r="B60" s="26">
        <f t="shared" si="1"/>
        <v>9080</v>
      </c>
      <c r="C60" s="26">
        <f t="shared" si="2"/>
        <v>4695</v>
      </c>
      <c r="D60" s="26">
        <f t="shared" si="3"/>
        <v>4385</v>
      </c>
      <c r="E60" s="23">
        <v>9044</v>
      </c>
      <c r="F60" s="23">
        <v>4681</v>
      </c>
      <c r="G60" s="23">
        <v>4363</v>
      </c>
      <c r="H60" s="23">
        <v>3207</v>
      </c>
      <c r="I60" s="27">
        <v>36</v>
      </c>
      <c r="J60" s="28">
        <v>14</v>
      </c>
      <c r="K60" s="28">
        <v>22</v>
      </c>
      <c r="M60" s="29"/>
      <c r="N60" s="29"/>
      <c r="O60" s="29"/>
      <c r="P60" s="29"/>
      <c r="Q60" s="30"/>
      <c r="R60" s="30"/>
      <c r="S60" s="29"/>
      <c r="T60" s="29"/>
      <c r="U60" s="29"/>
      <c r="V60" s="29"/>
    </row>
    <row r="61" spans="1:22" ht="17.25">
      <c r="A61" s="21" t="s">
        <v>53</v>
      </c>
      <c r="B61" s="26">
        <f t="shared" si="1"/>
        <v>6728</v>
      </c>
      <c r="C61" s="26">
        <f t="shared" si="2"/>
        <v>3451</v>
      </c>
      <c r="D61" s="26">
        <f t="shared" si="3"/>
        <v>3277</v>
      </c>
      <c r="E61" s="23">
        <v>6682</v>
      </c>
      <c r="F61" s="23">
        <v>3422</v>
      </c>
      <c r="G61" s="23">
        <v>3260</v>
      </c>
      <c r="H61" s="23">
        <v>2827</v>
      </c>
      <c r="I61" s="27">
        <v>46</v>
      </c>
      <c r="J61" s="28">
        <v>29</v>
      </c>
      <c r="K61" s="28">
        <v>17</v>
      </c>
      <c r="M61" s="29"/>
      <c r="N61" s="29"/>
      <c r="O61" s="29"/>
      <c r="P61" s="29"/>
      <c r="Q61" s="30"/>
      <c r="R61" s="30"/>
      <c r="S61" s="29"/>
      <c r="T61" s="29"/>
      <c r="U61" s="29"/>
      <c r="V61" s="29"/>
    </row>
    <row r="62" spans="1:22" ht="17.25">
      <c r="A62" s="21" t="s">
        <v>54</v>
      </c>
      <c r="B62" s="26">
        <f t="shared" si="1"/>
        <v>4371</v>
      </c>
      <c r="C62" s="26">
        <f t="shared" si="2"/>
        <v>2192</v>
      </c>
      <c r="D62" s="26">
        <f t="shared" si="3"/>
        <v>2179</v>
      </c>
      <c r="E62" s="23">
        <v>4325</v>
      </c>
      <c r="F62" s="23">
        <v>2176</v>
      </c>
      <c r="G62" s="23">
        <v>2149</v>
      </c>
      <c r="H62" s="23">
        <v>2027</v>
      </c>
      <c r="I62" s="27">
        <v>46</v>
      </c>
      <c r="J62" s="28">
        <v>16</v>
      </c>
      <c r="K62" s="28">
        <v>30</v>
      </c>
      <c r="M62" s="29"/>
      <c r="N62" s="29"/>
      <c r="O62" s="29"/>
      <c r="P62" s="29"/>
      <c r="Q62" s="30"/>
      <c r="R62" s="30"/>
      <c r="S62" s="29"/>
      <c r="T62" s="29"/>
      <c r="U62" s="29"/>
      <c r="V62" s="29"/>
    </row>
    <row r="63" spans="1:22" ht="17.25">
      <c r="A63" s="21" t="s">
        <v>55</v>
      </c>
      <c r="B63" s="26">
        <f t="shared" si="1"/>
        <v>10982</v>
      </c>
      <c r="C63" s="26">
        <f t="shared" si="2"/>
        <v>5470</v>
      </c>
      <c r="D63" s="26">
        <f t="shared" si="3"/>
        <v>5512</v>
      </c>
      <c r="E63" s="23">
        <v>10900</v>
      </c>
      <c r="F63" s="23">
        <v>5438</v>
      </c>
      <c r="G63" s="23">
        <v>5462</v>
      </c>
      <c r="H63" s="23">
        <v>4870</v>
      </c>
      <c r="I63" s="27">
        <v>82</v>
      </c>
      <c r="J63" s="28">
        <v>32</v>
      </c>
      <c r="K63" s="28">
        <v>50</v>
      </c>
      <c r="M63" s="29"/>
      <c r="N63" s="29"/>
      <c r="O63" s="29"/>
      <c r="P63" s="29"/>
      <c r="Q63" s="30"/>
      <c r="R63" s="30"/>
      <c r="S63" s="29"/>
      <c r="T63" s="29"/>
      <c r="U63" s="29"/>
      <c r="V63" s="29"/>
    </row>
    <row r="64" spans="1:22" ht="17.25">
      <c r="A64" s="21" t="s">
        <v>56</v>
      </c>
      <c r="B64" s="26">
        <f t="shared" si="1"/>
        <v>6444</v>
      </c>
      <c r="C64" s="26">
        <f t="shared" si="2"/>
        <v>3253</v>
      </c>
      <c r="D64" s="26">
        <f t="shared" si="3"/>
        <v>3191</v>
      </c>
      <c r="E64" s="23">
        <v>6416</v>
      </c>
      <c r="F64" s="23">
        <v>3245</v>
      </c>
      <c r="G64" s="23">
        <v>3171</v>
      </c>
      <c r="H64" s="23">
        <v>3000</v>
      </c>
      <c r="I64" s="27">
        <v>28</v>
      </c>
      <c r="J64" s="28">
        <v>8</v>
      </c>
      <c r="K64" s="28">
        <v>20</v>
      </c>
      <c r="M64" s="29"/>
      <c r="N64" s="29"/>
      <c r="O64" s="29"/>
      <c r="P64" s="29"/>
      <c r="Q64" s="30"/>
      <c r="R64" s="30"/>
      <c r="S64" s="29"/>
      <c r="T64" s="29"/>
      <c r="U64" s="29"/>
      <c r="V64" s="29"/>
    </row>
    <row r="65" spans="1:22" ht="17.25">
      <c r="A65" s="21" t="s">
        <v>57</v>
      </c>
      <c r="B65" s="26">
        <f t="shared" si="1"/>
        <v>10599</v>
      </c>
      <c r="C65" s="26">
        <f t="shared" si="2"/>
        <v>5374</v>
      </c>
      <c r="D65" s="26">
        <f t="shared" si="3"/>
        <v>5225</v>
      </c>
      <c r="E65" s="23">
        <v>10549</v>
      </c>
      <c r="F65" s="23">
        <v>5354</v>
      </c>
      <c r="G65" s="23">
        <v>5195</v>
      </c>
      <c r="H65" s="23">
        <v>4109</v>
      </c>
      <c r="I65" s="27">
        <v>50</v>
      </c>
      <c r="J65" s="28">
        <v>20</v>
      </c>
      <c r="K65" s="28">
        <v>30</v>
      </c>
      <c r="M65" s="29"/>
      <c r="N65" s="29"/>
      <c r="O65" s="29"/>
      <c r="P65" s="29"/>
      <c r="Q65" s="30"/>
      <c r="R65" s="30"/>
      <c r="S65" s="29"/>
      <c r="T65" s="29"/>
      <c r="U65" s="29"/>
      <c r="V65" s="29"/>
    </row>
    <row r="66" spans="1:22" ht="17.25">
      <c r="A66" s="21" t="s">
        <v>58</v>
      </c>
      <c r="B66" s="26">
        <f t="shared" si="1"/>
        <v>8684</v>
      </c>
      <c r="C66" s="26">
        <f t="shared" si="2"/>
        <v>4296</v>
      </c>
      <c r="D66" s="26">
        <f t="shared" si="3"/>
        <v>4388</v>
      </c>
      <c r="E66" s="23">
        <v>8627</v>
      </c>
      <c r="F66" s="23">
        <v>4274</v>
      </c>
      <c r="G66" s="23">
        <v>4353</v>
      </c>
      <c r="H66" s="23">
        <v>3509</v>
      </c>
      <c r="I66" s="27">
        <v>57</v>
      </c>
      <c r="J66" s="28">
        <v>22</v>
      </c>
      <c r="K66" s="28">
        <v>35</v>
      </c>
      <c r="M66" s="29"/>
      <c r="N66" s="29"/>
      <c r="O66" s="29"/>
      <c r="P66" s="29"/>
      <c r="Q66" s="30"/>
      <c r="R66" s="30"/>
      <c r="S66" s="29"/>
      <c r="T66" s="29"/>
      <c r="U66" s="29"/>
      <c r="V66" s="29"/>
    </row>
    <row r="67" spans="1:22" ht="17.25">
      <c r="A67" s="21" t="s">
        <v>59</v>
      </c>
      <c r="B67" s="26">
        <f t="shared" si="1"/>
        <v>19143</v>
      </c>
      <c r="C67" s="26">
        <f t="shared" si="2"/>
        <v>9708</v>
      </c>
      <c r="D67" s="26">
        <f t="shared" si="3"/>
        <v>9435</v>
      </c>
      <c r="E67" s="23">
        <v>18991</v>
      </c>
      <c r="F67" s="23">
        <v>9635</v>
      </c>
      <c r="G67" s="23">
        <v>9356</v>
      </c>
      <c r="H67" s="23">
        <v>6727</v>
      </c>
      <c r="I67" s="27">
        <v>152</v>
      </c>
      <c r="J67" s="28">
        <v>73</v>
      </c>
      <c r="K67" s="28">
        <v>79</v>
      </c>
      <c r="M67" s="29"/>
      <c r="N67" s="29"/>
      <c r="O67" s="29"/>
      <c r="P67" s="29"/>
      <c r="Q67" s="30"/>
      <c r="R67" s="30"/>
      <c r="S67" s="29"/>
      <c r="T67" s="29"/>
      <c r="U67" s="29"/>
      <c r="V67" s="29"/>
    </row>
    <row r="68" spans="1:22" ht="17.25">
      <c r="A68" s="21" t="s">
        <v>60</v>
      </c>
      <c r="B68" s="26">
        <f t="shared" si="1"/>
        <v>10766</v>
      </c>
      <c r="C68" s="26">
        <f t="shared" si="2"/>
        <v>5571</v>
      </c>
      <c r="D68" s="26">
        <f t="shared" si="3"/>
        <v>5195</v>
      </c>
      <c r="E68" s="23">
        <v>10610</v>
      </c>
      <c r="F68" s="23">
        <v>5499</v>
      </c>
      <c r="G68" s="23">
        <v>5111</v>
      </c>
      <c r="H68" s="23">
        <v>4920</v>
      </c>
      <c r="I68" s="27">
        <v>156</v>
      </c>
      <c r="J68" s="28">
        <v>72</v>
      </c>
      <c r="K68" s="28">
        <v>84</v>
      </c>
      <c r="M68" s="29"/>
      <c r="N68" s="29"/>
      <c r="O68" s="29"/>
      <c r="P68" s="29"/>
      <c r="Q68" s="30"/>
      <c r="R68" s="30"/>
      <c r="S68" s="29"/>
      <c r="T68" s="29"/>
      <c r="U68" s="29"/>
      <c r="V68" s="29"/>
    </row>
    <row r="69" spans="1:22" ht="17.25">
      <c r="A69" s="21" t="s">
        <v>61</v>
      </c>
      <c r="B69" s="26">
        <f t="shared" si="1"/>
        <v>15828</v>
      </c>
      <c r="C69" s="26">
        <f t="shared" si="2"/>
        <v>7983</v>
      </c>
      <c r="D69" s="26">
        <f t="shared" si="3"/>
        <v>7845</v>
      </c>
      <c r="E69" s="23">
        <v>15736</v>
      </c>
      <c r="F69" s="23">
        <v>7950</v>
      </c>
      <c r="G69" s="23">
        <v>7786</v>
      </c>
      <c r="H69" s="23">
        <v>5773</v>
      </c>
      <c r="I69" s="27">
        <v>92</v>
      </c>
      <c r="J69" s="28">
        <v>33</v>
      </c>
      <c r="K69" s="28">
        <v>59</v>
      </c>
      <c r="M69" s="29"/>
      <c r="N69" s="29"/>
      <c r="O69" s="29"/>
      <c r="P69" s="29"/>
      <c r="Q69" s="30"/>
      <c r="R69" s="30"/>
      <c r="S69" s="29"/>
      <c r="T69" s="29"/>
      <c r="U69" s="29"/>
      <c r="V69" s="29"/>
    </row>
    <row r="70" spans="1:22" ht="17.25">
      <c r="A70" s="21" t="s">
        <v>62</v>
      </c>
      <c r="B70" s="26">
        <f t="shared" si="1"/>
        <v>11944</v>
      </c>
      <c r="C70" s="26">
        <f t="shared" si="2"/>
        <v>5860</v>
      </c>
      <c r="D70" s="26">
        <f t="shared" si="3"/>
        <v>6084</v>
      </c>
      <c r="E70" s="23">
        <v>11892</v>
      </c>
      <c r="F70" s="23">
        <v>5839</v>
      </c>
      <c r="G70" s="23">
        <v>6053</v>
      </c>
      <c r="H70" s="23">
        <v>4281</v>
      </c>
      <c r="I70" s="27">
        <v>52</v>
      </c>
      <c r="J70" s="28">
        <v>21</v>
      </c>
      <c r="K70" s="28">
        <v>31</v>
      </c>
      <c r="M70" s="29"/>
      <c r="N70" s="29"/>
      <c r="O70" s="29"/>
      <c r="P70" s="29"/>
      <c r="Q70" s="30"/>
      <c r="R70" s="30"/>
      <c r="S70" s="29"/>
      <c r="T70" s="29"/>
      <c r="U70" s="29"/>
      <c r="V70" s="29"/>
    </row>
    <row r="71" spans="1:22" ht="17.25">
      <c r="A71" s="21" t="s">
        <v>63</v>
      </c>
      <c r="B71" s="26">
        <f t="shared" si="1"/>
        <v>26426</v>
      </c>
      <c r="C71" s="26">
        <f t="shared" si="2"/>
        <v>13284</v>
      </c>
      <c r="D71" s="26">
        <f t="shared" si="3"/>
        <v>13142</v>
      </c>
      <c r="E71" s="23">
        <v>26327</v>
      </c>
      <c r="F71" s="23">
        <v>13243</v>
      </c>
      <c r="G71" s="23">
        <v>13084</v>
      </c>
      <c r="H71" s="23">
        <v>8784</v>
      </c>
      <c r="I71" s="27">
        <v>99</v>
      </c>
      <c r="J71" s="28">
        <v>41</v>
      </c>
      <c r="K71" s="28">
        <v>58</v>
      </c>
      <c r="M71" s="29"/>
      <c r="N71" s="29"/>
      <c r="O71" s="29"/>
      <c r="P71" s="29"/>
      <c r="Q71" s="30"/>
      <c r="R71" s="30"/>
      <c r="S71" s="29"/>
      <c r="T71" s="29"/>
      <c r="U71" s="29"/>
      <c r="V71" s="29"/>
    </row>
    <row r="72" spans="1:22" ht="17.25">
      <c r="A72" s="21" t="s">
        <v>64</v>
      </c>
      <c r="B72" s="26">
        <f t="shared" si="1"/>
        <v>4777</v>
      </c>
      <c r="C72" s="26">
        <f t="shared" si="2"/>
        <v>2805</v>
      </c>
      <c r="D72" s="26">
        <f t="shared" si="3"/>
        <v>1972</v>
      </c>
      <c r="E72" s="23">
        <v>4092</v>
      </c>
      <c r="F72" s="23">
        <v>2143</v>
      </c>
      <c r="G72" s="23">
        <v>1949</v>
      </c>
      <c r="H72" s="23">
        <v>1980</v>
      </c>
      <c r="I72" s="27">
        <v>685</v>
      </c>
      <c r="J72" s="28">
        <v>662</v>
      </c>
      <c r="K72" s="28">
        <v>23</v>
      </c>
      <c r="M72" s="29"/>
      <c r="N72" s="29"/>
      <c r="O72" s="29"/>
      <c r="P72" s="29"/>
      <c r="Q72" s="30"/>
      <c r="R72" s="30"/>
      <c r="S72" s="29"/>
      <c r="T72" s="29"/>
      <c r="U72" s="29"/>
      <c r="V72" s="29"/>
    </row>
    <row r="73" spans="1:22" ht="17.25">
      <c r="A73" s="21" t="s">
        <v>65</v>
      </c>
      <c r="B73" s="26">
        <f t="shared" ref="B73:B74" si="4">C73+D73</f>
        <v>9057</v>
      </c>
      <c r="C73" s="26">
        <f t="shared" ref="C73:C74" si="5">F73+J73</f>
        <v>5005</v>
      </c>
      <c r="D73" s="26">
        <f t="shared" ref="D73:D74" si="6">G73+K73</f>
        <v>4052</v>
      </c>
      <c r="E73" s="23">
        <v>8225</v>
      </c>
      <c r="F73" s="23">
        <v>4213</v>
      </c>
      <c r="G73" s="23">
        <v>4012</v>
      </c>
      <c r="H73" s="23">
        <v>3097</v>
      </c>
      <c r="I73" s="27">
        <v>832</v>
      </c>
      <c r="J73" s="28">
        <v>792</v>
      </c>
      <c r="K73" s="28">
        <v>40</v>
      </c>
      <c r="M73" s="29"/>
      <c r="N73" s="29"/>
      <c r="O73" s="29"/>
      <c r="P73" s="29"/>
      <c r="Q73" s="30"/>
      <c r="R73" s="30"/>
      <c r="S73" s="29"/>
      <c r="T73" s="29"/>
      <c r="U73" s="29"/>
      <c r="V73" s="29"/>
    </row>
    <row r="74" spans="1:22" ht="17.25">
      <c r="A74" s="21" t="s">
        <v>66</v>
      </c>
      <c r="B74" s="26">
        <f t="shared" si="4"/>
        <v>35862</v>
      </c>
      <c r="C74" s="26">
        <f t="shared" si="5"/>
        <v>19134</v>
      </c>
      <c r="D74" s="26">
        <f t="shared" si="6"/>
        <v>16728</v>
      </c>
      <c r="E74" s="23">
        <v>34605</v>
      </c>
      <c r="F74" s="23">
        <v>18460</v>
      </c>
      <c r="G74" s="23">
        <v>16145</v>
      </c>
      <c r="H74" s="23">
        <v>14221</v>
      </c>
      <c r="I74" s="27">
        <v>1257</v>
      </c>
      <c r="J74" s="28">
        <v>674</v>
      </c>
      <c r="K74" s="28">
        <v>583</v>
      </c>
      <c r="M74" s="29"/>
      <c r="N74" s="29"/>
      <c r="O74" s="29"/>
      <c r="P74" s="29"/>
      <c r="Q74" s="30"/>
      <c r="R74" s="30"/>
      <c r="S74" s="29"/>
      <c r="T74" s="29"/>
      <c r="U74" s="29"/>
      <c r="V74" s="29"/>
    </row>
  </sheetData>
  <mergeCells count="5">
    <mergeCell ref="C2:I2"/>
    <mergeCell ref="A5:A6"/>
    <mergeCell ref="B5:D5"/>
    <mergeCell ref="E5:H5"/>
    <mergeCell ref="I5:K5"/>
  </mergeCells>
  <phoneticPr fontId="79" type="noConversion"/>
  <pageMargins left="0.78740157480314965" right="0.78740157480314965" top="0.6692913385826772" bottom="0.74803149606299213" header="0.35433070866141736" footer="0.31496062992125984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16년 7월말 인구(외국인포함)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cwpc</cp:lastModifiedBy>
  <cp:lastPrinted>2016-08-17T23:06:40Z</cp:lastPrinted>
  <dcterms:created xsi:type="dcterms:W3CDTF">2009-12-11T08:44:30Z</dcterms:created>
  <dcterms:modified xsi:type="dcterms:W3CDTF">2016-08-17T23:14:53Z</dcterms:modified>
</cp:coreProperties>
</file>