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6년 9월말 인구(외국인포함)" sheetId="5" r:id="rId3"/>
  </sheets>
  <calcPr calcId="145621"/>
</workbook>
</file>

<file path=xl/calcChain.xml><?xml version="1.0" encoding="utf-8"?>
<calcChain xmlns="http://schemas.openxmlformats.org/spreadsheetml/2006/main">
  <c r="C9" i="5" l="1"/>
  <c r="B9" i="5" s="1"/>
  <c r="D9" i="5"/>
  <c r="C10" i="5"/>
  <c r="D10" i="5"/>
  <c r="C11" i="5"/>
  <c r="B11" i="5" s="1"/>
  <c r="D11" i="5"/>
  <c r="C12" i="5"/>
  <c r="D12" i="5"/>
  <c r="C13" i="5"/>
  <c r="B13" i="5" s="1"/>
  <c r="D13" i="5"/>
  <c r="C14" i="5"/>
  <c r="B14" i="5" s="1"/>
  <c r="D14" i="5"/>
  <c r="C15" i="5"/>
  <c r="D15" i="5"/>
  <c r="C16" i="5"/>
  <c r="D16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K59" i="5"/>
  <c r="J59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K45" i="5"/>
  <c r="J45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5" i="5" s="1"/>
  <c r="I24" i="5"/>
  <c r="I23" i="5"/>
  <c r="I22" i="5"/>
  <c r="I21" i="5"/>
  <c r="I20" i="5"/>
  <c r="I19" i="5"/>
  <c r="I18" i="5"/>
  <c r="K17" i="5"/>
  <c r="J17" i="5"/>
  <c r="I17" i="5"/>
  <c r="I16" i="5"/>
  <c r="I15" i="5"/>
  <c r="I14" i="5"/>
  <c r="I13" i="5"/>
  <c r="I12" i="5"/>
  <c r="I11" i="5"/>
  <c r="I10" i="5"/>
  <c r="I9" i="5"/>
  <c r="I8" i="5" s="1"/>
  <c r="K8" i="5"/>
  <c r="J8" i="5"/>
  <c r="B12" i="5" l="1"/>
  <c r="B10" i="5"/>
  <c r="B16" i="5"/>
  <c r="B15" i="5"/>
  <c r="I7" i="5"/>
  <c r="J7" i="5"/>
  <c r="K7" i="5"/>
  <c r="C8" i="5"/>
  <c r="D8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B74" i="5" l="1"/>
  <c r="B54" i="5"/>
  <c r="B17" i="5"/>
  <c r="B58" i="5"/>
  <c r="B26" i="5"/>
  <c r="B70" i="5"/>
  <c r="B52" i="5"/>
  <c r="B50" i="5"/>
  <c r="B46" i="5"/>
  <c r="B40" i="5"/>
  <c r="B38" i="5"/>
  <c r="B22" i="5"/>
  <c r="B8" i="5"/>
  <c r="B61" i="5"/>
  <c r="B47" i="5"/>
  <c r="B43" i="5"/>
  <c r="B20" i="5"/>
  <c r="B68" i="5"/>
  <c r="B66" i="5"/>
  <c r="B62" i="5"/>
  <c r="B56" i="5"/>
  <c r="B42" i="5"/>
  <c r="B33" i="5"/>
  <c r="B31" i="5"/>
  <c r="B29" i="5"/>
  <c r="B27" i="5"/>
  <c r="B65" i="5"/>
  <c r="B59" i="5"/>
  <c r="B36" i="5"/>
  <c r="B34" i="5"/>
  <c r="B30" i="5"/>
  <c r="B24" i="5"/>
  <c r="B63" i="5"/>
  <c r="B72" i="5"/>
  <c r="B49" i="5"/>
  <c r="B45" i="5"/>
  <c r="B18" i="5"/>
  <c r="B73" i="5"/>
  <c r="B71" i="5"/>
  <c r="B64" i="5"/>
  <c r="B57" i="5"/>
  <c r="B55" i="5"/>
  <c r="B48" i="5"/>
  <c r="B41" i="5"/>
  <c r="B39" i="5"/>
  <c r="B32" i="5"/>
  <c r="B25" i="5"/>
  <c r="B23" i="5"/>
  <c r="B69" i="5"/>
  <c r="B67" i="5"/>
  <c r="B60" i="5"/>
  <c r="B53" i="5"/>
  <c r="B51" i="5"/>
  <c r="B44" i="5"/>
  <c r="B37" i="5"/>
  <c r="B35" i="5"/>
  <c r="B28" i="5"/>
  <c r="B21" i="5"/>
  <c r="B19" i="5"/>
  <c r="E7" i="5" l="1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<sst xmlns="http://schemas.openxmlformats.org/spreadsheetml/2006/main" count="111" uniqueCount="94">
  <si>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</si>
  <si>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</si>
  <si>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</si>
  <si>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</si>
  <si>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</si>
  <si>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</si>
  <si>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</si>
  <si>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</si>
  <si>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</si>
  <si>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</si>
  <si>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</si>
  <si>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</si>
  <si>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</si>
  <si>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</si>
  <si>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</si>
  <si>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</si>
  <si>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</si>
  <si>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</si>
  <si>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</si>
  <si>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</si>
  <si>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</si>
  <si>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</si>
  <si>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</si>
  <si>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</si>
  <si>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</si>
  <si>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</si>
  <si>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</si>
  <si>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</si>
  <si>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</si>
  <si>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</si>
  <si>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</si>
  <si>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</si>
  <si>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</si>
  <si>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</si>
  <si>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</si>
  <si>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</si>
  <si>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</si>
  <si>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</si>
  <si>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</si>
  <si>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</si>
  <si>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</si>
  <si>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</si>
  <si>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</si>
  <si>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</si>
  <si>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</si>
  <si>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</si>
  <si>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</si>
  <si>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</si>
  <si>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</si>
  <si>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</si>
  <si>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</si>
  <si>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</si>
  <si>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</si>
  <si>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</si>
  <si>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</si>
  <si>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</si>
  <si>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</si>
  <si>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</si>
  <si>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</si>
  <si>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</si>
  <si>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</si>
  <si>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</si>
  <si>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</si>
  <si>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</si>
  <si>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</si>
  <si>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</si>
  <si>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</si>
  <si>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</si>
  <si>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</si>
  <si>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</si>
  <si>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</si>
  <si>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</si>
  <si>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</si>
  <si>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</si>
  <si>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</si>
  <si>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</si>
  <si>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</si>
  <si>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</si>
  <si>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</si>
  <si>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</si>
  <si>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</si>
  <si>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</si>
  <si>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</si>
  <si>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</si>
  <si>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</si>
  <si>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</si>
  <si>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</si>
  <si>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</si>
  <si>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</si>
  <si>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</si>
  <si>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</si>
  <si>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</si>
  <si>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</si>
  <si>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2016년 9월말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</si>
</sst>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2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  <xf numFmtId="41" fontId="81" fillId="0" borderId="8" xfId="222" applyFont="1" applyFill="1" applyBorder="1">
      <alignment vertical="center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74"/>
  <sheetViews>
    <sheetView tabSelected="1" workbookViewId="0">
      <selection activeCell="C2" sqref="C2:I2"/>
    </sheetView>
  </sheetViews>
  <sheetFormatPr defaultRowHeight="16.5"/>
  <cols>
    <col min="1" max="1" width="12.7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  <col min="19" max="19" width="9.375" bestFit="1" customWidth="1"/>
  </cols>
  <sheetData>
    <row r="2" spans="1:22" ht="31.5" customHeight="1">
      <c r="C2" s="31" t="s">
        <v>93</v>
      </c>
      <c r="D2" s="32"/>
      <c r="E2" s="32"/>
      <c r="F2" s="32"/>
      <c r="G2" s="32"/>
      <c r="H2" s="32"/>
      <c r="I2" s="32"/>
    </row>
    <row r="4" spans="1:22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22" ht="30" customHeight="1">
      <c r="A5" s="33" t="s">
        <v>6</v>
      </c>
      <c r="B5" s="35" t="s">
        <v>67</v>
      </c>
      <c r="C5" s="36"/>
      <c r="D5" s="37"/>
      <c r="E5" s="38" t="s">
        <v>1</v>
      </c>
      <c r="F5" s="39"/>
      <c r="G5" s="39"/>
      <c r="H5" s="40"/>
      <c r="I5" s="38" t="s">
        <v>89</v>
      </c>
      <c r="J5" s="36"/>
      <c r="K5" s="37"/>
    </row>
    <row r="6" spans="1:22">
      <c r="A6" s="34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22">
      <c r="A7" s="3" t="s">
        <v>82</v>
      </c>
      <c r="B7" s="18">
        <f>B8+B17+B25+B45+B59</f>
        <v>1082789</v>
      </c>
      <c r="C7" s="18">
        <f t="shared" ref="C7:K7" si="0">C8+C17+C25+C45+C59</f>
        <v>552149</v>
      </c>
      <c r="D7" s="18">
        <f t="shared" si="0"/>
        <v>530640</v>
      </c>
      <c r="E7" s="18">
        <f t="shared" si="0"/>
        <v>1066340</v>
      </c>
      <c r="F7" s="18">
        <f t="shared" si="0"/>
        <v>541410</v>
      </c>
      <c r="G7" s="18">
        <f t="shared" si="0"/>
        <v>524930</v>
      </c>
      <c r="H7" s="18">
        <f t="shared" si="0"/>
        <v>417856</v>
      </c>
      <c r="I7" s="18">
        <f t="shared" si="0"/>
        <v>16449</v>
      </c>
      <c r="J7" s="18">
        <f t="shared" si="0"/>
        <v>10739</v>
      </c>
      <c r="K7" s="18">
        <f t="shared" si="0"/>
        <v>5710</v>
      </c>
      <c r="M7" s="30"/>
      <c r="N7" s="30"/>
      <c r="O7" s="30"/>
      <c r="P7" s="30"/>
      <c r="Q7" s="30"/>
      <c r="R7" s="30"/>
    </row>
    <row r="8" spans="1:22" ht="17.25">
      <c r="A8" s="20" t="s">
        <v>83</v>
      </c>
      <c r="B8" s="24">
        <f>C8+D8</f>
        <v>257242</v>
      </c>
      <c r="C8" s="24">
        <f>F8+J8</f>
        <v>131543</v>
      </c>
      <c r="D8" s="24">
        <f>G8+K8</f>
        <v>125699</v>
      </c>
      <c r="E8" s="22">
        <v>253369</v>
      </c>
      <c r="F8" s="22">
        <v>129164</v>
      </c>
      <c r="G8" s="22">
        <v>124205</v>
      </c>
      <c r="H8" s="22">
        <v>100125</v>
      </c>
      <c r="I8" s="25">
        <f>SUM(I9:I16)</f>
        <v>3873</v>
      </c>
      <c r="J8" s="25">
        <f>SUM(J9:J16)</f>
        <v>2379</v>
      </c>
      <c r="K8" s="25">
        <f>SUM(K9:K16)</f>
        <v>1494</v>
      </c>
      <c r="M8" s="29"/>
      <c r="N8" s="29"/>
      <c r="O8" s="29"/>
      <c r="P8" s="29"/>
      <c r="Q8" s="30"/>
      <c r="R8" s="30"/>
      <c r="S8" s="29"/>
      <c r="T8" s="29"/>
      <c r="U8" s="29"/>
      <c r="V8" s="29"/>
    </row>
    <row r="9" spans="1:22" ht="17.25">
      <c r="A9" s="21" t="s">
        <v>7</v>
      </c>
      <c r="B9" s="26">
        <f t="shared" ref="B9:B16" si="1">C9+D9</f>
        <v>23175</v>
      </c>
      <c r="C9" s="26">
        <f t="shared" ref="C9:C16" si="2">F9+J9</f>
        <v>11756</v>
      </c>
      <c r="D9" s="26">
        <f t="shared" ref="D9:D16" si="3">G9+K9</f>
        <v>11419</v>
      </c>
      <c r="E9" s="23">
        <v>22922</v>
      </c>
      <c r="F9" s="23">
        <v>11613</v>
      </c>
      <c r="G9" s="23">
        <v>11309</v>
      </c>
      <c r="H9" s="23">
        <v>8840</v>
      </c>
      <c r="I9" s="27">
        <f>SUM(J9:K9)</f>
        <v>253</v>
      </c>
      <c r="J9" s="27">
        <v>143</v>
      </c>
      <c r="K9" s="28">
        <v>110</v>
      </c>
      <c r="M9" s="29"/>
      <c r="N9" s="29"/>
      <c r="O9" s="29"/>
      <c r="P9" s="29"/>
      <c r="Q9" s="30"/>
      <c r="R9" s="30"/>
      <c r="S9" s="29"/>
      <c r="T9" s="29"/>
      <c r="U9" s="29"/>
      <c r="V9" s="29"/>
    </row>
    <row r="10" spans="1:22" ht="17.25">
      <c r="A10" s="21" t="s">
        <v>8</v>
      </c>
      <c r="B10" s="26">
        <f t="shared" si="1"/>
        <v>29428</v>
      </c>
      <c r="C10" s="26">
        <f t="shared" si="2"/>
        <v>14919</v>
      </c>
      <c r="D10" s="26">
        <f t="shared" si="3"/>
        <v>14509</v>
      </c>
      <c r="E10" s="23">
        <v>29222</v>
      </c>
      <c r="F10" s="23">
        <v>14806</v>
      </c>
      <c r="G10" s="23">
        <v>14416</v>
      </c>
      <c r="H10" s="23">
        <v>10718</v>
      </c>
      <c r="I10" s="27">
        <f t="shared" ref="I10:I16" si="4">SUM(J10:K10)</f>
        <v>206</v>
      </c>
      <c r="J10" s="27">
        <v>113</v>
      </c>
      <c r="K10" s="28">
        <v>93</v>
      </c>
      <c r="M10" s="29"/>
      <c r="N10" s="29"/>
      <c r="O10" s="29"/>
      <c r="P10" s="29"/>
      <c r="Q10" s="30"/>
      <c r="R10" s="30"/>
      <c r="S10" s="29"/>
      <c r="T10" s="29"/>
      <c r="U10" s="29"/>
      <c r="V10" s="29"/>
    </row>
    <row r="11" spans="1:22" ht="17.25">
      <c r="A11" s="21" t="s">
        <v>9</v>
      </c>
      <c r="B11" s="26">
        <f t="shared" si="1"/>
        <v>7624</v>
      </c>
      <c r="C11" s="26">
        <f t="shared" si="2"/>
        <v>3994</v>
      </c>
      <c r="D11" s="26">
        <f t="shared" si="3"/>
        <v>3630</v>
      </c>
      <c r="E11" s="23">
        <v>7251</v>
      </c>
      <c r="F11" s="23">
        <v>3674</v>
      </c>
      <c r="G11" s="23">
        <v>3577</v>
      </c>
      <c r="H11" s="23">
        <v>3335</v>
      </c>
      <c r="I11" s="27">
        <f t="shared" si="4"/>
        <v>373</v>
      </c>
      <c r="J11" s="27">
        <v>320</v>
      </c>
      <c r="K11" s="28">
        <v>53</v>
      </c>
      <c r="M11" s="29"/>
      <c r="N11" s="29"/>
      <c r="O11" s="29"/>
      <c r="P11" s="29"/>
      <c r="Q11" s="30"/>
      <c r="R11" s="30"/>
      <c r="S11" s="29"/>
      <c r="T11" s="29"/>
      <c r="U11" s="29"/>
      <c r="V11" s="29"/>
    </row>
    <row r="12" spans="1:22" ht="17.25">
      <c r="A12" s="21" t="s">
        <v>10</v>
      </c>
      <c r="B12" s="26">
        <f t="shared" si="1"/>
        <v>38145</v>
      </c>
      <c r="C12" s="26">
        <f t="shared" si="2"/>
        <v>19421</v>
      </c>
      <c r="D12" s="26">
        <f t="shared" si="3"/>
        <v>18724</v>
      </c>
      <c r="E12" s="23">
        <v>37887</v>
      </c>
      <c r="F12" s="23">
        <v>19319</v>
      </c>
      <c r="G12" s="23">
        <v>18568</v>
      </c>
      <c r="H12" s="23">
        <v>15305</v>
      </c>
      <c r="I12" s="27">
        <f t="shared" si="4"/>
        <v>258</v>
      </c>
      <c r="J12" s="27">
        <v>102</v>
      </c>
      <c r="K12" s="28">
        <v>156</v>
      </c>
      <c r="M12" s="29"/>
      <c r="N12" s="29"/>
      <c r="O12" s="29"/>
      <c r="P12" s="29"/>
      <c r="Q12" s="30"/>
      <c r="R12" s="30"/>
      <c r="S12" s="29"/>
      <c r="T12" s="29"/>
      <c r="U12" s="29"/>
      <c r="V12" s="29"/>
    </row>
    <row r="13" spans="1:22" ht="17.25">
      <c r="A13" s="21" t="s">
        <v>11</v>
      </c>
      <c r="B13" s="26">
        <f t="shared" si="1"/>
        <v>39640</v>
      </c>
      <c r="C13" s="26">
        <f t="shared" si="2"/>
        <v>20707</v>
      </c>
      <c r="D13" s="26">
        <f t="shared" si="3"/>
        <v>18933</v>
      </c>
      <c r="E13" s="23">
        <v>38367</v>
      </c>
      <c r="F13" s="23">
        <v>19689</v>
      </c>
      <c r="G13" s="23">
        <v>18678</v>
      </c>
      <c r="H13" s="23">
        <v>13909</v>
      </c>
      <c r="I13" s="27">
        <f t="shared" si="4"/>
        <v>1273</v>
      </c>
      <c r="J13" s="27">
        <v>1018</v>
      </c>
      <c r="K13" s="28">
        <v>255</v>
      </c>
      <c r="M13" s="29"/>
      <c r="N13" s="29"/>
      <c r="O13" s="29"/>
      <c r="P13" s="29"/>
      <c r="Q13" s="30"/>
      <c r="R13" s="30"/>
      <c r="S13" s="29"/>
      <c r="T13" s="29"/>
      <c r="U13" s="29"/>
      <c r="V13" s="29"/>
    </row>
    <row r="14" spans="1:22" ht="17.25">
      <c r="A14" s="21" t="s">
        <v>12</v>
      </c>
      <c r="B14" s="26">
        <f t="shared" si="1"/>
        <v>52228</v>
      </c>
      <c r="C14" s="26">
        <f t="shared" si="2"/>
        <v>26446</v>
      </c>
      <c r="D14" s="26">
        <f t="shared" si="3"/>
        <v>25782</v>
      </c>
      <c r="E14" s="23">
        <v>51610</v>
      </c>
      <c r="F14" s="23">
        <v>26158</v>
      </c>
      <c r="G14" s="23">
        <v>25452</v>
      </c>
      <c r="H14" s="23">
        <v>19564</v>
      </c>
      <c r="I14" s="27">
        <f t="shared" si="4"/>
        <v>618</v>
      </c>
      <c r="J14" s="27">
        <v>288</v>
      </c>
      <c r="K14" s="28">
        <v>330</v>
      </c>
      <c r="M14" s="29"/>
      <c r="N14" s="29"/>
      <c r="O14" s="29"/>
      <c r="P14" s="29"/>
      <c r="Q14" s="30"/>
      <c r="R14" s="30"/>
      <c r="S14" s="29"/>
      <c r="T14" s="29"/>
      <c r="U14" s="29"/>
      <c r="V14" s="29"/>
    </row>
    <row r="15" spans="1:22" ht="17.25">
      <c r="A15" s="21" t="s">
        <v>13</v>
      </c>
      <c r="B15" s="26">
        <f t="shared" si="1"/>
        <v>37019</v>
      </c>
      <c r="C15" s="26">
        <f t="shared" si="2"/>
        <v>19181</v>
      </c>
      <c r="D15" s="26">
        <f t="shared" si="3"/>
        <v>17838</v>
      </c>
      <c r="E15" s="23">
        <v>36420</v>
      </c>
      <c r="F15" s="23">
        <v>18922</v>
      </c>
      <c r="G15" s="23">
        <v>17498</v>
      </c>
      <c r="H15" s="23">
        <v>16458</v>
      </c>
      <c r="I15" s="27">
        <f t="shared" si="4"/>
        <v>599</v>
      </c>
      <c r="J15" s="27">
        <v>259</v>
      </c>
      <c r="K15" s="28">
        <v>340</v>
      </c>
      <c r="M15" s="29"/>
      <c r="N15" s="29"/>
      <c r="O15" s="29"/>
      <c r="P15" s="29"/>
      <c r="Q15" s="30"/>
      <c r="R15" s="30"/>
      <c r="S15" s="29"/>
      <c r="T15" s="29"/>
      <c r="U15" s="29"/>
      <c r="V15" s="29"/>
    </row>
    <row r="16" spans="1:22" ht="17.25">
      <c r="A16" s="21" t="s">
        <v>14</v>
      </c>
      <c r="B16" s="26">
        <f t="shared" si="1"/>
        <v>29983</v>
      </c>
      <c r="C16" s="26">
        <f t="shared" si="2"/>
        <v>15119</v>
      </c>
      <c r="D16" s="26">
        <f t="shared" si="3"/>
        <v>14864</v>
      </c>
      <c r="E16" s="23">
        <v>29690</v>
      </c>
      <c r="F16" s="23">
        <v>14983</v>
      </c>
      <c r="G16" s="23">
        <v>14707</v>
      </c>
      <c r="H16" s="23">
        <v>11996</v>
      </c>
      <c r="I16" s="27">
        <f t="shared" si="4"/>
        <v>293</v>
      </c>
      <c r="J16" s="27">
        <v>136</v>
      </c>
      <c r="K16" s="28">
        <v>157</v>
      </c>
      <c r="M16" s="29"/>
      <c r="N16" s="29"/>
      <c r="O16" s="29"/>
      <c r="P16" s="29"/>
      <c r="Q16" s="30"/>
      <c r="R16" s="30"/>
      <c r="S16" s="29"/>
      <c r="T16" s="29"/>
      <c r="U16" s="29"/>
      <c r="V16" s="29"/>
    </row>
    <row r="17" spans="1:22" ht="17.25">
      <c r="A17" s="20" t="s">
        <v>84</v>
      </c>
      <c r="B17" s="24">
        <f t="shared" ref="B9:B72" si="5">C17+D17</f>
        <v>236580</v>
      </c>
      <c r="C17" s="24">
        <f t="shared" ref="C9:C72" si="6">F17+J17</f>
        <v>122111</v>
      </c>
      <c r="D17" s="24">
        <f t="shared" ref="D9:D72" si="7">G17+K17</f>
        <v>114469</v>
      </c>
      <c r="E17" s="22">
        <v>232230</v>
      </c>
      <c r="F17" s="22">
        <v>118877</v>
      </c>
      <c r="G17" s="22">
        <v>113353</v>
      </c>
      <c r="H17" s="22">
        <v>83680</v>
      </c>
      <c r="I17" s="25">
        <f>SUM(J17:K17)</f>
        <v>4350</v>
      </c>
      <c r="J17" s="25">
        <f>SUM(J18:J24)</f>
        <v>3234</v>
      </c>
      <c r="K17" s="25">
        <f>SUM(K18:K24)</f>
        <v>1116</v>
      </c>
      <c r="M17" s="29"/>
      <c r="N17" s="29"/>
      <c r="O17" s="29"/>
      <c r="P17" s="29"/>
      <c r="Q17" s="30"/>
      <c r="R17" s="30"/>
      <c r="S17" s="29"/>
      <c r="T17" s="29"/>
      <c r="U17" s="29"/>
      <c r="V17" s="29"/>
    </row>
    <row r="18" spans="1:22" ht="17.25">
      <c r="A18" s="21" t="s">
        <v>15</v>
      </c>
      <c r="B18" s="26">
        <f t="shared" si="5"/>
        <v>47753</v>
      </c>
      <c r="C18" s="26">
        <f t="shared" si="6"/>
        <v>24129</v>
      </c>
      <c r="D18" s="26">
        <f t="shared" si="7"/>
        <v>23624</v>
      </c>
      <c r="E18" s="23">
        <v>47480</v>
      </c>
      <c r="F18" s="23">
        <v>23999</v>
      </c>
      <c r="G18" s="23">
        <v>23481</v>
      </c>
      <c r="H18" s="23">
        <v>15955</v>
      </c>
      <c r="I18" s="27">
        <f>SUM(J18:K18)</f>
        <v>273</v>
      </c>
      <c r="J18" s="27">
        <v>130</v>
      </c>
      <c r="K18" s="28">
        <v>143</v>
      </c>
      <c r="M18" s="29"/>
      <c r="N18" s="29"/>
      <c r="O18" s="29"/>
      <c r="P18" s="29"/>
      <c r="Q18" s="30"/>
      <c r="R18" s="30"/>
      <c r="S18" s="29"/>
      <c r="T18" s="29"/>
      <c r="U18" s="29"/>
      <c r="V18" s="29"/>
    </row>
    <row r="19" spans="1:22" ht="17.25">
      <c r="A19" s="21" t="s">
        <v>16</v>
      </c>
      <c r="B19" s="26">
        <f t="shared" si="5"/>
        <v>25543</v>
      </c>
      <c r="C19" s="26">
        <f t="shared" si="6"/>
        <v>13689</v>
      </c>
      <c r="D19" s="26">
        <f t="shared" si="7"/>
        <v>11854</v>
      </c>
      <c r="E19" s="23">
        <v>24510</v>
      </c>
      <c r="F19" s="23">
        <v>13080</v>
      </c>
      <c r="G19" s="23">
        <v>11430</v>
      </c>
      <c r="H19" s="23">
        <v>11898</v>
      </c>
      <c r="I19" s="27">
        <f t="shared" ref="I19:I24" si="8">SUM(J19:K19)</f>
        <v>1033</v>
      </c>
      <c r="J19" s="27">
        <v>609</v>
      </c>
      <c r="K19" s="28">
        <v>424</v>
      </c>
      <c r="M19" s="29"/>
      <c r="N19" s="29"/>
      <c r="O19" s="29"/>
      <c r="P19" s="29"/>
      <c r="Q19" s="30"/>
      <c r="R19" s="30"/>
      <c r="S19" s="29"/>
      <c r="T19" s="29"/>
      <c r="U19" s="29"/>
      <c r="V19" s="29"/>
    </row>
    <row r="20" spans="1:22" ht="17.25">
      <c r="A20" s="21" t="s">
        <v>17</v>
      </c>
      <c r="B20" s="26">
        <f t="shared" si="5"/>
        <v>31951</v>
      </c>
      <c r="C20" s="26">
        <f t="shared" si="6"/>
        <v>16191</v>
      </c>
      <c r="D20" s="26">
        <f t="shared" si="7"/>
        <v>15760</v>
      </c>
      <c r="E20" s="23">
        <v>31703</v>
      </c>
      <c r="F20" s="23">
        <v>16055</v>
      </c>
      <c r="G20" s="23">
        <v>15648</v>
      </c>
      <c r="H20" s="23">
        <v>10653</v>
      </c>
      <c r="I20" s="27">
        <f t="shared" si="8"/>
        <v>248</v>
      </c>
      <c r="J20" s="27">
        <v>136</v>
      </c>
      <c r="K20" s="28">
        <v>112</v>
      </c>
      <c r="M20" s="29"/>
      <c r="N20" s="29"/>
      <c r="O20" s="29"/>
      <c r="P20" s="29"/>
      <c r="Q20" s="30"/>
      <c r="R20" s="30"/>
      <c r="S20" s="29"/>
      <c r="T20" s="29"/>
      <c r="U20" s="29"/>
      <c r="V20" s="29"/>
    </row>
    <row r="21" spans="1:22" ht="17.25">
      <c r="A21" s="21" t="s">
        <v>18</v>
      </c>
      <c r="B21" s="26">
        <f t="shared" si="5"/>
        <v>53629</v>
      </c>
      <c r="C21" s="26">
        <f t="shared" si="6"/>
        <v>26995</v>
      </c>
      <c r="D21" s="26">
        <f t="shared" si="7"/>
        <v>26634</v>
      </c>
      <c r="E21" s="23">
        <v>53341</v>
      </c>
      <c r="F21" s="23">
        <v>26876</v>
      </c>
      <c r="G21" s="23">
        <v>26465</v>
      </c>
      <c r="H21" s="23">
        <v>19104</v>
      </c>
      <c r="I21" s="27">
        <f t="shared" si="8"/>
        <v>288</v>
      </c>
      <c r="J21" s="27">
        <v>119</v>
      </c>
      <c r="K21" s="28">
        <v>169</v>
      </c>
      <c r="M21" s="29"/>
      <c r="N21" s="29"/>
      <c r="O21" s="29"/>
      <c r="P21" s="29"/>
      <c r="Q21" s="30"/>
      <c r="R21" s="30"/>
      <c r="S21" s="29"/>
      <c r="T21" s="29"/>
      <c r="U21" s="29"/>
      <c r="V21" s="29"/>
    </row>
    <row r="22" spans="1:22" ht="17.25">
      <c r="A22" s="21" t="s">
        <v>19</v>
      </c>
      <c r="B22" s="26">
        <f t="shared" si="5"/>
        <v>37933</v>
      </c>
      <c r="C22" s="26">
        <f t="shared" si="6"/>
        <v>19451</v>
      </c>
      <c r="D22" s="26">
        <f t="shared" si="7"/>
        <v>18482</v>
      </c>
      <c r="E22" s="23">
        <v>37561</v>
      </c>
      <c r="F22" s="23">
        <v>19206</v>
      </c>
      <c r="G22" s="23">
        <v>18355</v>
      </c>
      <c r="H22" s="23">
        <v>13101</v>
      </c>
      <c r="I22" s="27">
        <f t="shared" si="8"/>
        <v>372</v>
      </c>
      <c r="J22" s="27">
        <v>245</v>
      </c>
      <c r="K22" s="28">
        <v>127</v>
      </c>
      <c r="M22" s="29"/>
      <c r="N22" s="29"/>
      <c r="O22" s="29"/>
      <c r="P22" s="29"/>
      <c r="Q22" s="30"/>
      <c r="R22" s="30"/>
      <c r="S22" s="29"/>
      <c r="T22" s="29"/>
      <c r="U22" s="29"/>
      <c r="V22" s="29"/>
    </row>
    <row r="23" spans="1:22" ht="17.25">
      <c r="A23" s="21" t="s">
        <v>20</v>
      </c>
      <c r="B23" s="26">
        <f t="shared" si="5"/>
        <v>28817</v>
      </c>
      <c r="C23" s="26">
        <f t="shared" si="6"/>
        <v>15240</v>
      </c>
      <c r="D23" s="26">
        <f t="shared" si="7"/>
        <v>13577</v>
      </c>
      <c r="E23" s="23">
        <v>28127</v>
      </c>
      <c r="F23" s="23">
        <v>14624</v>
      </c>
      <c r="G23" s="23">
        <v>13503</v>
      </c>
      <c r="H23" s="23">
        <v>9141</v>
      </c>
      <c r="I23" s="27">
        <f t="shared" si="8"/>
        <v>690</v>
      </c>
      <c r="J23" s="27">
        <v>616</v>
      </c>
      <c r="K23" s="28">
        <v>74</v>
      </c>
      <c r="M23" s="29"/>
      <c r="N23" s="29"/>
      <c r="O23" s="29"/>
      <c r="P23" s="29"/>
      <c r="Q23" s="30"/>
      <c r="R23" s="30"/>
      <c r="S23" s="29"/>
      <c r="T23" s="29"/>
      <c r="U23" s="29"/>
      <c r="V23" s="29"/>
    </row>
    <row r="24" spans="1:22" ht="17.25">
      <c r="A24" s="21" t="s">
        <v>21</v>
      </c>
      <c r="B24" s="26">
        <f t="shared" si="5"/>
        <v>10954</v>
      </c>
      <c r="C24" s="26">
        <f t="shared" si="6"/>
        <v>6416</v>
      </c>
      <c r="D24" s="26">
        <f t="shared" si="7"/>
        <v>4538</v>
      </c>
      <c r="E24" s="23">
        <v>9508</v>
      </c>
      <c r="F24" s="23">
        <v>5037</v>
      </c>
      <c r="G24" s="23">
        <v>4471</v>
      </c>
      <c r="H24" s="23">
        <v>3828</v>
      </c>
      <c r="I24" s="27">
        <f t="shared" si="8"/>
        <v>1446</v>
      </c>
      <c r="J24" s="27">
        <v>1379</v>
      </c>
      <c r="K24" s="28">
        <v>67</v>
      </c>
      <c r="M24" s="29"/>
      <c r="N24" s="29"/>
      <c r="O24" s="29"/>
      <c r="P24" s="29"/>
      <c r="Q24" s="30"/>
      <c r="R24" s="30"/>
      <c r="S24" s="29"/>
      <c r="T24" s="29"/>
      <c r="U24" s="29"/>
      <c r="V24" s="29"/>
    </row>
    <row r="25" spans="1:22" ht="17.25">
      <c r="A25" s="20" t="s">
        <v>85</v>
      </c>
      <c r="B25" s="24">
        <f t="shared" si="5"/>
        <v>184565</v>
      </c>
      <c r="C25" s="24">
        <f t="shared" si="6"/>
        <v>92320</v>
      </c>
      <c r="D25" s="24">
        <f t="shared" si="7"/>
        <v>92245</v>
      </c>
      <c r="E25" s="22">
        <v>182321</v>
      </c>
      <c r="F25" s="22">
        <v>90966</v>
      </c>
      <c r="G25" s="22">
        <v>91355</v>
      </c>
      <c r="H25" s="22">
        <v>76950</v>
      </c>
      <c r="I25" s="25">
        <f>SUM(J25:K25)</f>
        <v>2244</v>
      </c>
      <c r="J25" s="25">
        <f>SUM(J26:J44)</f>
        <v>1354</v>
      </c>
      <c r="K25" s="25">
        <f>SUM(K26:K44)</f>
        <v>890</v>
      </c>
      <c r="M25" s="29"/>
      <c r="N25" s="29"/>
      <c r="O25" s="29"/>
      <c r="P25" s="29"/>
      <c r="Q25" s="30"/>
      <c r="R25" s="30"/>
      <c r="S25" s="29"/>
      <c r="T25" s="29"/>
      <c r="U25" s="29"/>
      <c r="V25" s="29"/>
    </row>
    <row r="26" spans="1:22" ht="17.25">
      <c r="A26" s="21" t="s">
        <v>22</v>
      </c>
      <c r="B26" s="26">
        <f t="shared" si="5"/>
        <v>4990</v>
      </c>
      <c r="C26" s="26">
        <f t="shared" si="6"/>
        <v>2651</v>
      </c>
      <c r="D26" s="26">
        <f t="shared" si="7"/>
        <v>2339</v>
      </c>
      <c r="E26" s="23">
        <v>4748</v>
      </c>
      <c r="F26" s="23">
        <v>2423</v>
      </c>
      <c r="G26" s="23">
        <v>2325</v>
      </c>
      <c r="H26" s="23">
        <v>2317</v>
      </c>
      <c r="I26" s="27">
        <f>SUM(J26:K26)</f>
        <v>242</v>
      </c>
      <c r="J26" s="28">
        <v>228</v>
      </c>
      <c r="K26" s="28">
        <v>14</v>
      </c>
      <c r="M26" s="29"/>
      <c r="N26" s="29"/>
      <c r="O26" s="29"/>
      <c r="P26" s="29"/>
      <c r="Q26" s="30"/>
      <c r="R26" s="30"/>
      <c r="S26" s="29"/>
      <c r="T26" s="29"/>
      <c r="U26" s="29"/>
      <c r="V26" s="29"/>
    </row>
    <row r="27" spans="1:22" ht="17.25">
      <c r="A27" s="21" t="s">
        <v>23</v>
      </c>
      <c r="B27" s="26">
        <f t="shared" si="5"/>
        <v>13323</v>
      </c>
      <c r="C27" s="26">
        <f t="shared" si="6"/>
        <v>6844</v>
      </c>
      <c r="D27" s="26">
        <f t="shared" si="7"/>
        <v>6479</v>
      </c>
      <c r="E27" s="23">
        <v>13117</v>
      </c>
      <c r="F27" s="23">
        <v>6729</v>
      </c>
      <c r="G27" s="23">
        <v>6388</v>
      </c>
      <c r="H27" s="23">
        <v>5321</v>
      </c>
      <c r="I27" s="27">
        <f t="shared" ref="I27:I44" si="9">SUM(J27:K27)</f>
        <v>206</v>
      </c>
      <c r="J27" s="28">
        <v>115</v>
      </c>
      <c r="K27" s="28">
        <v>91</v>
      </c>
      <c r="M27" s="29"/>
      <c r="N27" s="29"/>
      <c r="O27" s="29"/>
      <c r="P27" s="29"/>
      <c r="Q27" s="30"/>
      <c r="R27" s="30"/>
      <c r="S27" s="29"/>
      <c r="T27" s="29"/>
      <c r="U27" s="29"/>
      <c r="V27" s="29"/>
    </row>
    <row r="28" spans="1:22" ht="17.25">
      <c r="A28" s="21" t="s">
        <v>24</v>
      </c>
      <c r="B28" s="26">
        <f t="shared" si="5"/>
        <v>4522</v>
      </c>
      <c r="C28" s="26">
        <f t="shared" si="6"/>
        <v>2577</v>
      </c>
      <c r="D28" s="26">
        <f t="shared" si="7"/>
        <v>1945</v>
      </c>
      <c r="E28" s="23">
        <v>4017</v>
      </c>
      <c r="F28" s="23">
        <v>2136</v>
      </c>
      <c r="G28" s="23">
        <v>1881</v>
      </c>
      <c r="H28" s="23">
        <v>1843</v>
      </c>
      <c r="I28" s="27">
        <f t="shared" si="9"/>
        <v>505</v>
      </c>
      <c r="J28" s="28">
        <v>441</v>
      </c>
      <c r="K28" s="28">
        <v>64</v>
      </c>
      <c r="M28" s="29"/>
      <c r="N28" s="29"/>
      <c r="O28" s="29"/>
      <c r="P28" s="29"/>
      <c r="Q28" s="30"/>
      <c r="R28" s="30"/>
      <c r="S28" s="29"/>
      <c r="T28" s="29"/>
      <c r="U28" s="29"/>
      <c r="V28" s="29"/>
    </row>
    <row r="29" spans="1:22" ht="17.25">
      <c r="A29" s="21" t="s">
        <v>25</v>
      </c>
      <c r="B29" s="26">
        <f t="shared" si="5"/>
        <v>4474</v>
      </c>
      <c r="C29" s="26">
        <f t="shared" si="6"/>
        <v>2255</v>
      </c>
      <c r="D29" s="26">
        <f t="shared" si="7"/>
        <v>2219</v>
      </c>
      <c r="E29" s="23">
        <v>4327</v>
      </c>
      <c r="F29" s="23">
        <v>2150</v>
      </c>
      <c r="G29" s="23">
        <v>2177</v>
      </c>
      <c r="H29" s="23">
        <v>2195</v>
      </c>
      <c r="I29" s="27">
        <f t="shared" si="9"/>
        <v>147</v>
      </c>
      <c r="J29" s="28">
        <v>105</v>
      </c>
      <c r="K29" s="28">
        <v>42</v>
      </c>
      <c r="M29" s="29"/>
      <c r="N29" s="29"/>
      <c r="O29" s="29"/>
      <c r="P29" s="29"/>
      <c r="Q29" s="30"/>
      <c r="R29" s="30"/>
      <c r="S29" s="29"/>
      <c r="T29" s="29"/>
      <c r="U29" s="29"/>
      <c r="V29" s="29"/>
    </row>
    <row r="30" spans="1:22" ht="17.25">
      <c r="A30" s="21" t="s">
        <v>26</v>
      </c>
      <c r="B30" s="26">
        <f t="shared" si="5"/>
        <v>9502</v>
      </c>
      <c r="C30" s="26">
        <f t="shared" si="6"/>
        <v>4795</v>
      </c>
      <c r="D30" s="26">
        <f t="shared" si="7"/>
        <v>4707</v>
      </c>
      <c r="E30" s="23">
        <v>9398</v>
      </c>
      <c r="F30" s="23">
        <v>4725</v>
      </c>
      <c r="G30" s="23">
        <v>4673</v>
      </c>
      <c r="H30" s="23">
        <v>3736</v>
      </c>
      <c r="I30" s="27">
        <f t="shared" si="9"/>
        <v>104</v>
      </c>
      <c r="J30" s="28">
        <v>70</v>
      </c>
      <c r="K30" s="28">
        <v>34</v>
      </c>
      <c r="M30" s="29"/>
      <c r="N30" s="29"/>
      <c r="O30" s="29"/>
      <c r="P30" s="29"/>
      <c r="Q30" s="30"/>
      <c r="R30" s="30"/>
      <c r="S30" s="29"/>
      <c r="T30" s="29"/>
      <c r="U30" s="29"/>
      <c r="V30" s="29"/>
    </row>
    <row r="31" spans="1:22" ht="17.25">
      <c r="A31" s="21" t="s">
        <v>27</v>
      </c>
      <c r="B31" s="26">
        <f t="shared" si="5"/>
        <v>1055</v>
      </c>
      <c r="C31" s="26">
        <f t="shared" si="6"/>
        <v>556</v>
      </c>
      <c r="D31" s="26">
        <f t="shared" si="7"/>
        <v>499</v>
      </c>
      <c r="E31" s="23">
        <v>1012</v>
      </c>
      <c r="F31" s="23">
        <v>520</v>
      </c>
      <c r="G31" s="23">
        <v>492</v>
      </c>
      <c r="H31" s="23">
        <v>484</v>
      </c>
      <c r="I31" s="27">
        <f t="shared" si="9"/>
        <v>43</v>
      </c>
      <c r="J31" s="28">
        <v>36</v>
      </c>
      <c r="K31" s="28">
        <v>7</v>
      </c>
      <c r="M31" s="29"/>
      <c r="N31" s="29"/>
      <c r="O31" s="29"/>
      <c r="P31" s="29"/>
      <c r="Q31" s="30"/>
      <c r="R31" s="30"/>
      <c r="S31" s="29"/>
      <c r="T31" s="29"/>
      <c r="U31" s="29"/>
      <c r="V31" s="29"/>
    </row>
    <row r="32" spans="1:22" ht="17.25">
      <c r="A32" s="21" t="s">
        <v>28</v>
      </c>
      <c r="B32" s="26">
        <f t="shared" si="5"/>
        <v>30540</v>
      </c>
      <c r="C32" s="26">
        <f t="shared" si="6"/>
        <v>15153</v>
      </c>
      <c r="D32" s="26">
        <f t="shared" si="7"/>
        <v>15387</v>
      </c>
      <c r="E32" s="23">
        <v>30234</v>
      </c>
      <c r="F32" s="23">
        <v>15021</v>
      </c>
      <c r="G32" s="23">
        <v>15213</v>
      </c>
      <c r="H32" s="23">
        <v>11115</v>
      </c>
      <c r="I32" s="27">
        <f t="shared" si="9"/>
        <v>306</v>
      </c>
      <c r="J32" s="28">
        <v>132</v>
      </c>
      <c r="K32" s="28">
        <v>174</v>
      </c>
      <c r="M32" s="29"/>
      <c r="N32" s="29"/>
      <c r="O32" s="29"/>
      <c r="P32" s="29"/>
      <c r="Q32" s="30"/>
      <c r="R32" s="30"/>
      <c r="S32" s="29"/>
      <c r="T32" s="29"/>
      <c r="U32" s="29"/>
      <c r="V32" s="29"/>
    </row>
    <row r="33" spans="1:22" ht="17.25">
      <c r="A33" s="21" t="s">
        <v>29</v>
      </c>
      <c r="B33" s="26">
        <f t="shared" si="5"/>
        <v>12703</v>
      </c>
      <c r="C33" s="26">
        <f t="shared" si="6"/>
        <v>6289</v>
      </c>
      <c r="D33" s="26">
        <f t="shared" si="7"/>
        <v>6414</v>
      </c>
      <c r="E33" s="23">
        <v>12552</v>
      </c>
      <c r="F33" s="23">
        <v>6228</v>
      </c>
      <c r="G33" s="23">
        <v>6324</v>
      </c>
      <c r="H33" s="23">
        <v>5618</v>
      </c>
      <c r="I33" s="27">
        <f t="shared" si="9"/>
        <v>151</v>
      </c>
      <c r="J33" s="28">
        <v>61</v>
      </c>
      <c r="K33" s="28">
        <v>90</v>
      </c>
      <c r="M33" s="29"/>
      <c r="N33" s="29"/>
      <c r="O33" s="29"/>
      <c r="P33" s="29"/>
      <c r="Q33" s="30"/>
      <c r="R33" s="30"/>
      <c r="S33" s="29"/>
      <c r="T33" s="29"/>
      <c r="U33" s="29"/>
      <c r="V33" s="29"/>
    </row>
    <row r="34" spans="1:22" ht="17.25">
      <c r="A34" s="21" t="s">
        <v>30</v>
      </c>
      <c r="B34" s="26">
        <f t="shared" si="5"/>
        <v>8790</v>
      </c>
      <c r="C34" s="26">
        <f t="shared" si="6"/>
        <v>4314</v>
      </c>
      <c r="D34" s="26">
        <f t="shared" si="7"/>
        <v>4476</v>
      </c>
      <c r="E34" s="23">
        <v>8744</v>
      </c>
      <c r="F34" s="23">
        <v>4303</v>
      </c>
      <c r="G34" s="23">
        <v>4441</v>
      </c>
      <c r="H34" s="23">
        <v>3409</v>
      </c>
      <c r="I34" s="27">
        <f t="shared" si="9"/>
        <v>46</v>
      </c>
      <c r="J34" s="28">
        <v>11</v>
      </c>
      <c r="K34" s="28">
        <v>35</v>
      </c>
      <c r="M34" s="29"/>
      <c r="N34" s="29"/>
      <c r="O34" s="29"/>
      <c r="P34" s="29"/>
      <c r="Q34" s="30"/>
      <c r="R34" s="30"/>
      <c r="S34" s="29"/>
      <c r="T34" s="29"/>
      <c r="U34" s="29"/>
      <c r="V34" s="29"/>
    </row>
    <row r="35" spans="1:22" ht="17.25">
      <c r="A35" s="21" t="s">
        <v>16</v>
      </c>
      <c r="B35" s="26">
        <f t="shared" si="5"/>
        <v>8575</v>
      </c>
      <c r="C35" s="26">
        <f t="shared" si="6"/>
        <v>4168</v>
      </c>
      <c r="D35" s="26">
        <f t="shared" si="7"/>
        <v>4407</v>
      </c>
      <c r="E35" s="23">
        <v>8532</v>
      </c>
      <c r="F35" s="23">
        <v>4152</v>
      </c>
      <c r="G35" s="23">
        <v>4380</v>
      </c>
      <c r="H35" s="23">
        <v>3395</v>
      </c>
      <c r="I35" s="27">
        <f t="shared" si="9"/>
        <v>43</v>
      </c>
      <c r="J35" s="28">
        <v>16</v>
      </c>
      <c r="K35" s="28">
        <v>27</v>
      </c>
      <c r="M35" s="29"/>
      <c r="N35" s="29"/>
      <c r="O35" s="29"/>
      <c r="P35" s="29"/>
      <c r="Q35" s="30"/>
      <c r="R35" s="30"/>
      <c r="S35" s="29"/>
      <c r="T35" s="29"/>
      <c r="U35" s="29"/>
      <c r="V35" s="29"/>
    </row>
    <row r="36" spans="1:22" ht="17.25">
      <c r="A36" s="21" t="s">
        <v>31</v>
      </c>
      <c r="B36" s="26">
        <f t="shared" si="5"/>
        <v>10966</v>
      </c>
      <c r="C36" s="26">
        <f t="shared" si="6"/>
        <v>5364</v>
      </c>
      <c r="D36" s="26">
        <f t="shared" si="7"/>
        <v>5602</v>
      </c>
      <c r="E36" s="23">
        <v>10927</v>
      </c>
      <c r="F36" s="23">
        <v>5352</v>
      </c>
      <c r="G36" s="23">
        <v>5575</v>
      </c>
      <c r="H36" s="23">
        <v>4328</v>
      </c>
      <c r="I36" s="27">
        <f t="shared" si="9"/>
        <v>39</v>
      </c>
      <c r="J36" s="28">
        <v>12</v>
      </c>
      <c r="K36" s="28">
        <v>27</v>
      </c>
      <c r="M36" s="29"/>
      <c r="N36" s="29"/>
      <c r="O36" s="29"/>
      <c r="P36" s="29"/>
      <c r="Q36" s="30"/>
      <c r="R36" s="30"/>
      <c r="S36" s="29"/>
      <c r="T36" s="29"/>
      <c r="U36" s="29"/>
      <c r="V36" s="29"/>
    </row>
    <row r="37" spans="1:22" ht="17.25">
      <c r="A37" s="21" t="s">
        <v>32</v>
      </c>
      <c r="B37" s="26">
        <f t="shared" si="5"/>
        <v>12892</v>
      </c>
      <c r="C37" s="26">
        <f t="shared" si="6"/>
        <v>6331</v>
      </c>
      <c r="D37" s="26">
        <f t="shared" si="7"/>
        <v>6561</v>
      </c>
      <c r="E37" s="23">
        <v>12856</v>
      </c>
      <c r="F37" s="23">
        <v>6325</v>
      </c>
      <c r="G37" s="23">
        <v>6531</v>
      </c>
      <c r="H37" s="23">
        <v>5117</v>
      </c>
      <c r="I37" s="27">
        <f t="shared" si="9"/>
        <v>36</v>
      </c>
      <c r="J37" s="28">
        <v>6</v>
      </c>
      <c r="K37" s="28">
        <v>30</v>
      </c>
      <c r="M37" s="29"/>
      <c r="N37" s="29"/>
      <c r="O37" s="29"/>
      <c r="P37" s="29"/>
      <c r="Q37" s="30"/>
      <c r="R37" s="30"/>
      <c r="S37" s="29"/>
      <c r="T37" s="29"/>
      <c r="U37" s="29"/>
      <c r="V37" s="29"/>
    </row>
    <row r="38" spans="1:22" ht="17.25">
      <c r="A38" s="21" t="s">
        <v>33</v>
      </c>
      <c r="B38" s="26">
        <f t="shared" si="5"/>
        <v>11371</v>
      </c>
      <c r="C38" s="26">
        <f t="shared" si="6"/>
        <v>5594</v>
      </c>
      <c r="D38" s="26">
        <f t="shared" si="7"/>
        <v>5777</v>
      </c>
      <c r="E38" s="23">
        <v>11271</v>
      </c>
      <c r="F38" s="23">
        <v>5559</v>
      </c>
      <c r="G38" s="23">
        <v>5712</v>
      </c>
      <c r="H38" s="23">
        <v>5024</v>
      </c>
      <c r="I38" s="27">
        <f t="shared" si="9"/>
        <v>100</v>
      </c>
      <c r="J38" s="28">
        <v>35</v>
      </c>
      <c r="K38" s="28">
        <v>65</v>
      </c>
      <c r="M38" s="29"/>
      <c r="N38" s="29"/>
      <c r="O38" s="29"/>
      <c r="P38" s="29"/>
      <c r="Q38" s="30"/>
      <c r="R38" s="30"/>
      <c r="S38" s="29"/>
      <c r="T38" s="29"/>
      <c r="U38" s="29"/>
      <c r="V38" s="29"/>
    </row>
    <row r="39" spans="1:22" ht="17.25">
      <c r="A39" s="21" t="s">
        <v>34</v>
      </c>
      <c r="B39" s="26">
        <f t="shared" si="5"/>
        <v>4235</v>
      </c>
      <c r="C39" s="26">
        <f t="shared" si="6"/>
        <v>2085</v>
      </c>
      <c r="D39" s="26">
        <f t="shared" si="7"/>
        <v>2150</v>
      </c>
      <c r="E39" s="23">
        <v>4212</v>
      </c>
      <c r="F39" s="23">
        <v>2082</v>
      </c>
      <c r="G39" s="23">
        <v>2130</v>
      </c>
      <c r="H39" s="23">
        <v>2034</v>
      </c>
      <c r="I39" s="27">
        <f t="shared" si="9"/>
        <v>23</v>
      </c>
      <c r="J39" s="28">
        <v>3</v>
      </c>
      <c r="K39" s="28">
        <v>20</v>
      </c>
      <c r="M39" s="29"/>
      <c r="N39" s="29"/>
      <c r="O39" s="29"/>
      <c r="P39" s="29"/>
      <c r="Q39" s="30"/>
      <c r="R39" s="30"/>
      <c r="S39" s="29"/>
      <c r="T39" s="29"/>
      <c r="U39" s="29"/>
      <c r="V39" s="29"/>
    </row>
    <row r="40" spans="1:22" ht="17.25">
      <c r="A40" s="21" t="s">
        <v>35</v>
      </c>
      <c r="B40" s="26">
        <f t="shared" si="5"/>
        <v>10760</v>
      </c>
      <c r="C40" s="26">
        <f t="shared" si="6"/>
        <v>5313</v>
      </c>
      <c r="D40" s="26">
        <f t="shared" si="7"/>
        <v>5447</v>
      </c>
      <c r="E40" s="23">
        <v>10738</v>
      </c>
      <c r="F40" s="23">
        <v>5310</v>
      </c>
      <c r="G40" s="23">
        <v>5428</v>
      </c>
      <c r="H40" s="23">
        <v>4272</v>
      </c>
      <c r="I40" s="27">
        <f t="shared" si="9"/>
        <v>22</v>
      </c>
      <c r="J40" s="28">
        <v>3</v>
      </c>
      <c r="K40" s="28">
        <v>19</v>
      </c>
      <c r="M40" s="29"/>
      <c r="N40" s="29"/>
      <c r="O40" s="29"/>
      <c r="P40" s="29"/>
      <c r="Q40" s="30"/>
      <c r="R40" s="30"/>
      <c r="S40" s="29"/>
      <c r="T40" s="29"/>
      <c r="U40" s="29"/>
      <c r="V40" s="29"/>
    </row>
    <row r="41" spans="1:22" ht="17.25">
      <c r="A41" s="21" t="s">
        <v>36</v>
      </c>
      <c r="B41" s="26">
        <f t="shared" si="5"/>
        <v>7415</v>
      </c>
      <c r="C41" s="26">
        <f t="shared" si="6"/>
        <v>3714</v>
      </c>
      <c r="D41" s="26">
        <f t="shared" si="7"/>
        <v>3701</v>
      </c>
      <c r="E41" s="23">
        <v>7376</v>
      </c>
      <c r="F41" s="23">
        <v>3703</v>
      </c>
      <c r="G41" s="23">
        <v>3673</v>
      </c>
      <c r="H41" s="23">
        <v>3256</v>
      </c>
      <c r="I41" s="27">
        <f t="shared" si="9"/>
        <v>39</v>
      </c>
      <c r="J41" s="28">
        <v>11</v>
      </c>
      <c r="K41" s="28">
        <v>28</v>
      </c>
      <c r="M41" s="29"/>
      <c r="N41" s="29"/>
      <c r="O41" s="29"/>
      <c r="P41" s="29"/>
      <c r="Q41" s="30"/>
      <c r="R41" s="30"/>
      <c r="S41" s="29"/>
      <c r="T41" s="29"/>
      <c r="U41" s="29"/>
      <c r="V41" s="29"/>
    </row>
    <row r="42" spans="1:22" ht="17.25">
      <c r="A42" s="21" t="s">
        <v>37</v>
      </c>
      <c r="B42" s="26">
        <f t="shared" si="5"/>
        <v>6524</v>
      </c>
      <c r="C42" s="26">
        <f t="shared" si="6"/>
        <v>3298</v>
      </c>
      <c r="D42" s="26">
        <f t="shared" si="7"/>
        <v>3226</v>
      </c>
      <c r="E42" s="23">
        <v>6484</v>
      </c>
      <c r="F42" s="23">
        <v>3288</v>
      </c>
      <c r="G42" s="23">
        <v>3196</v>
      </c>
      <c r="H42" s="23">
        <v>3326</v>
      </c>
      <c r="I42" s="27">
        <f t="shared" si="9"/>
        <v>40</v>
      </c>
      <c r="J42" s="28">
        <v>10</v>
      </c>
      <c r="K42" s="28">
        <v>30</v>
      </c>
      <c r="M42" s="29"/>
      <c r="N42" s="29"/>
      <c r="O42" s="29"/>
      <c r="P42" s="29"/>
      <c r="Q42" s="30"/>
      <c r="R42" s="30"/>
      <c r="S42" s="29"/>
      <c r="T42" s="29"/>
      <c r="U42" s="29"/>
      <c r="V42" s="29"/>
    </row>
    <row r="43" spans="1:22" ht="17.25">
      <c r="A43" s="21" t="s">
        <v>38</v>
      </c>
      <c r="B43" s="26">
        <f t="shared" si="5"/>
        <v>8167</v>
      </c>
      <c r="C43" s="26">
        <f t="shared" si="6"/>
        <v>4180</v>
      </c>
      <c r="D43" s="26">
        <f t="shared" si="7"/>
        <v>3987</v>
      </c>
      <c r="E43" s="23">
        <v>8129</v>
      </c>
      <c r="F43" s="23">
        <v>4167</v>
      </c>
      <c r="G43" s="23">
        <v>3962</v>
      </c>
      <c r="H43" s="23">
        <v>3885</v>
      </c>
      <c r="I43" s="27">
        <f t="shared" si="9"/>
        <v>38</v>
      </c>
      <c r="J43" s="28">
        <v>13</v>
      </c>
      <c r="K43" s="28">
        <v>25</v>
      </c>
      <c r="M43" s="29"/>
      <c r="N43" s="29"/>
      <c r="O43" s="29"/>
      <c r="P43" s="29"/>
      <c r="Q43" s="30"/>
      <c r="R43" s="30"/>
      <c r="S43" s="29"/>
      <c r="T43" s="29"/>
      <c r="U43" s="29"/>
      <c r="V43" s="29"/>
    </row>
    <row r="44" spans="1:22" ht="17.25">
      <c r="A44" s="21" t="s">
        <v>39</v>
      </c>
      <c r="B44" s="26">
        <f t="shared" si="5"/>
        <v>13761</v>
      </c>
      <c r="C44" s="26">
        <f t="shared" si="6"/>
        <v>6839</v>
      </c>
      <c r="D44" s="26">
        <f t="shared" si="7"/>
        <v>6922</v>
      </c>
      <c r="E44" s="23">
        <v>13647</v>
      </c>
      <c r="F44" s="23">
        <v>6793</v>
      </c>
      <c r="G44" s="23">
        <v>6854</v>
      </c>
      <c r="H44" s="23">
        <v>6275</v>
      </c>
      <c r="I44" s="27">
        <f t="shared" si="9"/>
        <v>114</v>
      </c>
      <c r="J44" s="28">
        <v>46</v>
      </c>
      <c r="K44" s="28">
        <v>68</v>
      </c>
      <c r="M44" s="29"/>
      <c r="N44" s="29"/>
      <c r="O44" s="29"/>
      <c r="P44" s="29"/>
      <c r="Q44" s="30"/>
      <c r="R44" s="30"/>
      <c r="S44" s="29"/>
      <c r="T44" s="29"/>
      <c r="U44" s="29"/>
      <c r="V44" s="29"/>
    </row>
    <row r="45" spans="1:22" ht="17.25">
      <c r="A45" s="20" t="s">
        <v>86</v>
      </c>
      <c r="B45" s="24">
        <f t="shared" si="5"/>
        <v>213766</v>
      </c>
      <c r="C45" s="24">
        <f t="shared" si="6"/>
        <v>108176</v>
      </c>
      <c r="D45" s="24">
        <f t="shared" si="7"/>
        <v>105590</v>
      </c>
      <c r="E45" s="22">
        <v>211334</v>
      </c>
      <c r="F45" s="22">
        <v>106792</v>
      </c>
      <c r="G45" s="22">
        <v>104542</v>
      </c>
      <c r="H45" s="22">
        <v>83638</v>
      </c>
      <c r="I45" s="25">
        <f>SUM(J45:K45)</f>
        <v>2432</v>
      </c>
      <c r="J45" s="25">
        <f>SUM(J46:J58)</f>
        <v>1384</v>
      </c>
      <c r="K45" s="25">
        <f>SUM(K46:K58)</f>
        <v>1048</v>
      </c>
      <c r="M45" s="29"/>
      <c r="N45" s="29"/>
      <c r="O45" s="29"/>
      <c r="P45" s="29"/>
      <c r="Q45" s="30"/>
      <c r="R45" s="30"/>
      <c r="S45" s="29"/>
      <c r="T45" s="29"/>
      <c r="U45" s="29"/>
      <c r="V45" s="29"/>
    </row>
    <row r="46" spans="1:22" ht="17.25">
      <c r="A46" s="21" t="s">
        <v>40</v>
      </c>
      <c r="B46" s="26">
        <f t="shared" si="5"/>
        <v>72093</v>
      </c>
      <c r="C46" s="26">
        <f t="shared" si="6"/>
        <v>36342</v>
      </c>
      <c r="D46" s="26">
        <f t="shared" si="7"/>
        <v>35751</v>
      </c>
      <c r="E46" s="23">
        <v>71567</v>
      </c>
      <c r="F46" s="23">
        <v>36043</v>
      </c>
      <c r="G46" s="23">
        <v>35524</v>
      </c>
      <c r="H46" s="23">
        <v>24811</v>
      </c>
      <c r="I46" s="41">
        <f>SUM(J46:K46)</f>
        <v>526</v>
      </c>
      <c r="J46" s="28">
        <v>299</v>
      </c>
      <c r="K46" s="28">
        <v>227</v>
      </c>
      <c r="M46" s="29"/>
      <c r="N46" s="29"/>
      <c r="O46" s="29"/>
      <c r="P46" s="29"/>
      <c r="Q46" s="30"/>
      <c r="R46" s="30"/>
      <c r="S46" s="29"/>
      <c r="T46" s="29"/>
      <c r="U46" s="29"/>
      <c r="V46" s="29"/>
    </row>
    <row r="47" spans="1:22" ht="17.25">
      <c r="A47" s="21" t="s">
        <v>41</v>
      </c>
      <c r="B47" s="26">
        <f t="shared" si="5"/>
        <v>12356</v>
      </c>
      <c r="C47" s="26">
        <f t="shared" si="6"/>
        <v>6201</v>
      </c>
      <c r="D47" s="26">
        <f t="shared" si="7"/>
        <v>6155</v>
      </c>
      <c r="E47" s="23">
        <v>12283</v>
      </c>
      <c r="F47" s="23">
        <v>6183</v>
      </c>
      <c r="G47" s="23">
        <v>6100</v>
      </c>
      <c r="H47" s="23">
        <v>5571</v>
      </c>
      <c r="I47" s="41">
        <f t="shared" ref="I47:I58" si="10">SUM(J47:K47)</f>
        <v>73</v>
      </c>
      <c r="J47" s="28">
        <v>18</v>
      </c>
      <c r="K47" s="28">
        <v>55</v>
      </c>
      <c r="M47" s="29"/>
      <c r="N47" s="29"/>
      <c r="O47" s="29"/>
      <c r="P47" s="29"/>
      <c r="Q47" s="30"/>
      <c r="R47" s="30"/>
      <c r="S47" s="29"/>
      <c r="T47" s="29"/>
      <c r="U47" s="29"/>
      <c r="V47" s="29"/>
    </row>
    <row r="48" spans="1:22" ht="17.25">
      <c r="A48" s="21" t="s">
        <v>42</v>
      </c>
      <c r="B48" s="26">
        <f t="shared" si="5"/>
        <v>12363</v>
      </c>
      <c r="C48" s="26">
        <f t="shared" si="6"/>
        <v>6192</v>
      </c>
      <c r="D48" s="26">
        <f t="shared" si="7"/>
        <v>6171</v>
      </c>
      <c r="E48" s="23">
        <v>12316</v>
      </c>
      <c r="F48" s="23">
        <v>6179</v>
      </c>
      <c r="G48" s="23">
        <v>6137</v>
      </c>
      <c r="H48" s="23">
        <v>5327</v>
      </c>
      <c r="I48" s="41">
        <f t="shared" si="10"/>
        <v>47</v>
      </c>
      <c r="J48" s="28">
        <v>13</v>
      </c>
      <c r="K48" s="28">
        <v>34</v>
      </c>
      <c r="M48" s="29"/>
      <c r="N48" s="29"/>
      <c r="O48" s="29"/>
      <c r="P48" s="29"/>
      <c r="Q48" s="30"/>
      <c r="R48" s="30"/>
      <c r="S48" s="29"/>
      <c r="T48" s="29"/>
      <c r="U48" s="29"/>
      <c r="V48" s="29"/>
    </row>
    <row r="49" spans="1:22" ht="17.25">
      <c r="A49" s="21" t="s">
        <v>43</v>
      </c>
      <c r="B49" s="26">
        <f t="shared" si="5"/>
        <v>6100</v>
      </c>
      <c r="C49" s="26">
        <f t="shared" si="6"/>
        <v>3112</v>
      </c>
      <c r="D49" s="26">
        <f t="shared" si="7"/>
        <v>2988</v>
      </c>
      <c r="E49" s="23">
        <v>6056</v>
      </c>
      <c r="F49" s="23">
        <v>3098</v>
      </c>
      <c r="G49" s="23">
        <v>2958</v>
      </c>
      <c r="H49" s="23">
        <v>2566</v>
      </c>
      <c r="I49" s="41">
        <f t="shared" si="10"/>
        <v>44</v>
      </c>
      <c r="J49" s="28">
        <v>14</v>
      </c>
      <c r="K49" s="28">
        <v>30</v>
      </c>
      <c r="M49" s="29"/>
      <c r="N49" s="29"/>
      <c r="O49" s="29"/>
      <c r="P49" s="29"/>
      <c r="Q49" s="30"/>
      <c r="R49" s="30"/>
      <c r="S49" s="29"/>
      <c r="T49" s="29"/>
      <c r="U49" s="29"/>
      <c r="V49" s="29"/>
    </row>
    <row r="50" spans="1:22" ht="17.25">
      <c r="A50" s="21" t="s">
        <v>44</v>
      </c>
      <c r="B50" s="26">
        <f t="shared" si="5"/>
        <v>9810</v>
      </c>
      <c r="C50" s="26">
        <f t="shared" si="6"/>
        <v>4887</v>
      </c>
      <c r="D50" s="26">
        <f t="shared" si="7"/>
        <v>4923</v>
      </c>
      <c r="E50" s="23">
        <v>9702</v>
      </c>
      <c r="F50" s="23">
        <v>4844</v>
      </c>
      <c r="G50" s="23">
        <v>4858</v>
      </c>
      <c r="H50" s="23">
        <v>4214</v>
      </c>
      <c r="I50" s="41">
        <f t="shared" si="10"/>
        <v>108</v>
      </c>
      <c r="J50" s="28">
        <v>43</v>
      </c>
      <c r="K50" s="28">
        <v>65</v>
      </c>
      <c r="M50" s="29"/>
      <c r="N50" s="29"/>
      <c r="O50" s="29"/>
      <c r="P50" s="29"/>
      <c r="Q50" s="30"/>
      <c r="R50" s="30"/>
      <c r="S50" s="29"/>
      <c r="T50" s="29"/>
      <c r="U50" s="29"/>
      <c r="V50" s="29"/>
    </row>
    <row r="51" spans="1:22" ht="17.25">
      <c r="A51" s="21" t="s">
        <v>45</v>
      </c>
      <c r="B51" s="26">
        <f t="shared" si="5"/>
        <v>7617</v>
      </c>
      <c r="C51" s="26">
        <f t="shared" si="6"/>
        <v>3922</v>
      </c>
      <c r="D51" s="26">
        <f t="shared" si="7"/>
        <v>3695</v>
      </c>
      <c r="E51" s="23">
        <v>7562</v>
      </c>
      <c r="F51" s="23">
        <v>3908</v>
      </c>
      <c r="G51" s="23">
        <v>3654</v>
      </c>
      <c r="H51" s="23">
        <v>3404</v>
      </c>
      <c r="I51" s="41">
        <f t="shared" si="10"/>
        <v>55</v>
      </c>
      <c r="J51" s="28">
        <v>14</v>
      </c>
      <c r="K51" s="28">
        <v>41</v>
      </c>
      <c r="M51" s="29"/>
      <c r="N51" s="29"/>
      <c r="O51" s="29"/>
      <c r="P51" s="29"/>
      <c r="Q51" s="30"/>
      <c r="R51" s="30"/>
      <c r="S51" s="29"/>
      <c r="T51" s="29"/>
      <c r="U51" s="29"/>
      <c r="V51" s="29"/>
    </row>
    <row r="52" spans="1:22" ht="17.25">
      <c r="A52" s="21" t="s">
        <v>46</v>
      </c>
      <c r="B52" s="26">
        <f t="shared" si="5"/>
        <v>12954</v>
      </c>
      <c r="C52" s="26">
        <f t="shared" si="6"/>
        <v>6481</v>
      </c>
      <c r="D52" s="26">
        <f t="shared" si="7"/>
        <v>6473</v>
      </c>
      <c r="E52" s="23">
        <v>12808</v>
      </c>
      <c r="F52" s="23">
        <v>6399</v>
      </c>
      <c r="G52" s="23">
        <v>6409</v>
      </c>
      <c r="H52" s="23">
        <v>5581</v>
      </c>
      <c r="I52" s="41">
        <f t="shared" si="10"/>
        <v>146</v>
      </c>
      <c r="J52" s="28">
        <v>82</v>
      </c>
      <c r="K52" s="28">
        <v>64</v>
      </c>
      <c r="M52" s="29"/>
      <c r="N52" s="29"/>
      <c r="O52" s="29"/>
      <c r="P52" s="29"/>
      <c r="Q52" s="30"/>
      <c r="R52" s="30"/>
      <c r="S52" s="29"/>
      <c r="T52" s="29"/>
      <c r="U52" s="29"/>
      <c r="V52" s="29"/>
    </row>
    <row r="53" spans="1:22" ht="17.25">
      <c r="A53" s="21" t="s">
        <v>47</v>
      </c>
      <c r="B53" s="26">
        <f t="shared" si="5"/>
        <v>35438</v>
      </c>
      <c r="C53" s="26">
        <f t="shared" si="6"/>
        <v>17864</v>
      </c>
      <c r="D53" s="26">
        <f t="shared" si="7"/>
        <v>17574</v>
      </c>
      <c r="E53" s="23">
        <v>35192</v>
      </c>
      <c r="F53" s="23">
        <v>17714</v>
      </c>
      <c r="G53" s="23">
        <v>17478</v>
      </c>
      <c r="H53" s="23">
        <v>12439</v>
      </c>
      <c r="I53" s="41">
        <f t="shared" si="10"/>
        <v>246</v>
      </c>
      <c r="J53" s="28">
        <v>150</v>
      </c>
      <c r="K53" s="28">
        <v>96</v>
      </c>
      <c r="M53" s="29"/>
      <c r="N53" s="29"/>
      <c r="O53" s="29"/>
      <c r="P53" s="29"/>
      <c r="Q53" s="30"/>
      <c r="R53" s="30"/>
      <c r="S53" s="29"/>
      <c r="T53" s="29"/>
      <c r="U53" s="29"/>
      <c r="V53" s="29"/>
    </row>
    <row r="54" spans="1:22" ht="17.25">
      <c r="A54" s="21" t="s">
        <v>48</v>
      </c>
      <c r="B54" s="26">
        <f t="shared" si="5"/>
        <v>7675</v>
      </c>
      <c r="C54" s="26">
        <f t="shared" si="6"/>
        <v>3957</v>
      </c>
      <c r="D54" s="26">
        <f t="shared" si="7"/>
        <v>3718</v>
      </c>
      <c r="E54" s="23">
        <v>7599</v>
      </c>
      <c r="F54" s="23">
        <v>3927</v>
      </c>
      <c r="G54" s="23">
        <v>3672</v>
      </c>
      <c r="H54" s="23">
        <v>3646</v>
      </c>
      <c r="I54" s="41">
        <f t="shared" si="10"/>
        <v>76</v>
      </c>
      <c r="J54" s="28">
        <v>30</v>
      </c>
      <c r="K54" s="28">
        <v>46</v>
      </c>
      <c r="M54" s="29"/>
      <c r="N54" s="29"/>
      <c r="O54" s="29"/>
      <c r="P54" s="29"/>
      <c r="Q54" s="30"/>
      <c r="R54" s="30"/>
      <c r="S54" s="29"/>
      <c r="T54" s="29"/>
      <c r="U54" s="29"/>
      <c r="V54" s="29"/>
    </row>
    <row r="55" spans="1:22" ht="17.25">
      <c r="A55" s="21" t="s">
        <v>49</v>
      </c>
      <c r="B55" s="26">
        <f t="shared" si="5"/>
        <v>10130</v>
      </c>
      <c r="C55" s="26">
        <f t="shared" si="6"/>
        <v>5032</v>
      </c>
      <c r="D55" s="26">
        <f t="shared" si="7"/>
        <v>5098</v>
      </c>
      <c r="E55" s="23">
        <v>9950</v>
      </c>
      <c r="F55" s="23">
        <v>4955</v>
      </c>
      <c r="G55" s="23">
        <v>4995</v>
      </c>
      <c r="H55" s="23">
        <v>4828</v>
      </c>
      <c r="I55" s="41">
        <f t="shared" si="10"/>
        <v>180</v>
      </c>
      <c r="J55" s="28">
        <v>77</v>
      </c>
      <c r="K55" s="28">
        <v>103</v>
      </c>
      <c r="M55" s="29"/>
      <c r="N55" s="29"/>
      <c r="O55" s="29"/>
      <c r="P55" s="29"/>
      <c r="Q55" s="30"/>
      <c r="R55" s="30"/>
      <c r="S55" s="29"/>
      <c r="T55" s="29"/>
      <c r="U55" s="29"/>
      <c r="V55" s="29"/>
    </row>
    <row r="56" spans="1:22" ht="17.25">
      <c r="A56" s="21" t="s">
        <v>50</v>
      </c>
      <c r="B56" s="26">
        <f t="shared" si="5"/>
        <v>11056</v>
      </c>
      <c r="C56" s="26">
        <f t="shared" si="6"/>
        <v>5599</v>
      </c>
      <c r="D56" s="26">
        <f t="shared" si="7"/>
        <v>5457</v>
      </c>
      <c r="E56" s="23">
        <v>10971</v>
      </c>
      <c r="F56" s="23">
        <v>5573</v>
      </c>
      <c r="G56" s="23">
        <v>5398</v>
      </c>
      <c r="H56" s="23">
        <v>4692</v>
      </c>
      <c r="I56" s="41">
        <f t="shared" si="10"/>
        <v>85</v>
      </c>
      <c r="J56" s="28">
        <v>26</v>
      </c>
      <c r="K56" s="28">
        <v>59</v>
      </c>
      <c r="M56" s="29"/>
      <c r="N56" s="29"/>
      <c r="O56" s="29"/>
      <c r="P56" s="29"/>
      <c r="Q56" s="30"/>
      <c r="R56" s="30"/>
      <c r="S56" s="29"/>
      <c r="T56" s="29"/>
      <c r="U56" s="29"/>
      <c r="V56" s="29"/>
    </row>
    <row r="57" spans="1:22" ht="17.25">
      <c r="A57" s="21" t="s">
        <v>51</v>
      </c>
      <c r="B57" s="26">
        <f t="shared" si="5"/>
        <v>11310</v>
      </c>
      <c r="C57" s="26">
        <f t="shared" si="6"/>
        <v>5712</v>
      </c>
      <c r="D57" s="26">
        <f t="shared" si="7"/>
        <v>5598</v>
      </c>
      <c r="E57" s="23">
        <v>11132</v>
      </c>
      <c r="F57" s="23">
        <v>5635</v>
      </c>
      <c r="G57" s="23">
        <v>5497</v>
      </c>
      <c r="H57" s="23">
        <v>4475</v>
      </c>
      <c r="I57" s="41">
        <f t="shared" si="10"/>
        <v>178</v>
      </c>
      <c r="J57" s="28">
        <v>77</v>
      </c>
      <c r="K57" s="28">
        <v>101</v>
      </c>
      <c r="M57" s="29"/>
      <c r="N57" s="29"/>
      <c r="O57" s="29"/>
      <c r="P57" s="29"/>
      <c r="Q57" s="30"/>
      <c r="R57" s="30"/>
      <c r="S57" s="29"/>
      <c r="T57" s="29"/>
      <c r="U57" s="29"/>
      <c r="V57" s="29"/>
    </row>
    <row r="58" spans="1:22" ht="17.25">
      <c r="A58" s="21" t="s">
        <v>52</v>
      </c>
      <c r="B58" s="26">
        <f t="shared" si="5"/>
        <v>4864</v>
      </c>
      <c r="C58" s="26">
        <f t="shared" si="6"/>
        <v>2875</v>
      </c>
      <c r="D58" s="26">
        <f t="shared" si="7"/>
        <v>1989</v>
      </c>
      <c r="E58" s="23">
        <v>4196</v>
      </c>
      <c r="F58" s="23">
        <v>2334</v>
      </c>
      <c r="G58" s="23">
        <v>1862</v>
      </c>
      <c r="H58" s="23">
        <v>2084</v>
      </c>
      <c r="I58" s="41">
        <f t="shared" si="10"/>
        <v>668</v>
      </c>
      <c r="J58" s="28">
        <v>541</v>
      </c>
      <c r="K58" s="28">
        <v>127</v>
      </c>
      <c r="M58" s="29"/>
      <c r="N58" s="29"/>
      <c r="O58" s="29"/>
      <c r="P58" s="29"/>
      <c r="Q58" s="30"/>
      <c r="R58" s="30"/>
      <c r="S58" s="29"/>
      <c r="T58" s="29"/>
      <c r="U58" s="29"/>
      <c r="V58" s="29"/>
    </row>
    <row r="59" spans="1:22" ht="17.25">
      <c r="A59" s="20" t="s">
        <v>87</v>
      </c>
      <c r="B59" s="24">
        <f t="shared" si="5"/>
        <v>190636</v>
      </c>
      <c r="C59" s="24">
        <f t="shared" si="6"/>
        <v>97999</v>
      </c>
      <c r="D59" s="24">
        <f t="shared" si="7"/>
        <v>92637</v>
      </c>
      <c r="E59" s="22">
        <v>187086</v>
      </c>
      <c r="F59" s="22">
        <v>95611</v>
      </c>
      <c r="G59" s="22">
        <v>91475</v>
      </c>
      <c r="H59" s="22">
        <v>73463</v>
      </c>
      <c r="I59" s="25">
        <f>SUM(J59:K59)</f>
        <v>3550</v>
      </c>
      <c r="J59" s="25">
        <f>SUM(J60:J74)</f>
        <v>2388</v>
      </c>
      <c r="K59" s="25">
        <f>SUM(K60:K74)</f>
        <v>1162</v>
      </c>
      <c r="M59" s="29"/>
      <c r="N59" s="29"/>
      <c r="O59" s="29"/>
      <c r="P59" s="29"/>
      <c r="Q59" s="30"/>
      <c r="R59" s="30"/>
      <c r="S59" s="29"/>
      <c r="T59" s="29"/>
      <c r="U59" s="29"/>
      <c r="V59" s="29"/>
    </row>
    <row r="60" spans="1:22" ht="17.25">
      <c r="A60" s="21" t="s">
        <v>16</v>
      </c>
      <c r="B60" s="26">
        <f t="shared" si="5"/>
        <v>8997</v>
      </c>
      <c r="C60" s="26">
        <f t="shared" si="6"/>
        <v>4647</v>
      </c>
      <c r="D60" s="26">
        <f t="shared" si="7"/>
        <v>4350</v>
      </c>
      <c r="E60" s="23">
        <v>8959</v>
      </c>
      <c r="F60" s="23">
        <v>4633</v>
      </c>
      <c r="G60" s="23">
        <v>4326</v>
      </c>
      <c r="H60" s="23">
        <v>3188</v>
      </c>
      <c r="I60" s="27">
        <f>SUM(J60:K60)</f>
        <v>38</v>
      </c>
      <c r="J60" s="28">
        <v>14</v>
      </c>
      <c r="K60" s="28">
        <v>24</v>
      </c>
      <c r="M60" s="29"/>
      <c r="N60" s="29"/>
      <c r="O60" s="29"/>
      <c r="P60" s="29"/>
      <c r="Q60" s="30"/>
      <c r="R60" s="30"/>
      <c r="S60" s="29"/>
      <c r="T60" s="29"/>
      <c r="U60" s="29"/>
      <c r="V60" s="29"/>
    </row>
    <row r="61" spans="1:22" ht="17.25">
      <c r="A61" s="21" t="s">
        <v>53</v>
      </c>
      <c r="B61" s="26">
        <f t="shared" si="5"/>
        <v>6707</v>
      </c>
      <c r="C61" s="26">
        <f t="shared" si="6"/>
        <v>3447</v>
      </c>
      <c r="D61" s="26">
        <f t="shared" si="7"/>
        <v>3260</v>
      </c>
      <c r="E61" s="23">
        <v>6660</v>
      </c>
      <c r="F61" s="23">
        <v>3416</v>
      </c>
      <c r="G61" s="23">
        <v>3244</v>
      </c>
      <c r="H61" s="23">
        <v>2828</v>
      </c>
      <c r="I61" s="27">
        <f t="shared" ref="I61:I74" si="11">SUM(J61:K61)</f>
        <v>47</v>
      </c>
      <c r="J61" s="28">
        <v>31</v>
      </c>
      <c r="K61" s="28">
        <v>16</v>
      </c>
      <c r="M61" s="29"/>
      <c r="N61" s="29"/>
      <c r="O61" s="29"/>
      <c r="P61" s="29"/>
      <c r="Q61" s="30"/>
      <c r="R61" s="30"/>
      <c r="S61" s="29"/>
      <c r="T61" s="29"/>
      <c r="U61" s="29"/>
      <c r="V61" s="29"/>
    </row>
    <row r="62" spans="1:22" ht="17.25">
      <c r="A62" s="21" t="s">
        <v>54</v>
      </c>
      <c r="B62" s="26">
        <f t="shared" si="5"/>
        <v>4321</v>
      </c>
      <c r="C62" s="26">
        <f t="shared" si="6"/>
        <v>2158</v>
      </c>
      <c r="D62" s="26">
        <f t="shared" si="7"/>
        <v>2163</v>
      </c>
      <c r="E62" s="23">
        <v>4277</v>
      </c>
      <c r="F62" s="23">
        <v>2143</v>
      </c>
      <c r="G62" s="23">
        <v>2134</v>
      </c>
      <c r="H62" s="23">
        <v>2022</v>
      </c>
      <c r="I62" s="27">
        <f t="shared" si="11"/>
        <v>44</v>
      </c>
      <c r="J62" s="28">
        <v>15</v>
      </c>
      <c r="K62" s="28">
        <v>29</v>
      </c>
      <c r="M62" s="29"/>
      <c r="N62" s="29"/>
      <c r="O62" s="29"/>
      <c r="P62" s="29"/>
      <c r="Q62" s="30"/>
      <c r="R62" s="30"/>
      <c r="S62" s="29"/>
      <c r="T62" s="29"/>
      <c r="U62" s="29"/>
      <c r="V62" s="29"/>
    </row>
    <row r="63" spans="1:22" ht="17.25">
      <c r="A63" s="21" t="s">
        <v>55</v>
      </c>
      <c r="B63" s="26">
        <f t="shared" si="5"/>
        <v>10914</v>
      </c>
      <c r="C63" s="26">
        <f t="shared" si="6"/>
        <v>5441</v>
      </c>
      <c r="D63" s="26">
        <f t="shared" si="7"/>
        <v>5473</v>
      </c>
      <c r="E63" s="23">
        <v>10832</v>
      </c>
      <c r="F63" s="23">
        <v>5409</v>
      </c>
      <c r="G63" s="23">
        <v>5423</v>
      </c>
      <c r="H63" s="23">
        <v>4862</v>
      </c>
      <c r="I63" s="27">
        <f t="shared" si="11"/>
        <v>82</v>
      </c>
      <c r="J63" s="28">
        <v>32</v>
      </c>
      <c r="K63" s="28">
        <v>50</v>
      </c>
      <c r="M63" s="29"/>
      <c r="N63" s="29"/>
      <c r="O63" s="29"/>
      <c r="P63" s="29"/>
      <c r="Q63" s="30"/>
      <c r="R63" s="30"/>
      <c r="S63" s="29"/>
      <c r="T63" s="29"/>
      <c r="U63" s="29"/>
      <c r="V63" s="29"/>
    </row>
    <row r="64" spans="1:22" ht="17.25">
      <c r="A64" s="21" t="s">
        <v>56</v>
      </c>
      <c r="B64" s="26">
        <f t="shared" si="5"/>
        <v>6408</v>
      </c>
      <c r="C64" s="26">
        <f t="shared" si="6"/>
        <v>3224</v>
      </c>
      <c r="D64" s="26">
        <f t="shared" si="7"/>
        <v>3184</v>
      </c>
      <c r="E64" s="23">
        <v>6383</v>
      </c>
      <c r="F64" s="23">
        <v>3217</v>
      </c>
      <c r="G64" s="23">
        <v>3166</v>
      </c>
      <c r="H64" s="23">
        <v>2983</v>
      </c>
      <c r="I64" s="27">
        <f t="shared" si="11"/>
        <v>25</v>
      </c>
      <c r="J64" s="28">
        <v>7</v>
      </c>
      <c r="K64" s="28">
        <v>18</v>
      </c>
      <c r="M64" s="29"/>
      <c r="N64" s="29"/>
      <c r="O64" s="29"/>
      <c r="P64" s="29"/>
      <c r="Q64" s="30"/>
      <c r="R64" s="30"/>
      <c r="S64" s="29"/>
      <c r="T64" s="29"/>
      <c r="U64" s="29"/>
      <c r="V64" s="29"/>
    </row>
    <row r="65" spans="1:22" ht="17.25">
      <c r="A65" s="21" t="s">
        <v>57</v>
      </c>
      <c r="B65" s="26">
        <f t="shared" si="5"/>
        <v>10625</v>
      </c>
      <c r="C65" s="26">
        <f t="shared" si="6"/>
        <v>5386</v>
      </c>
      <c r="D65" s="26">
        <f t="shared" si="7"/>
        <v>5239</v>
      </c>
      <c r="E65" s="23">
        <v>10578</v>
      </c>
      <c r="F65" s="23">
        <v>5367</v>
      </c>
      <c r="G65" s="23">
        <v>5211</v>
      </c>
      <c r="H65" s="23">
        <v>4107</v>
      </c>
      <c r="I65" s="27">
        <f t="shared" si="11"/>
        <v>47</v>
      </c>
      <c r="J65" s="28">
        <v>19</v>
      </c>
      <c r="K65" s="28">
        <v>28</v>
      </c>
      <c r="M65" s="29"/>
      <c r="N65" s="29"/>
      <c r="O65" s="29"/>
      <c r="P65" s="29"/>
      <c r="Q65" s="30"/>
      <c r="R65" s="30"/>
      <c r="S65" s="29"/>
      <c r="T65" s="29"/>
      <c r="U65" s="29"/>
      <c r="V65" s="29"/>
    </row>
    <row r="66" spans="1:22" ht="17.25">
      <c r="A66" s="21" t="s">
        <v>58</v>
      </c>
      <c r="B66" s="26">
        <f t="shared" si="5"/>
        <v>8628</v>
      </c>
      <c r="C66" s="26">
        <f t="shared" si="6"/>
        <v>4278</v>
      </c>
      <c r="D66" s="26">
        <f t="shared" si="7"/>
        <v>4350</v>
      </c>
      <c r="E66" s="23">
        <v>8572</v>
      </c>
      <c r="F66" s="23">
        <v>4258</v>
      </c>
      <c r="G66" s="23">
        <v>4314</v>
      </c>
      <c r="H66" s="23">
        <v>3503</v>
      </c>
      <c r="I66" s="27">
        <f t="shared" si="11"/>
        <v>56</v>
      </c>
      <c r="J66" s="28">
        <v>20</v>
      </c>
      <c r="K66" s="28">
        <v>36</v>
      </c>
      <c r="M66" s="29"/>
      <c r="N66" s="29"/>
      <c r="O66" s="29"/>
      <c r="P66" s="29"/>
      <c r="Q66" s="30"/>
      <c r="R66" s="30"/>
      <c r="S66" s="29"/>
      <c r="T66" s="29"/>
      <c r="U66" s="29"/>
      <c r="V66" s="29"/>
    </row>
    <row r="67" spans="1:22" ht="17.25">
      <c r="A67" s="21" t="s">
        <v>59</v>
      </c>
      <c r="B67" s="26">
        <f t="shared" si="5"/>
        <v>19136</v>
      </c>
      <c r="C67" s="26">
        <f t="shared" si="6"/>
        <v>9710</v>
      </c>
      <c r="D67" s="26">
        <f t="shared" si="7"/>
        <v>9426</v>
      </c>
      <c r="E67" s="23">
        <v>18984</v>
      </c>
      <c r="F67" s="23">
        <v>9632</v>
      </c>
      <c r="G67" s="23">
        <v>9352</v>
      </c>
      <c r="H67" s="23">
        <v>6753</v>
      </c>
      <c r="I67" s="27">
        <f t="shared" si="11"/>
        <v>152</v>
      </c>
      <c r="J67" s="28">
        <v>78</v>
      </c>
      <c r="K67" s="28">
        <v>74</v>
      </c>
      <c r="M67" s="29"/>
      <c r="N67" s="29"/>
      <c r="O67" s="29"/>
      <c r="P67" s="29"/>
      <c r="Q67" s="30"/>
      <c r="R67" s="30"/>
      <c r="S67" s="29"/>
      <c r="T67" s="29"/>
      <c r="U67" s="29"/>
      <c r="V67" s="29"/>
    </row>
    <row r="68" spans="1:22" ht="17.25">
      <c r="A68" s="21" t="s">
        <v>60</v>
      </c>
      <c r="B68" s="26">
        <f t="shared" si="5"/>
        <v>10753</v>
      </c>
      <c r="C68" s="26">
        <f t="shared" si="6"/>
        <v>5564</v>
      </c>
      <c r="D68" s="26">
        <f t="shared" si="7"/>
        <v>5189</v>
      </c>
      <c r="E68" s="23">
        <v>10595</v>
      </c>
      <c r="F68" s="23">
        <v>5489</v>
      </c>
      <c r="G68" s="23">
        <v>5106</v>
      </c>
      <c r="H68" s="23">
        <v>4913</v>
      </c>
      <c r="I68" s="27">
        <f t="shared" si="11"/>
        <v>158</v>
      </c>
      <c r="J68" s="28">
        <v>75</v>
      </c>
      <c r="K68" s="28">
        <v>83</v>
      </c>
      <c r="M68" s="29"/>
      <c r="N68" s="29"/>
      <c r="O68" s="29"/>
      <c r="P68" s="29"/>
      <c r="Q68" s="30"/>
      <c r="R68" s="30"/>
      <c r="S68" s="29"/>
      <c r="T68" s="29"/>
      <c r="U68" s="29"/>
      <c r="V68" s="29"/>
    </row>
    <row r="69" spans="1:22" ht="17.25">
      <c r="A69" s="21" t="s">
        <v>61</v>
      </c>
      <c r="B69" s="26">
        <f t="shared" si="5"/>
        <v>15835</v>
      </c>
      <c r="C69" s="26">
        <f t="shared" si="6"/>
        <v>7977</v>
      </c>
      <c r="D69" s="26">
        <f t="shared" si="7"/>
        <v>7858</v>
      </c>
      <c r="E69" s="23">
        <v>15745</v>
      </c>
      <c r="F69" s="23">
        <v>7945</v>
      </c>
      <c r="G69" s="23">
        <v>7800</v>
      </c>
      <c r="H69" s="23">
        <v>5779</v>
      </c>
      <c r="I69" s="27">
        <f t="shared" si="11"/>
        <v>90</v>
      </c>
      <c r="J69" s="28">
        <v>32</v>
      </c>
      <c r="K69" s="28">
        <v>58</v>
      </c>
      <c r="M69" s="29"/>
      <c r="N69" s="29"/>
      <c r="O69" s="29"/>
      <c r="P69" s="29"/>
      <c r="Q69" s="30"/>
      <c r="R69" s="30"/>
      <c r="S69" s="29"/>
      <c r="T69" s="29"/>
      <c r="U69" s="29"/>
      <c r="V69" s="29"/>
    </row>
    <row r="70" spans="1:22" ht="17.25">
      <c r="A70" s="21" t="s">
        <v>62</v>
      </c>
      <c r="B70" s="26">
        <f t="shared" si="5"/>
        <v>11873</v>
      </c>
      <c r="C70" s="26">
        <f t="shared" si="6"/>
        <v>5832</v>
      </c>
      <c r="D70" s="26">
        <f t="shared" si="7"/>
        <v>6041</v>
      </c>
      <c r="E70" s="23">
        <v>11826</v>
      </c>
      <c r="F70" s="23">
        <v>5813</v>
      </c>
      <c r="G70" s="23">
        <v>6013</v>
      </c>
      <c r="H70" s="23">
        <v>4280</v>
      </c>
      <c r="I70" s="27">
        <f t="shared" si="11"/>
        <v>47</v>
      </c>
      <c r="J70" s="28">
        <v>19</v>
      </c>
      <c r="K70" s="28">
        <v>28</v>
      </c>
      <c r="M70" s="29"/>
      <c r="N70" s="29"/>
      <c r="O70" s="29"/>
      <c r="P70" s="29"/>
      <c r="Q70" s="30"/>
      <c r="R70" s="30"/>
      <c r="S70" s="29"/>
      <c r="T70" s="29"/>
      <c r="U70" s="29"/>
      <c r="V70" s="29"/>
    </row>
    <row r="71" spans="1:22" ht="17.25">
      <c r="A71" s="21" t="s">
        <v>63</v>
      </c>
      <c r="B71" s="26">
        <f t="shared" si="5"/>
        <v>26953</v>
      </c>
      <c r="C71" s="26">
        <f t="shared" si="6"/>
        <v>13541</v>
      </c>
      <c r="D71" s="26">
        <f t="shared" si="7"/>
        <v>13412</v>
      </c>
      <c r="E71" s="23">
        <v>26853</v>
      </c>
      <c r="F71" s="23">
        <v>13501</v>
      </c>
      <c r="G71" s="23">
        <v>13352</v>
      </c>
      <c r="H71" s="23">
        <v>8972</v>
      </c>
      <c r="I71" s="27">
        <f t="shared" si="11"/>
        <v>100</v>
      </c>
      <c r="J71" s="28">
        <v>40</v>
      </c>
      <c r="K71" s="28">
        <v>60</v>
      </c>
      <c r="M71" s="29"/>
      <c r="N71" s="29"/>
      <c r="O71" s="29"/>
      <c r="P71" s="29"/>
      <c r="Q71" s="30"/>
      <c r="R71" s="30"/>
      <c r="S71" s="29"/>
      <c r="T71" s="29"/>
      <c r="U71" s="29"/>
      <c r="V71" s="29"/>
    </row>
    <row r="72" spans="1:22" ht="17.25">
      <c r="A72" s="21" t="s">
        <v>64</v>
      </c>
      <c r="B72" s="26">
        <f t="shared" si="5"/>
        <v>4704</v>
      </c>
      <c r="C72" s="26">
        <f t="shared" si="6"/>
        <v>2732</v>
      </c>
      <c r="D72" s="26">
        <f t="shared" si="7"/>
        <v>1972</v>
      </c>
      <c r="E72" s="23">
        <v>4102</v>
      </c>
      <c r="F72" s="23">
        <v>2153</v>
      </c>
      <c r="G72" s="23">
        <v>1949</v>
      </c>
      <c r="H72" s="23">
        <v>1984</v>
      </c>
      <c r="I72" s="27">
        <f t="shared" si="11"/>
        <v>602</v>
      </c>
      <c r="J72" s="28">
        <v>579</v>
      </c>
      <c r="K72" s="28">
        <v>23</v>
      </c>
      <c r="M72" s="29"/>
      <c r="N72" s="29"/>
      <c r="O72" s="29"/>
      <c r="P72" s="29"/>
      <c r="Q72" s="30"/>
      <c r="R72" s="30"/>
      <c r="S72" s="29"/>
      <c r="T72" s="29"/>
      <c r="U72" s="29"/>
      <c r="V72" s="29"/>
    </row>
    <row r="73" spans="1:22" ht="17.25">
      <c r="A73" s="21" t="s">
        <v>65</v>
      </c>
      <c r="B73" s="26">
        <f t="shared" ref="B73:B74" si="12">C73+D73</f>
        <v>8949</v>
      </c>
      <c r="C73" s="26">
        <f t="shared" ref="C73:C74" si="13">F73+J73</f>
        <v>4947</v>
      </c>
      <c r="D73" s="26">
        <f t="shared" ref="D73:D74" si="14">G73+K73</f>
        <v>4002</v>
      </c>
      <c r="E73" s="23">
        <v>8144</v>
      </c>
      <c r="F73" s="23">
        <v>4184</v>
      </c>
      <c r="G73" s="23">
        <v>3960</v>
      </c>
      <c r="H73" s="23">
        <v>3064</v>
      </c>
      <c r="I73" s="27">
        <f t="shared" si="11"/>
        <v>805</v>
      </c>
      <c r="J73" s="28">
        <v>763</v>
      </c>
      <c r="K73" s="28">
        <v>42</v>
      </c>
      <c r="M73" s="29"/>
      <c r="N73" s="29"/>
      <c r="O73" s="29"/>
      <c r="P73" s="29"/>
      <c r="Q73" s="30"/>
      <c r="R73" s="30"/>
      <c r="S73" s="29"/>
      <c r="T73" s="29"/>
      <c r="U73" s="29"/>
      <c r="V73" s="29"/>
    </row>
    <row r="74" spans="1:22" ht="17.25">
      <c r="A74" s="21" t="s">
        <v>66</v>
      </c>
      <c r="B74" s="26">
        <f t="shared" si="12"/>
        <v>35833</v>
      </c>
      <c r="C74" s="26">
        <f t="shared" si="13"/>
        <v>19115</v>
      </c>
      <c r="D74" s="26">
        <f t="shared" si="14"/>
        <v>16718</v>
      </c>
      <c r="E74" s="23">
        <v>34576</v>
      </c>
      <c r="F74" s="23">
        <v>18451</v>
      </c>
      <c r="G74" s="23">
        <v>16125</v>
      </c>
      <c r="H74" s="23">
        <v>14225</v>
      </c>
      <c r="I74" s="27">
        <f t="shared" si="11"/>
        <v>1257</v>
      </c>
      <c r="J74" s="28">
        <v>664</v>
      </c>
      <c r="K74" s="28">
        <v>593</v>
      </c>
      <c r="M74" s="29"/>
      <c r="N74" s="29"/>
      <c r="O74" s="29"/>
      <c r="P74" s="29"/>
      <c r="Q74" s="30"/>
      <c r="R74" s="30"/>
      <c r="S74" s="29"/>
      <c r="T74" s="29"/>
      <c r="U74" s="29"/>
      <c r="V74" s="29"/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16년 9월말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2016-10-12T01:07:48Z</cp:lastPrinted>
  <dcterms:created xsi:type="dcterms:W3CDTF">2009-12-11T08:44:30Z</dcterms:created>
  <dcterms:modified xsi:type="dcterms:W3CDTF">2016-10-12T01:07:53Z</dcterms:modified>
</cp:coreProperties>
</file>