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385" windowWidth="17400" windowHeight="11700" firstSheet="2" activeTab="2"/>
  </bookViews>
  <sheets>
    <sheet name="--------" sheetId="2" state="veryHidden" r:id="rId1"/>
    <sheet name="Recovered_Sheet1" sheetId="3" state="veryHidden" r:id="rId2"/>
    <sheet name="1월말 인구(외국인포함)" sheetId="5" r:id="rId3"/>
  </sheets>
  <calcPr calcId="144525"/>
</workbook>
</file>

<file path=xl/calcChain.xml><?xml version="1.0" encoding="utf-8"?>
<calcChain xmlns="http://schemas.openxmlformats.org/spreadsheetml/2006/main">
  <c r="B48" i="5" l="1"/>
  <c r="B49" i="5"/>
  <c r="B50" i="5"/>
  <c r="B51" i="5"/>
  <c r="B52" i="5"/>
  <c r="B53" i="5"/>
  <c r="B54" i="5"/>
  <c r="I41" i="5" l="1"/>
  <c r="I40" i="5"/>
  <c r="I38" i="5"/>
  <c r="I37" i="5"/>
  <c r="D47" i="5"/>
  <c r="D48" i="5"/>
  <c r="D49" i="5"/>
  <c r="C47" i="5"/>
  <c r="C48" i="5"/>
  <c r="I36" i="5"/>
  <c r="I35" i="5"/>
  <c r="F55" i="5"/>
  <c r="G55" i="5"/>
  <c r="H55" i="5"/>
  <c r="E55" i="5"/>
  <c r="F42" i="5"/>
  <c r="G42" i="5"/>
  <c r="H42" i="5"/>
  <c r="E42" i="5"/>
  <c r="F25" i="5"/>
  <c r="G25" i="5"/>
  <c r="H25" i="5"/>
  <c r="E25" i="5"/>
  <c r="F17" i="5"/>
  <c r="G17" i="5"/>
  <c r="H17" i="5"/>
  <c r="E17" i="5"/>
  <c r="F8" i="5"/>
  <c r="G8" i="5"/>
  <c r="H8" i="5"/>
  <c r="E8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4" i="5"/>
  <c r="I53" i="5"/>
  <c r="I52" i="5"/>
  <c r="I51" i="5"/>
  <c r="I50" i="5"/>
  <c r="I49" i="5"/>
  <c r="I48" i="5"/>
  <c r="I47" i="5"/>
  <c r="B47" i="5" s="1"/>
  <c r="I45" i="5"/>
  <c r="I44" i="5"/>
  <c r="I43" i="5"/>
  <c r="I33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9" i="5"/>
  <c r="B9" i="5" l="1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3" i="5"/>
  <c r="C43" i="5"/>
  <c r="D43" i="5"/>
  <c r="B44" i="5"/>
  <c r="C44" i="5"/>
  <c r="D44" i="5"/>
  <c r="B45" i="5"/>
  <c r="C45" i="5"/>
  <c r="D45" i="5"/>
  <c r="B46" i="5"/>
  <c r="C46" i="5"/>
  <c r="D46" i="5"/>
  <c r="C49" i="5"/>
  <c r="C50" i="5"/>
  <c r="D50" i="5"/>
  <c r="C51" i="5"/>
  <c r="D51" i="5"/>
  <c r="C52" i="5"/>
  <c r="D52" i="5"/>
  <c r="C53" i="5"/>
  <c r="D53" i="5"/>
  <c r="C54" i="5"/>
  <c r="D54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K55" i="5" l="1"/>
  <c r="D55" i="5" s="1"/>
  <c r="J55" i="5"/>
  <c r="C55" i="5" s="1"/>
  <c r="K42" i="5"/>
  <c r="D42" i="5" s="1"/>
  <c r="J42" i="5"/>
  <c r="C42" i="5" s="1"/>
  <c r="K25" i="5"/>
  <c r="D25" i="5" s="1"/>
  <c r="J25" i="5"/>
  <c r="C25" i="5" s="1"/>
  <c r="K17" i="5"/>
  <c r="D17" i="5" s="1"/>
  <c r="J17" i="5"/>
  <c r="K8" i="5"/>
  <c r="D8" i="5" s="1"/>
  <c r="J8" i="5"/>
  <c r="C8" i="5" l="1"/>
  <c r="I8" i="5"/>
  <c r="B8" i="5" s="1"/>
  <c r="C17" i="5"/>
  <c r="I17" i="5"/>
  <c r="I55" i="5"/>
  <c r="B55" i="5" s="1"/>
  <c r="I42" i="5"/>
  <c r="B42" i="5" s="1"/>
  <c r="I25" i="5"/>
  <c r="B25" i="5" s="1"/>
  <c r="B17" i="5"/>
  <c r="J7" i="5"/>
  <c r="K7" i="5"/>
  <c r="E7" i="5" l="1"/>
  <c r="F7" i="5"/>
  <c r="G7" i="5"/>
  <c r="H7" i="5"/>
  <c r="C6" i="2"/>
  <c r="A23" i="2"/>
  <c r="C29" i="2"/>
  <c r="C7" i="5" l="1"/>
  <c r="D7" i="5"/>
  <c r="B7" i="5" l="1"/>
  <c r="I7" i="5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<sst xmlns="http://schemas.openxmlformats.org/spreadsheetml/2006/main" count="108" uniqueCount="92">
  <si>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</si>
  <si>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</si>
  <si>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</si>
  <si>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</si>
  <si>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</si>
  <si>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</si>
  <si>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</si>
  <si>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</si>
  <si>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</si>
  <si>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</si>
  <si>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</si>
  <si>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</si>
  <si>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</si>
  <si>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</si>
  <si>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</si>
  <si>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</si>
  <si>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</si>
  <si>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</si>
  <si>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</si>
  <si>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</si>
  <si>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</si>
  <si>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</si>
  <si>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</si>
  <si>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</si>
  <si>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</si>
  <si>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</si>
  <si>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</si>
  <si>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</si>
  <si>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</si>
  <si>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</si>
  <si>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</si>
  <si>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</si>
  <si>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</si>
  <si>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</si>
  <si>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</si>
  <si>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</si>
  <si>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</si>
  <si>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</si>
  <si>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</si>
  <si>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</si>
  <si>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</si>
  <si>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</si>
  <si>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</si>
  <si>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</si>
  <si>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</si>
  <si>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</si>
  <si>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</si>
  <si>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</si>
  <si>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</si>
  <si>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</si>
  <si>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</si>
  <si>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</si>
  <si>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</si>
  <si>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</si>
  <si>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</si>
  <si>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</si>
  <si>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</si>
  <si>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</si>
  <si>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</si>
  <si>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</si>
  <si>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</si>
  <si>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</si>
  <si>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</si>
  <si>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</si>
  <si>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</si>
  <si>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</si>
  <si>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</si>
  <si>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</si>
  <si>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</si>
  <si>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</si>
  <si>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</si>
  <si>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</si>
  <si>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</si>
  <si>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</si>
  <si>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</si>
  <si>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</si>
  <si>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</si>
  <si>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</si>
  <si>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</si>
  <si>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</si>
  <si>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</si>
  <si>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</si>
  <si>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</si>
  <si>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</si>
  <si>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</si>
  <si>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</si>
  <si>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</si>
  <si>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</si>
  <si>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2017년 1월말 주민등록인구 및 외국인 현황</t>
    <phoneticPr fontId="78" type="noConversion"/>
  </si>
  <si>
    <t xml:space="preserve">반월중앙동      </t>
  </si>
  <si>
    <t xml:space="preserve">석전동          </t>
  </si>
  <si>
    <t xml:space="preserve">   * 마산합포구 오동동 : 오동동+성호동+동서동(통합) 
   * 마산합포구 반월중앙동 : 반월동+중앙동(통합) 
   * 마산회원구 석전동 : 석전1동+석전2동(통합) 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</si>
</sst>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3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41" fontId="81" fillId="0" borderId="8" xfId="222" applyFont="1" applyFill="1" applyBorder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3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78" fontId="81" fillId="0" borderId="8" xfId="0" applyNumberFormat="1" applyFont="1" applyFill="1" applyBorder="1">
      <alignment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workbookViewId="0">
      <selection activeCell="A5" sqref="A5:A6"/>
    </sheetView>
  </sheetViews>
  <sheetFormatPr defaultRowHeight="16.5"/>
  <cols>
    <col min="1" max="1" width="13.625" style="29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  <col min="19" max="19" width="9.375" bestFit="1" customWidth="1"/>
  </cols>
  <sheetData>
    <row r="2" spans="1:22" ht="31.5" customHeight="1">
      <c r="C2" s="38" t="s">
        <v>88</v>
      </c>
      <c r="D2" s="39"/>
      <c r="E2" s="39"/>
      <c r="F2" s="39"/>
      <c r="G2" s="39"/>
      <c r="H2" s="39"/>
      <c r="I2" s="39"/>
    </row>
    <row r="3" spans="1:22" ht="5.25" customHeight="1"/>
    <row r="4" spans="1:22">
      <c r="A4" s="29" t="s">
        <v>83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40" t="s">
        <v>6</v>
      </c>
      <c r="B5" s="42" t="s">
        <v>62</v>
      </c>
      <c r="C5" s="43"/>
      <c r="D5" s="44"/>
      <c r="E5" s="45" t="s">
        <v>1</v>
      </c>
      <c r="F5" s="43"/>
      <c r="G5" s="43"/>
      <c r="H5" s="44"/>
      <c r="I5" s="45" t="s">
        <v>84</v>
      </c>
      <c r="J5" s="43"/>
      <c r="K5" s="44"/>
    </row>
    <row r="6" spans="1:22" ht="21" customHeight="1">
      <c r="A6" s="41"/>
      <c r="B6" s="26" t="s">
        <v>2</v>
      </c>
      <c r="C6" s="26" t="s">
        <v>3</v>
      </c>
      <c r="D6" s="26" t="s">
        <v>4</v>
      </c>
      <c r="E6" s="26" t="s">
        <v>2</v>
      </c>
      <c r="F6" s="26" t="s">
        <v>3</v>
      </c>
      <c r="G6" s="26" t="s">
        <v>4</v>
      </c>
      <c r="H6" s="26" t="s">
        <v>5</v>
      </c>
      <c r="I6" s="26" t="s">
        <v>85</v>
      </c>
      <c r="J6" s="26" t="s">
        <v>86</v>
      </c>
      <c r="K6" s="26" t="s">
        <v>87</v>
      </c>
    </row>
    <row r="7" spans="1:22" ht="20.25" customHeight="1">
      <c r="A7" s="27" t="s">
        <v>77</v>
      </c>
      <c r="B7" s="28">
        <f t="shared" ref="B7:K7" si="0">B8+B17+B25+B42+B55</f>
        <v>1079041</v>
      </c>
      <c r="C7" s="28">
        <f t="shared" si="0"/>
        <v>550101</v>
      </c>
      <c r="D7" s="28">
        <f t="shared" si="0"/>
        <v>528940</v>
      </c>
      <c r="E7" s="28">
        <f t="shared" si="0"/>
        <v>1063116</v>
      </c>
      <c r="F7" s="28">
        <f t="shared" si="0"/>
        <v>539754</v>
      </c>
      <c r="G7" s="28">
        <f t="shared" si="0"/>
        <v>523362</v>
      </c>
      <c r="H7" s="28">
        <f t="shared" si="0"/>
        <v>417737</v>
      </c>
      <c r="I7" s="28">
        <f t="shared" si="0"/>
        <v>15925</v>
      </c>
      <c r="J7" s="28">
        <f t="shared" si="0"/>
        <v>10347</v>
      </c>
      <c r="K7" s="28">
        <f t="shared" si="0"/>
        <v>5578</v>
      </c>
      <c r="M7" s="24"/>
      <c r="N7" s="24"/>
      <c r="O7" s="24"/>
      <c r="P7" s="24"/>
      <c r="Q7" s="24"/>
      <c r="R7" s="24"/>
    </row>
    <row r="8" spans="1:22" ht="17.25">
      <c r="A8" s="30" t="s">
        <v>78</v>
      </c>
      <c r="B8" s="19">
        <f>(E8+I8)</f>
        <v>256105</v>
      </c>
      <c r="C8" s="19">
        <f>(F8+J8)</f>
        <v>131038</v>
      </c>
      <c r="D8" s="19">
        <f>(G8+K8)</f>
        <v>125067</v>
      </c>
      <c r="E8" s="20">
        <f>SUM(E9:E16)</f>
        <v>252195</v>
      </c>
      <c r="F8" s="20">
        <f t="shared" ref="F8:H8" si="1">SUM(F9:F16)</f>
        <v>128600</v>
      </c>
      <c r="G8" s="20">
        <f t="shared" si="1"/>
        <v>123595</v>
      </c>
      <c r="H8" s="20">
        <f t="shared" si="1"/>
        <v>99821</v>
      </c>
      <c r="I8" s="20">
        <f>SUM(J8:K8)</f>
        <v>3910</v>
      </c>
      <c r="J8" s="20">
        <f>SUM(J9:J16)</f>
        <v>2438</v>
      </c>
      <c r="K8" s="20">
        <f>SUM(K9:K16)</f>
        <v>1472</v>
      </c>
      <c r="M8" s="23"/>
      <c r="N8" s="23"/>
      <c r="O8" s="23"/>
      <c r="P8" s="23"/>
      <c r="Q8" s="24"/>
      <c r="R8" s="24"/>
      <c r="S8" s="23"/>
      <c r="T8" s="23"/>
      <c r="U8" s="23"/>
      <c r="V8" s="23"/>
    </row>
    <row r="9" spans="1:22" ht="17.25">
      <c r="A9" s="31" t="s">
        <v>7</v>
      </c>
      <c r="B9" s="19">
        <f t="shared" ref="B9:B68" si="2">(E9+I9)</f>
        <v>23194</v>
      </c>
      <c r="C9" s="19">
        <f t="shared" ref="C9:C68" si="3">(F9+J9)</f>
        <v>11773</v>
      </c>
      <c r="D9" s="19">
        <f t="shared" ref="D9:D68" si="4">(G9+K9)</f>
        <v>11421</v>
      </c>
      <c r="E9" s="18">
        <v>22951</v>
      </c>
      <c r="F9" s="18">
        <v>11636</v>
      </c>
      <c r="G9" s="18">
        <v>11315</v>
      </c>
      <c r="H9" s="18">
        <v>8892</v>
      </c>
      <c r="I9" s="21">
        <f>SUM(J9:K9)</f>
        <v>243</v>
      </c>
      <c r="J9" s="21">
        <v>137</v>
      </c>
      <c r="K9" s="22">
        <v>106</v>
      </c>
      <c r="M9" s="23"/>
      <c r="N9" s="23"/>
      <c r="O9" s="23"/>
      <c r="P9" s="23"/>
      <c r="Q9" s="24"/>
      <c r="R9" s="24"/>
      <c r="S9" s="23"/>
      <c r="T9" s="23"/>
      <c r="U9" s="23"/>
      <c r="V9" s="23"/>
    </row>
    <row r="10" spans="1:22" ht="17.25">
      <c r="A10" s="31" t="s">
        <v>8</v>
      </c>
      <c r="B10" s="19">
        <f t="shared" si="2"/>
        <v>29700</v>
      </c>
      <c r="C10" s="19">
        <f t="shared" si="3"/>
        <v>15064</v>
      </c>
      <c r="D10" s="19">
        <f t="shared" si="4"/>
        <v>14636</v>
      </c>
      <c r="E10" s="18">
        <v>29500</v>
      </c>
      <c r="F10" s="18">
        <v>14954</v>
      </c>
      <c r="G10" s="18">
        <v>14546</v>
      </c>
      <c r="H10" s="18">
        <v>10820</v>
      </c>
      <c r="I10" s="21">
        <f t="shared" ref="I10:I16" si="5">SUM(J10:K10)</f>
        <v>200</v>
      </c>
      <c r="J10" s="21">
        <v>110</v>
      </c>
      <c r="K10" s="22">
        <v>90</v>
      </c>
      <c r="M10" s="23"/>
      <c r="N10" s="23"/>
      <c r="O10" s="23"/>
      <c r="P10" s="23"/>
      <c r="Q10" s="24"/>
      <c r="R10" s="24"/>
      <c r="S10" s="23"/>
      <c r="T10" s="23"/>
      <c r="U10" s="23"/>
      <c r="V10" s="23"/>
    </row>
    <row r="11" spans="1:22" ht="17.25">
      <c r="A11" s="31" t="s">
        <v>9</v>
      </c>
      <c r="B11" s="19">
        <f t="shared" si="2"/>
        <v>7644</v>
      </c>
      <c r="C11" s="19">
        <f t="shared" si="3"/>
        <v>3985</v>
      </c>
      <c r="D11" s="19">
        <f t="shared" si="4"/>
        <v>3659</v>
      </c>
      <c r="E11" s="18">
        <v>7264</v>
      </c>
      <c r="F11" s="18">
        <v>3668</v>
      </c>
      <c r="G11" s="18">
        <v>3596</v>
      </c>
      <c r="H11" s="18">
        <v>3347</v>
      </c>
      <c r="I11" s="21">
        <f t="shared" si="5"/>
        <v>380</v>
      </c>
      <c r="J11" s="21">
        <v>317</v>
      </c>
      <c r="K11" s="22">
        <v>63</v>
      </c>
      <c r="M11" s="23"/>
      <c r="N11" s="23"/>
      <c r="O11" s="23"/>
      <c r="P11" s="23"/>
      <c r="Q11" s="24"/>
      <c r="R11" s="24"/>
      <c r="S11" s="23"/>
      <c r="T11" s="23"/>
      <c r="U11" s="23"/>
      <c r="V11" s="23"/>
    </row>
    <row r="12" spans="1:22" ht="17.25">
      <c r="A12" s="31" t="s">
        <v>10</v>
      </c>
      <c r="B12" s="19">
        <f t="shared" si="2"/>
        <v>38066</v>
      </c>
      <c r="C12" s="19">
        <f t="shared" si="3"/>
        <v>19407</v>
      </c>
      <c r="D12" s="19">
        <f t="shared" si="4"/>
        <v>18659</v>
      </c>
      <c r="E12" s="18">
        <v>37706</v>
      </c>
      <c r="F12" s="18">
        <v>19213</v>
      </c>
      <c r="G12" s="18">
        <v>18493</v>
      </c>
      <c r="H12" s="18">
        <v>15267</v>
      </c>
      <c r="I12" s="21">
        <f t="shared" si="5"/>
        <v>360</v>
      </c>
      <c r="J12" s="21">
        <v>194</v>
      </c>
      <c r="K12" s="22">
        <v>166</v>
      </c>
      <c r="M12" s="23"/>
      <c r="N12" s="23"/>
      <c r="O12" s="23"/>
      <c r="P12" s="23"/>
      <c r="Q12" s="24"/>
      <c r="R12" s="24"/>
      <c r="S12" s="23"/>
      <c r="T12" s="23"/>
      <c r="U12" s="23"/>
      <c r="V12" s="23"/>
    </row>
    <row r="13" spans="1:22" ht="17.25">
      <c r="A13" s="31" t="s">
        <v>11</v>
      </c>
      <c r="B13" s="19">
        <f t="shared" si="2"/>
        <v>39418</v>
      </c>
      <c r="C13" s="19">
        <f t="shared" si="3"/>
        <v>20604</v>
      </c>
      <c r="D13" s="19">
        <f t="shared" si="4"/>
        <v>18814</v>
      </c>
      <c r="E13" s="18">
        <v>38139</v>
      </c>
      <c r="F13" s="18">
        <v>19575</v>
      </c>
      <c r="G13" s="18">
        <v>18564</v>
      </c>
      <c r="H13" s="18">
        <v>13817</v>
      </c>
      <c r="I13" s="21">
        <f t="shared" si="5"/>
        <v>1279</v>
      </c>
      <c r="J13" s="21">
        <v>1029</v>
      </c>
      <c r="K13" s="22">
        <v>250</v>
      </c>
      <c r="M13" s="23"/>
      <c r="N13" s="23"/>
      <c r="O13" s="23"/>
      <c r="P13" s="23"/>
      <c r="Q13" s="24"/>
      <c r="R13" s="24"/>
      <c r="S13" s="23"/>
      <c r="T13" s="23"/>
      <c r="U13" s="23"/>
      <c r="V13" s="23"/>
    </row>
    <row r="14" spans="1:22" ht="17.25">
      <c r="A14" s="31" t="s">
        <v>12</v>
      </c>
      <c r="B14" s="19">
        <f t="shared" si="2"/>
        <v>51702</v>
      </c>
      <c r="C14" s="19">
        <f t="shared" si="3"/>
        <v>26187</v>
      </c>
      <c r="D14" s="19">
        <f t="shared" si="4"/>
        <v>25515</v>
      </c>
      <c r="E14" s="18">
        <v>51105</v>
      </c>
      <c r="F14" s="18">
        <v>25917</v>
      </c>
      <c r="G14" s="18">
        <v>25188</v>
      </c>
      <c r="H14" s="18">
        <v>19409</v>
      </c>
      <c r="I14" s="21">
        <f t="shared" si="5"/>
        <v>597</v>
      </c>
      <c r="J14" s="21">
        <v>270</v>
      </c>
      <c r="K14" s="22">
        <v>327</v>
      </c>
      <c r="M14" s="23"/>
      <c r="N14" s="23"/>
      <c r="O14" s="23"/>
      <c r="P14" s="23"/>
      <c r="Q14" s="24"/>
      <c r="R14" s="24"/>
      <c r="S14" s="23"/>
      <c r="T14" s="23"/>
      <c r="U14" s="23"/>
      <c r="V14" s="23"/>
    </row>
    <row r="15" spans="1:22" ht="17.25">
      <c r="A15" s="31" t="s">
        <v>13</v>
      </c>
      <c r="B15" s="19">
        <f t="shared" si="2"/>
        <v>36700</v>
      </c>
      <c r="C15" s="19">
        <f t="shared" si="3"/>
        <v>19053</v>
      </c>
      <c r="D15" s="19">
        <f t="shared" si="4"/>
        <v>17647</v>
      </c>
      <c r="E15" s="18">
        <v>36136</v>
      </c>
      <c r="F15" s="18">
        <v>18805</v>
      </c>
      <c r="G15" s="18">
        <v>17331</v>
      </c>
      <c r="H15" s="18">
        <v>16375</v>
      </c>
      <c r="I15" s="21">
        <f t="shared" si="5"/>
        <v>564</v>
      </c>
      <c r="J15" s="21">
        <v>248</v>
      </c>
      <c r="K15" s="22">
        <v>316</v>
      </c>
      <c r="M15" s="23"/>
      <c r="N15" s="23"/>
      <c r="O15" s="23"/>
      <c r="P15" s="23"/>
      <c r="Q15" s="24"/>
      <c r="R15" s="24"/>
      <c r="S15" s="23"/>
      <c r="T15" s="23"/>
      <c r="U15" s="23"/>
      <c r="V15" s="23"/>
    </row>
    <row r="16" spans="1:22" ht="17.25">
      <c r="A16" s="31" t="s">
        <v>14</v>
      </c>
      <c r="B16" s="19">
        <f t="shared" si="2"/>
        <v>29681</v>
      </c>
      <c r="C16" s="19">
        <f t="shared" si="3"/>
        <v>14965</v>
      </c>
      <c r="D16" s="19">
        <f t="shared" si="4"/>
        <v>14716</v>
      </c>
      <c r="E16" s="18">
        <v>29394</v>
      </c>
      <c r="F16" s="18">
        <v>14832</v>
      </c>
      <c r="G16" s="18">
        <v>14562</v>
      </c>
      <c r="H16" s="18">
        <v>11894</v>
      </c>
      <c r="I16" s="21">
        <f t="shared" si="5"/>
        <v>287</v>
      </c>
      <c r="J16" s="21">
        <v>133</v>
      </c>
      <c r="K16" s="22">
        <v>154</v>
      </c>
      <c r="M16" s="23"/>
      <c r="N16" s="23"/>
      <c r="O16" s="23"/>
      <c r="P16" s="23"/>
      <c r="Q16" s="24"/>
      <c r="R16" s="24"/>
      <c r="S16" s="23"/>
      <c r="T16" s="23"/>
      <c r="U16" s="23"/>
      <c r="V16" s="23"/>
    </row>
    <row r="17" spans="1:22" ht="17.25">
      <c r="A17" s="30" t="s">
        <v>79</v>
      </c>
      <c r="B17" s="19">
        <f t="shared" si="2"/>
        <v>235564</v>
      </c>
      <c r="C17" s="19">
        <f t="shared" si="3"/>
        <v>121435</v>
      </c>
      <c r="D17" s="19">
        <f t="shared" si="4"/>
        <v>114129</v>
      </c>
      <c r="E17" s="20">
        <f>SUM(E18:E24)</f>
        <v>231472</v>
      </c>
      <c r="F17" s="20">
        <f t="shared" ref="F17:H17" si="6">SUM(F18:F24)</f>
        <v>118447</v>
      </c>
      <c r="G17" s="20">
        <f t="shared" si="6"/>
        <v>113025</v>
      </c>
      <c r="H17" s="20">
        <f t="shared" si="6"/>
        <v>83814</v>
      </c>
      <c r="I17" s="20">
        <f>SUM(J17:K17)</f>
        <v>4092</v>
      </c>
      <c r="J17" s="20">
        <f>SUM(J18:J24)</f>
        <v>2988</v>
      </c>
      <c r="K17" s="20">
        <f>SUM(K18:K24)</f>
        <v>1104</v>
      </c>
      <c r="M17" s="23"/>
      <c r="N17" s="23"/>
      <c r="O17" s="23"/>
      <c r="P17" s="23"/>
      <c r="Q17" s="24"/>
      <c r="R17" s="24"/>
      <c r="S17" s="23"/>
      <c r="T17" s="23"/>
      <c r="U17" s="23"/>
      <c r="V17" s="23"/>
    </row>
    <row r="18" spans="1:22" ht="17.25">
      <c r="A18" s="31" t="s">
        <v>15</v>
      </c>
      <c r="B18" s="19">
        <f t="shared" si="2"/>
        <v>47515</v>
      </c>
      <c r="C18" s="19">
        <f t="shared" si="3"/>
        <v>23993</v>
      </c>
      <c r="D18" s="19">
        <f t="shared" si="4"/>
        <v>23522</v>
      </c>
      <c r="E18" s="18">
        <v>47248</v>
      </c>
      <c r="F18" s="18">
        <v>23870</v>
      </c>
      <c r="G18" s="18">
        <v>23378</v>
      </c>
      <c r="H18" s="18">
        <v>15908</v>
      </c>
      <c r="I18" s="21">
        <f>SUM(J18:K18)</f>
        <v>267</v>
      </c>
      <c r="J18" s="21">
        <v>123</v>
      </c>
      <c r="K18" s="22">
        <v>144</v>
      </c>
      <c r="M18" s="23"/>
      <c r="N18" s="23"/>
      <c r="O18" s="23"/>
      <c r="P18" s="23"/>
      <c r="Q18" s="24"/>
      <c r="R18" s="24"/>
      <c r="S18" s="23"/>
      <c r="T18" s="23"/>
      <c r="U18" s="23"/>
      <c r="V18" s="23"/>
    </row>
    <row r="19" spans="1:22" ht="17.25">
      <c r="A19" s="31" t="s">
        <v>16</v>
      </c>
      <c r="B19" s="19">
        <f t="shared" si="2"/>
        <v>25614</v>
      </c>
      <c r="C19" s="19">
        <f t="shared" si="3"/>
        <v>13735</v>
      </c>
      <c r="D19" s="19">
        <f t="shared" si="4"/>
        <v>11879</v>
      </c>
      <c r="E19" s="18">
        <v>24579</v>
      </c>
      <c r="F19" s="18">
        <v>13133</v>
      </c>
      <c r="G19" s="18">
        <v>11446</v>
      </c>
      <c r="H19" s="18">
        <v>12099</v>
      </c>
      <c r="I19" s="21">
        <f t="shared" ref="I19:I24" si="7">SUM(J19:K19)</f>
        <v>1035</v>
      </c>
      <c r="J19" s="21">
        <v>602</v>
      </c>
      <c r="K19" s="22">
        <v>433</v>
      </c>
      <c r="M19" s="23"/>
      <c r="N19" s="23"/>
      <c r="O19" s="23"/>
      <c r="P19" s="23"/>
      <c r="Q19" s="24"/>
      <c r="R19" s="24"/>
      <c r="S19" s="23"/>
      <c r="T19" s="23"/>
      <c r="U19" s="23"/>
      <c r="V19" s="23"/>
    </row>
    <row r="20" spans="1:22" ht="17.25">
      <c r="A20" s="31" t="s">
        <v>17</v>
      </c>
      <c r="B20" s="19">
        <f t="shared" si="2"/>
        <v>31918</v>
      </c>
      <c r="C20" s="19">
        <f t="shared" si="3"/>
        <v>16159</v>
      </c>
      <c r="D20" s="19">
        <f t="shared" si="4"/>
        <v>15759</v>
      </c>
      <c r="E20" s="18">
        <v>31691</v>
      </c>
      <c r="F20" s="18">
        <v>16043</v>
      </c>
      <c r="G20" s="18">
        <v>15648</v>
      </c>
      <c r="H20" s="18">
        <v>10663</v>
      </c>
      <c r="I20" s="21">
        <f t="shared" si="7"/>
        <v>227</v>
      </c>
      <c r="J20" s="21">
        <v>116</v>
      </c>
      <c r="K20" s="22">
        <v>111</v>
      </c>
      <c r="M20" s="23"/>
      <c r="N20" s="23"/>
      <c r="O20" s="23"/>
      <c r="P20" s="23"/>
      <c r="Q20" s="24"/>
      <c r="R20" s="24"/>
      <c r="S20" s="23"/>
      <c r="T20" s="23"/>
      <c r="U20" s="23"/>
      <c r="V20" s="23"/>
    </row>
    <row r="21" spans="1:22" ht="17.25">
      <c r="A21" s="31" t="s">
        <v>18</v>
      </c>
      <c r="B21" s="19">
        <f t="shared" si="2"/>
        <v>53376</v>
      </c>
      <c r="C21" s="19">
        <f t="shared" si="3"/>
        <v>26840</v>
      </c>
      <c r="D21" s="19">
        <f t="shared" si="4"/>
        <v>26536</v>
      </c>
      <c r="E21" s="18">
        <v>53091</v>
      </c>
      <c r="F21" s="18">
        <v>26716</v>
      </c>
      <c r="G21" s="18">
        <v>26375</v>
      </c>
      <c r="H21" s="18">
        <v>19102</v>
      </c>
      <c r="I21" s="21">
        <f t="shared" si="7"/>
        <v>285</v>
      </c>
      <c r="J21" s="21">
        <v>124</v>
      </c>
      <c r="K21" s="22">
        <v>161</v>
      </c>
      <c r="M21" s="23"/>
      <c r="N21" s="23"/>
      <c r="O21" s="23"/>
      <c r="P21" s="23"/>
      <c r="Q21" s="24"/>
      <c r="R21" s="24"/>
      <c r="S21" s="23"/>
      <c r="T21" s="23"/>
      <c r="U21" s="23"/>
      <c r="V21" s="23"/>
    </row>
    <row r="22" spans="1:22" ht="17.25">
      <c r="A22" s="31" t="s">
        <v>19</v>
      </c>
      <c r="B22" s="19">
        <f t="shared" si="2"/>
        <v>37655</v>
      </c>
      <c r="C22" s="19">
        <f t="shared" si="3"/>
        <v>19277</v>
      </c>
      <c r="D22" s="19">
        <f t="shared" si="4"/>
        <v>18378</v>
      </c>
      <c r="E22" s="18">
        <v>37306</v>
      </c>
      <c r="F22" s="18">
        <v>19054</v>
      </c>
      <c r="G22" s="18">
        <v>18252</v>
      </c>
      <c r="H22" s="18">
        <v>13069</v>
      </c>
      <c r="I22" s="21">
        <f t="shared" si="7"/>
        <v>349</v>
      </c>
      <c r="J22" s="21">
        <v>223</v>
      </c>
      <c r="K22" s="22">
        <v>126</v>
      </c>
      <c r="M22" s="23"/>
      <c r="N22" s="23"/>
      <c r="O22" s="23"/>
      <c r="P22" s="23"/>
      <c r="Q22" s="24"/>
      <c r="R22" s="24"/>
      <c r="S22" s="23"/>
      <c r="T22" s="23"/>
      <c r="U22" s="23"/>
      <c r="V22" s="23"/>
    </row>
    <row r="23" spans="1:22" ht="17.25">
      <c r="A23" s="31" t="s">
        <v>20</v>
      </c>
      <c r="B23" s="19">
        <f t="shared" si="2"/>
        <v>28686</v>
      </c>
      <c r="C23" s="19">
        <f t="shared" si="3"/>
        <v>15141</v>
      </c>
      <c r="D23" s="19">
        <f t="shared" si="4"/>
        <v>13545</v>
      </c>
      <c r="E23" s="18">
        <v>28098</v>
      </c>
      <c r="F23" s="18">
        <v>14622</v>
      </c>
      <c r="G23" s="18">
        <v>13476</v>
      </c>
      <c r="H23" s="18">
        <v>9149</v>
      </c>
      <c r="I23" s="21">
        <f t="shared" si="7"/>
        <v>588</v>
      </c>
      <c r="J23" s="21">
        <v>519</v>
      </c>
      <c r="K23" s="22">
        <v>69</v>
      </c>
      <c r="M23" s="23"/>
      <c r="N23" s="23"/>
      <c r="O23" s="23"/>
      <c r="P23" s="23"/>
      <c r="Q23" s="24"/>
      <c r="R23" s="24"/>
      <c r="S23" s="23"/>
      <c r="T23" s="23"/>
      <c r="U23" s="23"/>
      <c r="V23" s="23"/>
    </row>
    <row r="24" spans="1:22" ht="17.25">
      <c r="A24" s="31" t="s">
        <v>21</v>
      </c>
      <c r="B24" s="19">
        <f t="shared" si="2"/>
        <v>10800</v>
      </c>
      <c r="C24" s="19">
        <f t="shared" si="3"/>
        <v>6290</v>
      </c>
      <c r="D24" s="19">
        <f t="shared" si="4"/>
        <v>4510</v>
      </c>
      <c r="E24" s="18">
        <v>9459</v>
      </c>
      <c r="F24" s="18">
        <v>5009</v>
      </c>
      <c r="G24" s="18">
        <v>4450</v>
      </c>
      <c r="H24" s="18">
        <v>3824</v>
      </c>
      <c r="I24" s="21">
        <f t="shared" si="7"/>
        <v>1341</v>
      </c>
      <c r="J24" s="21">
        <v>1281</v>
      </c>
      <c r="K24" s="22">
        <v>60</v>
      </c>
      <c r="M24" s="23"/>
      <c r="N24" s="23"/>
      <c r="O24" s="23"/>
      <c r="P24" s="23"/>
      <c r="Q24" s="24"/>
      <c r="R24" s="24"/>
      <c r="S24" s="23"/>
      <c r="T24" s="23"/>
      <c r="U24" s="23"/>
      <c r="V24" s="23"/>
    </row>
    <row r="25" spans="1:22" ht="17.25">
      <c r="A25" s="30" t="s">
        <v>80</v>
      </c>
      <c r="B25" s="19">
        <f t="shared" si="2"/>
        <v>183898</v>
      </c>
      <c r="C25" s="19">
        <f t="shared" si="3"/>
        <v>92010</v>
      </c>
      <c r="D25" s="19">
        <f t="shared" si="4"/>
        <v>91888</v>
      </c>
      <c r="E25" s="17">
        <f>SUM(E26:E41)</f>
        <v>181742</v>
      </c>
      <c r="F25" s="17">
        <f>SUM(F26:F41)</f>
        <v>90706</v>
      </c>
      <c r="G25" s="17">
        <f>SUM(G26:G41)</f>
        <v>91036</v>
      </c>
      <c r="H25" s="17">
        <f>SUM(H26:H41)</f>
        <v>76884</v>
      </c>
      <c r="I25" s="20">
        <f>SUM(J25:K25)</f>
        <v>2156</v>
      </c>
      <c r="J25" s="20">
        <f>SUM(J26:J41)</f>
        <v>1304</v>
      </c>
      <c r="K25" s="20">
        <f>SUM(K26:K41)</f>
        <v>852</v>
      </c>
      <c r="M25" s="23"/>
      <c r="N25" s="23"/>
      <c r="O25" s="23"/>
      <c r="P25" s="23"/>
      <c r="Q25" s="24"/>
      <c r="R25" s="24"/>
      <c r="S25" s="23"/>
      <c r="T25" s="23"/>
      <c r="U25" s="23"/>
      <c r="V25" s="23"/>
    </row>
    <row r="26" spans="1:22" ht="17.25">
      <c r="A26" s="31" t="s">
        <v>22</v>
      </c>
      <c r="B26" s="19">
        <f t="shared" si="2"/>
        <v>4989</v>
      </c>
      <c r="C26" s="19">
        <f t="shared" si="3"/>
        <v>2660</v>
      </c>
      <c r="D26" s="19">
        <f t="shared" si="4"/>
        <v>2329</v>
      </c>
      <c r="E26" s="18">
        <v>4755</v>
      </c>
      <c r="F26" s="18">
        <v>2441</v>
      </c>
      <c r="G26" s="18">
        <v>2314</v>
      </c>
      <c r="H26" s="18">
        <v>2312</v>
      </c>
      <c r="I26" s="21">
        <f>SUM(J26:K26)</f>
        <v>234</v>
      </c>
      <c r="J26" s="22">
        <v>219</v>
      </c>
      <c r="K26" s="22">
        <v>15</v>
      </c>
      <c r="M26" s="23"/>
      <c r="N26" s="23"/>
      <c r="O26" s="23"/>
      <c r="P26" s="23"/>
      <c r="Q26" s="24"/>
      <c r="R26" s="24"/>
      <c r="S26" s="23"/>
      <c r="T26" s="23"/>
      <c r="U26" s="23"/>
      <c r="V26" s="23"/>
    </row>
    <row r="27" spans="1:22" ht="17.25">
      <c r="A27" s="31" t="s">
        <v>23</v>
      </c>
      <c r="B27" s="19">
        <f t="shared" si="2"/>
        <v>13375</v>
      </c>
      <c r="C27" s="19">
        <f t="shared" si="3"/>
        <v>6854</v>
      </c>
      <c r="D27" s="19">
        <f t="shared" si="4"/>
        <v>6521</v>
      </c>
      <c r="E27" s="18">
        <v>13174</v>
      </c>
      <c r="F27" s="18">
        <v>6740</v>
      </c>
      <c r="G27" s="18">
        <v>6434</v>
      </c>
      <c r="H27" s="18">
        <v>5367</v>
      </c>
      <c r="I27" s="21">
        <f t="shared" ref="I27:I33" si="8">SUM(J27:K27)</f>
        <v>201</v>
      </c>
      <c r="J27" s="22">
        <v>114</v>
      </c>
      <c r="K27" s="22">
        <v>87</v>
      </c>
      <c r="M27" s="23"/>
      <c r="N27" s="23"/>
      <c r="O27" s="23"/>
      <c r="P27" s="23"/>
      <c r="Q27" s="24"/>
      <c r="R27" s="24"/>
      <c r="S27" s="23"/>
      <c r="T27" s="23"/>
      <c r="U27" s="23"/>
      <c r="V27" s="23"/>
    </row>
    <row r="28" spans="1:22" ht="17.25">
      <c r="A28" s="31" t="s">
        <v>24</v>
      </c>
      <c r="B28" s="19">
        <f t="shared" si="2"/>
        <v>4468</v>
      </c>
      <c r="C28" s="19">
        <f t="shared" si="3"/>
        <v>2543</v>
      </c>
      <c r="D28" s="19">
        <f t="shared" si="4"/>
        <v>1925</v>
      </c>
      <c r="E28" s="18">
        <v>3982</v>
      </c>
      <c r="F28" s="18">
        <v>2121</v>
      </c>
      <c r="G28" s="18">
        <v>1861</v>
      </c>
      <c r="H28" s="18">
        <v>1837</v>
      </c>
      <c r="I28" s="21">
        <f t="shared" si="8"/>
        <v>486</v>
      </c>
      <c r="J28" s="22">
        <v>422</v>
      </c>
      <c r="K28" s="22">
        <v>64</v>
      </c>
      <c r="M28" s="23"/>
      <c r="N28" s="23"/>
      <c r="O28" s="23"/>
      <c r="P28" s="23"/>
      <c r="Q28" s="24"/>
      <c r="R28" s="24"/>
      <c r="S28" s="23"/>
      <c r="T28" s="23"/>
      <c r="U28" s="23"/>
      <c r="V28" s="23"/>
    </row>
    <row r="29" spans="1:22" ht="17.25">
      <c r="A29" s="31" t="s">
        <v>25</v>
      </c>
      <c r="B29" s="19">
        <f t="shared" si="2"/>
        <v>4454</v>
      </c>
      <c r="C29" s="19">
        <f t="shared" si="3"/>
        <v>2242</v>
      </c>
      <c r="D29" s="19">
        <f t="shared" si="4"/>
        <v>2212</v>
      </c>
      <c r="E29" s="18">
        <v>4318</v>
      </c>
      <c r="F29" s="18">
        <v>2145</v>
      </c>
      <c r="G29" s="18">
        <v>2173</v>
      </c>
      <c r="H29" s="18">
        <v>2208</v>
      </c>
      <c r="I29" s="21">
        <f t="shared" si="8"/>
        <v>136</v>
      </c>
      <c r="J29" s="22">
        <v>97</v>
      </c>
      <c r="K29" s="22">
        <v>39</v>
      </c>
      <c r="M29" s="23"/>
      <c r="N29" s="23"/>
      <c r="O29" s="23"/>
      <c r="P29" s="23"/>
      <c r="Q29" s="24"/>
      <c r="R29" s="24"/>
      <c r="S29" s="23"/>
      <c r="T29" s="23"/>
      <c r="U29" s="23"/>
      <c r="V29" s="23"/>
    </row>
    <row r="30" spans="1:22" ht="17.25">
      <c r="A30" s="31" t="s">
        <v>26</v>
      </c>
      <c r="B30" s="19">
        <f t="shared" si="2"/>
        <v>9772</v>
      </c>
      <c r="C30" s="19">
        <f t="shared" si="3"/>
        <v>4937</v>
      </c>
      <c r="D30" s="19">
        <f t="shared" si="4"/>
        <v>4835</v>
      </c>
      <c r="E30" s="18">
        <v>9670</v>
      </c>
      <c r="F30" s="18">
        <v>4868</v>
      </c>
      <c r="G30" s="18">
        <v>4802</v>
      </c>
      <c r="H30" s="18">
        <v>3856</v>
      </c>
      <c r="I30" s="21">
        <f t="shared" si="8"/>
        <v>102</v>
      </c>
      <c r="J30" s="22">
        <v>69</v>
      </c>
      <c r="K30" s="22">
        <v>33</v>
      </c>
      <c r="M30" s="23"/>
      <c r="N30" s="23"/>
      <c r="O30" s="23"/>
      <c r="P30" s="23"/>
      <c r="Q30" s="24"/>
      <c r="R30" s="24"/>
      <c r="S30" s="23"/>
      <c r="T30" s="23"/>
      <c r="U30" s="23"/>
      <c r="V30" s="23"/>
    </row>
    <row r="31" spans="1:22" ht="17.25">
      <c r="A31" s="31" t="s">
        <v>27</v>
      </c>
      <c r="B31" s="19">
        <f t="shared" si="2"/>
        <v>1014</v>
      </c>
      <c r="C31" s="19">
        <f t="shared" si="3"/>
        <v>535</v>
      </c>
      <c r="D31" s="19">
        <f t="shared" si="4"/>
        <v>479</v>
      </c>
      <c r="E31" s="18">
        <v>970</v>
      </c>
      <c r="F31" s="18">
        <v>500</v>
      </c>
      <c r="G31" s="18">
        <v>470</v>
      </c>
      <c r="H31" s="18">
        <v>471</v>
      </c>
      <c r="I31" s="21">
        <f t="shared" si="8"/>
        <v>44</v>
      </c>
      <c r="J31" s="22">
        <v>35</v>
      </c>
      <c r="K31" s="22">
        <v>9</v>
      </c>
      <c r="M31" s="23"/>
      <c r="N31" s="23"/>
      <c r="O31" s="23"/>
      <c r="P31" s="23"/>
      <c r="Q31" s="24"/>
      <c r="R31" s="24"/>
      <c r="S31" s="23"/>
      <c r="T31" s="23"/>
      <c r="U31" s="23"/>
      <c r="V31" s="23"/>
    </row>
    <row r="32" spans="1:22" ht="17.25">
      <c r="A32" s="35" t="s">
        <v>28</v>
      </c>
      <c r="B32" s="19">
        <f t="shared" si="2"/>
        <v>30817</v>
      </c>
      <c r="C32" s="19">
        <f t="shared" si="3"/>
        <v>15298</v>
      </c>
      <c r="D32" s="19">
        <f t="shared" si="4"/>
        <v>15519</v>
      </c>
      <c r="E32" s="18">
        <v>30540</v>
      </c>
      <c r="F32" s="18">
        <v>15183</v>
      </c>
      <c r="G32" s="18">
        <v>15357</v>
      </c>
      <c r="H32" s="32">
        <v>11245</v>
      </c>
      <c r="I32" s="25">
        <f t="shared" si="8"/>
        <v>277</v>
      </c>
      <c r="J32" s="25">
        <v>115</v>
      </c>
      <c r="K32" s="25">
        <v>162</v>
      </c>
      <c r="L32" s="33"/>
      <c r="M32" s="23"/>
      <c r="N32" s="23"/>
      <c r="O32" s="23"/>
      <c r="P32" s="23"/>
      <c r="Q32" s="24"/>
      <c r="R32" s="24"/>
      <c r="S32" s="23"/>
      <c r="T32" s="23"/>
      <c r="U32" s="23"/>
      <c r="V32" s="23"/>
    </row>
    <row r="33" spans="1:22" ht="17.25">
      <c r="A33" s="35" t="s">
        <v>29</v>
      </c>
      <c r="B33" s="19">
        <f t="shared" si="2"/>
        <v>12616</v>
      </c>
      <c r="C33" s="19">
        <f t="shared" si="3"/>
        <v>6248</v>
      </c>
      <c r="D33" s="19">
        <f t="shared" si="4"/>
        <v>6368</v>
      </c>
      <c r="E33" s="18">
        <v>12460</v>
      </c>
      <c r="F33" s="18">
        <v>6177</v>
      </c>
      <c r="G33" s="18">
        <v>6283</v>
      </c>
      <c r="H33" s="32">
        <v>5597</v>
      </c>
      <c r="I33" s="25">
        <f t="shared" si="8"/>
        <v>156</v>
      </c>
      <c r="J33" s="25">
        <v>71</v>
      </c>
      <c r="K33" s="25">
        <v>85</v>
      </c>
      <c r="L33" s="33"/>
      <c r="M33" s="23"/>
      <c r="N33" s="23"/>
      <c r="O33" s="23"/>
      <c r="P33" s="23"/>
      <c r="Q33" s="24"/>
      <c r="R33" s="24"/>
      <c r="S33" s="23"/>
      <c r="T33" s="23"/>
      <c r="U33" s="23"/>
      <c r="V33" s="23"/>
    </row>
    <row r="34" spans="1:22" ht="17.25">
      <c r="A34" s="35" t="s">
        <v>89</v>
      </c>
      <c r="B34" s="19">
        <f t="shared" si="2"/>
        <v>17297</v>
      </c>
      <c r="C34" s="19">
        <f t="shared" si="3"/>
        <v>8437</v>
      </c>
      <c r="D34" s="19">
        <f t="shared" si="4"/>
        <v>8860</v>
      </c>
      <c r="E34" s="18">
        <v>17212</v>
      </c>
      <c r="F34" s="18">
        <v>8411</v>
      </c>
      <c r="G34" s="18">
        <v>8801</v>
      </c>
      <c r="H34" s="32">
        <v>6800</v>
      </c>
      <c r="I34" s="25">
        <v>85</v>
      </c>
      <c r="J34" s="25">
        <v>26</v>
      </c>
      <c r="K34" s="25">
        <v>59</v>
      </c>
      <c r="L34" s="34"/>
      <c r="M34" s="23"/>
      <c r="N34" s="23"/>
      <c r="O34" s="23"/>
      <c r="P34" s="23"/>
      <c r="Q34" s="24"/>
      <c r="R34" s="24"/>
      <c r="S34" s="23"/>
      <c r="T34" s="23"/>
      <c r="U34" s="23"/>
      <c r="V34" s="23"/>
    </row>
    <row r="35" spans="1:22" ht="17.25">
      <c r="A35" s="35" t="s">
        <v>30</v>
      </c>
      <c r="B35" s="19">
        <f t="shared" si="2"/>
        <v>10940</v>
      </c>
      <c r="C35" s="19">
        <f t="shared" si="3"/>
        <v>5340</v>
      </c>
      <c r="D35" s="19">
        <f t="shared" si="4"/>
        <v>5600</v>
      </c>
      <c r="E35" s="18">
        <v>10896</v>
      </c>
      <c r="F35" s="18">
        <v>5325</v>
      </c>
      <c r="G35" s="18">
        <v>5571</v>
      </c>
      <c r="H35" s="32">
        <v>4329</v>
      </c>
      <c r="I35" s="25">
        <f t="shared" ref="I35:I38" si="9">SUM(J35:K35)</f>
        <v>44</v>
      </c>
      <c r="J35" s="25">
        <v>15</v>
      </c>
      <c r="K35" s="25">
        <v>29</v>
      </c>
      <c r="L35" s="33"/>
      <c r="M35" s="23"/>
      <c r="N35" s="23"/>
      <c r="O35" s="23"/>
      <c r="P35" s="23"/>
      <c r="Q35" s="24"/>
      <c r="R35" s="24"/>
      <c r="S35" s="23"/>
      <c r="T35" s="23"/>
      <c r="U35" s="23"/>
      <c r="V35" s="23"/>
    </row>
    <row r="36" spans="1:22" ht="17.25">
      <c r="A36" s="35" t="s">
        <v>31</v>
      </c>
      <c r="B36" s="19">
        <f t="shared" si="2"/>
        <v>12786</v>
      </c>
      <c r="C36" s="19">
        <f t="shared" si="3"/>
        <v>6277</v>
      </c>
      <c r="D36" s="19">
        <f t="shared" si="4"/>
        <v>6509</v>
      </c>
      <c r="E36" s="18">
        <v>12753</v>
      </c>
      <c r="F36" s="18">
        <v>6271</v>
      </c>
      <c r="G36" s="18">
        <v>6482</v>
      </c>
      <c r="H36" s="32">
        <v>5107</v>
      </c>
      <c r="I36" s="25">
        <f t="shared" si="9"/>
        <v>33</v>
      </c>
      <c r="J36" s="25">
        <v>6</v>
      </c>
      <c r="K36" s="25">
        <v>27</v>
      </c>
      <c r="L36" s="33"/>
      <c r="M36" s="23"/>
      <c r="N36" s="23"/>
      <c r="O36" s="23"/>
      <c r="P36" s="23"/>
      <c r="Q36" s="24"/>
      <c r="R36" s="24"/>
      <c r="S36" s="23"/>
      <c r="T36" s="23"/>
      <c r="U36" s="23"/>
      <c r="V36" s="23"/>
    </row>
    <row r="37" spans="1:22" ht="17.25">
      <c r="A37" s="35" t="s">
        <v>32</v>
      </c>
      <c r="B37" s="19">
        <f t="shared" si="2"/>
        <v>10204</v>
      </c>
      <c r="C37" s="19">
        <f t="shared" si="3"/>
        <v>5072</v>
      </c>
      <c r="D37" s="19">
        <f t="shared" si="4"/>
        <v>5132</v>
      </c>
      <c r="E37" s="18">
        <v>10185</v>
      </c>
      <c r="F37" s="18">
        <v>5069</v>
      </c>
      <c r="G37" s="18">
        <v>5116</v>
      </c>
      <c r="H37" s="32">
        <v>4029</v>
      </c>
      <c r="I37" s="25">
        <f t="shared" si="9"/>
        <v>19</v>
      </c>
      <c r="J37" s="25">
        <v>3</v>
      </c>
      <c r="K37" s="25">
        <v>16</v>
      </c>
      <c r="L37" s="33"/>
      <c r="M37" s="23"/>
      <c r="N37" s="23"/>
      <c r="O37" s="23"/>
      <c r="P37" s="23"/>
      <c r="Q37" s="24"/>
      <c r="R37" s="24"/>
      <c r="S37" s="23"/>
      <c r="T37" s="23"/>
      <c r="U37" s="23"/>
      <c r="V37" s="23"/>
    </row>
    <row r="38" spans="1:22" ht="17.25">
      <c r="A38" s="35" t="s">
        <v>33</v>
      </c>
      <c r="B38" s="19">
        <f t="shared" si="2"/>
        <v>7343</v>
      </c>
      <c r="C38" s="19">
        <f t="shared" si="3"/>
        <v>3652</v>
      </c>
      <c r="D38" s="19">
        <f t="shared" si="4"/>
        <v>3691</v>
      </c>
      <c r="E38" s="18">
        <v>7304</v>
      </c>
      <c r="F38" s="18">
        <v>3641</v>
      </c>
      <c r="G38" s="18">
        <v>3663</v>
      </c>
      <c r="H38" s="32">
        <v>3268</v>
      </c>
      <c r="I38" s="25">
        <f t="shared" si="9"/>
        <v>39</v>
      </c>
      <c r="J38" s="25">
        <v>11</v>
      </c>
      <c r="K38" s="25">
        <v>28</v>
      </c>
      <c r="L38" s="34"/>
      <c r="M38" s="23"/>
      <c r="N38" s="23"/>
      <c r="O38" s="23"/>
      <c r="P38" s="23"/>
      <c r="Q38" s="24"/>
      <c r="R38" s="24"/>
      <c r="S38" s="23"/>
      <c r="T38" s="23"/>
      <c r="U38" s="23"/>
      <c r="V38" s="23"/>
    </row>
    <row r="39" spans="1:22" ht="17.25">
      <c r="A39" s="35" t="s">
        <v>34</v>
      </c>
      <c r="B39" s="19">
        <f t="shared" si="2"/>
        <v>21993</v>
      </c>
      <c r="C39" s="19">
        <f t="shared" si="3"/>
        <v>10950</v>
      </c>
      <c r="D39" s="19">
        <f t="shared" si="4"/>
        <v>11043</v>
      </c>
      <c r="E39" s="18">
        <v>21844</v>
      </c>
      <c r="F39" s="18">
        <v>10905</v>
      </c>
      <c r="G39" s="18">
        <v>10939</v>
      </c>
      <c r="H39" s="32">
        <v>10341</v>
      </c>
      <c r="I39" s="25">
        <v>149</v>
      </c>
      <c r="J39" s="25">
        <v>45</v>
      </c>
      <c r="K39" s="25">
        <v>104</v>
      </c>
      <c r="L39" s="33"/>
      <c r="M39" s="23"/>
      <c r="N39" s="23"/>
      <c r="O39" s="23"/>
      <c r="P39" s="23"/>
      <c r="Q39" s="24"/>
      <c r="R39" s="24"/>
      <c r="S39" s="23"/>
      <c r="T39" s="23"/>
      <c r="U39" s="23"/>
      <c r="V39" s="23"/>
    </row>
    <row r="40" spans="1:22" ht="17.25">
      <c r="A40" s="35" t="s">
        <v>35</v>
      </c>
      <c r="B40" s="19">
        <f t="shared" si="2"/>
        <v>8207</v>
      </c>
      <c r="C40" s="19">
        <f t="shared" si="3"/>
        <v>4201</v>
      </c>
      <c r="D40" s="19">
        <f t="shared" si="4"/>
        <v>4006</v>
      </c>
      <c r="E40" s="18">
        <v>8170</v>
      </c>
      <c r="F40" s="18">
        <v>4189</v>
      </c>
      <c r="G40" s="18">
        <v>3981</v>
      </c>
      <c r="H40" s="18">
        <v>3897</v>
      </c>
      <c r="I40" s="21">
        <f t="shared" ref="I40:I41" si="10">SUM(J40:K40)</f>
        <v>37</v>
      </c>
      <c r="J40" s="22">
        <v>12</v>
      </c>
      <c r="K40" s="22">
        <v>25</v>
      </c>
      <c r="M40" s="23"/>
      <c r="N40" s="23"/>
      <c r="O40" s="23"/>
      <c r="P40" s="23"/>
      <c r="Q40" s="24"/>
      <c r="R40" s="24"/>
      <c r="S40" s="23"/>
      <c r="T40" s="23"/>
      <c r="U40" s="23"/>
      <c r="V40" s="23"/>
    </row>
    <row r="41" spans="1:22" ht="17.25">
      <c r="A41" s="31" t="s">
        <v>36</v>
      </c>
      <c r="B41" s="19">
        <f t="shared" si="2"/>
        <v>13623</v>
      </c>
      <c r="C41" s="19">
        <f t="shared" si="3"/>
        <v>6764</v>
      </c>
      <c r="D41" s="19">
        <f t="shared" si="4"/>
        <v>6859</v>
      </c>
      <c r="E41" s="18">
        <v>13509</v>
      </c>
      <c r="F41" s="18">
        <v>6720</v>
      </c>
      <c r="G41" s="18">
        <v>6789</v>
      </c>
      <c r="H41" s="18">
        <v>6220</v>
      </c>
      <c r="I41" s="21">
        <f t="shared" si="10"/>
        <v>114</v>
      </c>
      <c r="J41" s="22">
        <v>44</v>
      </c>
      <c r="K41" s="22">
        <v>70</v>
      </c>
      <c r="M41" s="23"/>
      <c r="N41" s="23"/>
      <c r="O41" s="23"/>
      <c r="P41" s="23"/>
      <c r="Q41" s="24"/>
      <c r="R41" s="24"/>
      <c r="S41" s="23"/>
      <c r="T41" s="23"/>
      <c r="U41" s="23"/>
      <c r="V41" s="23"/>
    </row>
    <row r="42" spans="1:22" ht="17.25">
      <c r="A42" s="30" t="s">
        <v>81</v>
      </c>
      <c r="B42" s="19">
        <f t="shared" si="2"/>
        <v>212776</v>
      </c>
      <c r="C42" s="19">
        <f t="shared" si="3"/>
        <v>107643</v>
      </c>
      <c r="D42" s="19">
        <f t="shared" si="4"/>
        <v>105133</v>
      </c>
      <c r="E42" s="17">
        <f>SUM(E43:E54)</f>
        <v>210428</v>
      </c>
      <c r="F42" s="17">
        <f>SUM(F43:F54)</f>
        <v>106308</v>
      </c>
      <c r="G42" s="17">
        <f>SUM(G43:G54)</f>
        <v>104120</v>
      </c>
      <c r="H42" s="17">
        <f>SUM(H43:H54)</f>
        <v>83606</v>
      </c>
      <c r="I42" s="20">
        <f>SUM(J42:K42)</f>
        <v>2348</v>
      </c>
      <c r="J42" s="20">
        <f>SUM(J43:J54)</f>
        <v>1335</v>
      </c>
      <c r="K42" s="20">
        <f>SUM(K43:K54)</f>
        <v>1013</v>
      </c>
      <c r="M42" s="23"/>
      <c r="N42" s="23"/>
      <c r="O42" s="23"/>
      <c r="P42" s="23"/>
      <c r="Q42" s="24"/>
      <c r="R42" s="24"/>
      <c r="S42" s="23"/>
      <c r="T42" s="23"/>
      <c r="U42" s="23"/>
      <c r="V42" s="23"/>
    </row>
    <row r="43" spans="1:22" ht="17.25">
      <c r="A43" s="31" t="s">
        <v>37</v>
      </c>
      <c r="B43" s="19">
        <f t="shared" si="2"/>
        <v>71935</v>
      </c>
      <c r="C43" s="19">
        <f t="shared" si="3"/>
        <v>36240</v>
      </c>
      <c r="D43" s="19">
        <f t="shared" si="4"/>
        <v>35695</v>
      </c>
      <c r="E43" s="18">
        <v>71450</v>
      </c>
      <c r="F43" s="18">
        <v>35960</v>
      </c>
      <c r="G43" s="18">
        <v>35490</v>
      </c>
      <c r="H43" s="18">
        <v>24871</v>
      </c>
      <c r="I43" s="25">
        <f>SUM(J43:K43)</f>
        <v>485</v>
      </c>
      <c r="J43" s="22">
        <v>280</v>
      </c>
      <c r="K43" s="22">
        <v>205</v>
      </c>
      <c r="M43" s="23"/>
      <c r="N43" s="23"/>
      <c r="O43" s="23"/>
      <c r="P43" s="23"/>
      <c r="Q43" s="24"/>
      <c r="R43" s="24"/>
      <c r="S43" s="23"/>
      <c r="T43" s="23"/>
      <c r="U43" s="23"/>
      <c r="V43" s="23"/>
    </row>
    <row r="44" spans="1:22" ht="17.25">
      <c r="A44" s="35" t="s">
        <v>38</v>
      </c>
      <c r="B44" s="19">
        <f t="shared" si="2"/>
        <v>12364</v>
      </c>
      <c r="C44" s="19">
        <f t="shared" si="3"/>
        <v>6177</v>
      </c>
      <c r="D44" s="19">
        <f t="shared" si="4"/>
        <v>6187</v>
      </c>
      <c r="E44" s="18">
        <v>12297</v>
      </c>
      <c r="F44" s="18">
        <v>6160</v>
      </c>
      <c r="G44" s="18">
        <v>6137</v>
      </c>
      <c r="H44" s="18">
        <v>5596</v>
      </c>
      <c r="I44" s="25">
        <f t="shared" ref="I44:I45" si="11">SUM(J44:K44)</f>
        <v>67</v>
      </c>
      <c r="J44" s="22">
        <v>17</v>
      </c>
      <c r="K44" s="22">
        <v>50</v>
      </c>
      <c r="M44" s="23"/>
      <c r="N44" s="23"/>
      <c r="O44" s="23"/>
      <c r="P44" s="23"/>
      <c r="Q44" s="24"/>
      <c r="R44" s="24"/>
      <c r="S44" s="23"/>
      <c r="T44" s="23"/>
      <c r="U44" s="23"/>
      <c r="V44" s="23"/>
    </row>
    <row r="45" spans="1:22" ht="17.25">
      <c r="A45" s="35" t="s">
        <v>39</v>
      </c>
      <c r="B45" s="19">
        <f t="shared" si="2"/>
        <v>12107</v>
      </c>
      <c r="C45" s="19">
        <f t="shared" si="3"/>
        <v>6090</v>
      </c>
      <c r="D45" s="19">
        <f t="shared" si="4"/>
        <v>6017</v>
      </c>
      <c r="E45" s="18">
        <v>12062</v>
      </c>
      <c r="F45" s="18">
        <v>6076</v>
      </c>
      <c r="G45" s="18">
        <v>5986</v>
      </c>
      <c r="H45" s="32">
        <v>5232</v>
      </c>
      <c r="I45" s="25">
        <f t="shared" si="11"/>
        <v>45</v>
      </c>
      <c r="J45" s="25">
        <v>14</v>
      </c>
      <c r="K45" s="25">
        <v>31</v>
      </c>
      <c r="M45" s="23"/>
      <c r="N45" s="23"/>
      <c r="O45" s="23"/>
      <c r="P45" s="23"/>
      <c r="Q45" s="24"/>
      <c r="R45" s="24"/>
      <c r="S45" s="23"/>
      <c r="T45" s="23"/>
      <c r="U45" s="23"/>
      <c r="V45" s="23"/>
    </row>
    <row r="46" spans="1:22" ht="17.25">
      <c r="A46" s="35" t="s">
        <v>90</v>
      </c>
      <c r="B46" s="19">
        <f>(E46+I46)</f>
        <v>15742</v>
      </c>
      <c r="C46" s="19">
        <f t="shared" si="3"/>
        <v>7922</v>
      </c>
      <c r="D46" s="19">
        <f t="shared" si="4"/>
        <v>7820</v>
      </c>
      <c r="E46" s="18">
        <v>15599</v>
      </c>
      <c r="F46" s="18">
        <v>7872</v>
      </c>
      <c r="G46" s="18">
        <v>7727</v>
      </c>
      <c r="H46" s="32">
        <v>6742</v>
      </c>
      <c r="I46" s="25">
        <v>143</v>
      </c>
      <c r="J46" s="25">
        <v>50</v>
      </c>
      <c r="K46" s="25">
        <v>93</v>
      </c>
      <c r="L46" s="23"/>
      <c r="M46" s="23"/>
      <c r="N46" s="23"/>
      <c r="O46" s="23"/>
      <c r="P46" s="23"/>
      <c r="Q46" s="24"/>
      <c r="R46" s="24"/>
      <c r="S46" s="23"/>
      <c r="T46" s="23"/>
      <c r="U46" s="23"/>
      <c r="V46" s="23"/>
    </row>
    <row r="47" spans="1:22" ht="17.25">
      <c r="A47" s="35" t="s">
        <v>40</v>
      </c>
      <c r="B47" s="19">
        <f>(E47+I47)</f>
        <v>7607</v>
      </c>
      <c r="C47" s="19">
        <f t="shared" si="3"/>
        <v>3917</v>
      </c>
      <c r="D47" s="19">
        <f t="shared" si="4"/>
        <v>3690</v>
      </c>
      <c r="E47" s="18">
        <v>7557</v>
      </c>
      <c r="F47" s="18">
        <v>3906</v>
      </c>
      <c r="G47" s="18">
        <v>3651</v>
      </c>
      <c r="H47" s="32">
        <v>3412</v>
      </c>
      <c r="I47" s="25">
        <f t="shared" ref="I47:I56" si="12">SUM(J47:K47)</f>
        <v>50</v>
      </c>
      <c r="J47" s="25">
        <v>11</v>
      </c>
      <c r="K47" s="25">
        <v>39</v>
      </c>
      <c r="M47" s="23"/>
      <c r="N47" s="23"/>
      <c r="O47" s="23"/>
      <c r="P47" s="23"/>
      <c r="Q47" s="24"/>
      <c r="R47" s="24"/>
      <c r="S47" s="23"/>
      <c r="T47" s="23"/>
      <c r="U47" s="23"/>
      <c r="V47" s="23"/>
    </row>
    <row r="48" spans="1:22" ht="17.25">
      <c r="A48" s="31" t="s">
        <v>41</v>
      </c>
      <c r="B48" s="19">
        <f t="shared" ref="B48:B54" si="13">(E48+I48)</f>
        <v>12903</v>
      </c>
      <c r="C48" s="19">
        <f t="shared" si="3"/>
        <v>6455</v>
      </c>
      <c r="D48" s="19">
        <f t="shared" si="4"/>
        <v>6448</v>
      </c>
      <c r="E48" s="18">
        <v>12739</v>
      </c>
      <c r="F48" s="18">
        <v>6357</v>
      </c>
      <c r="G48" s="18">
        <v>6382</v>
      </c>
      <c r="H48" s="32">
        <v>5576</v>
      </c>
      <c r="I48" s="25">
        <f t="shared" si="12"/>
        <v>164</v>
      </c>
      <c r="J48" s="25">
        <v>98</v>
      </c>
      <c r="K48" s="25">
        <v>66</v>
      </c>
      <c r="M48" s="23"/>
      <c r="N48" s="23"/>
      <c r="O48" s="23"/>
      <c r="P48" s="23"/>
      <c r="Q48" s="24"/>
      <c r="R48" s="24"/>
      <c r="S48" s="23"/>
      <c r="T48" s="23"/>
      <c r="U48" s="23"/>
      <c r="V48" s="23"/>
    </row>
    <row r="49" spans="1:22" ht="17.25">
      <c r="A49" s="31" t="s">
        <v>42</v>
      </c>
      <c r="B49" s="19">
        <f t="shared" si="13"/>
        <v>35487</v>
      </c>
      <c r="C49" s="19">
        <f t="shared" ref="C49:C54" si="14">(F49+J48)</f>
        <v>17855</v>
      </c>
      <c r="D49" s="19">
        <f t="shared" si="4"/>
        <v>17598</v>
      </c>
      <c r="E49" s="18">
        <v>35259</v>
      </c>
      <c r="F49" s="18">
        <v>17757</v>
      </c>
      <c r="G49" s="18">
        <v>17502</v>
      </c>
      <c r="H49" s="32">
        <v>12495</v>
      </c>
      <c r="I49" s="25">
        <f t="shared" si="12"/>
        <v>228</v>
      </c>
      <c r="J49" s="25">
        <v>132</v>
      </c>
      <c r="K49" s="25">
        <v>96</v>
      </c>
      <c r="M49" s="23"/>
      <c r="N49" s="23"/>
      <c r="O49" s="23"/>
      <c r="P49" s="23"/>
      <c r="Q49" s="24"/>
      <c r="R49" s="24"/>
      <c r="S49" s="23"/>
      <c r="T49" s="23"/>
      <c r="U49" s="23"/>
      <c r="V49" s="23"/>
    </row>
    <row r="50" spans="1:22" ht="17.25">
      <c r="A50" s="31" t="s">
        <v>43</v>
      </c>
      <c r="B50" s="19">
        <f t="shared" si="13"/>
        <v>7571</v>
      </c>
      <c r="C50" s="19">
        <f t="shared" si="14"/>
        <v>4005</v>
      </c>
      <c r="D50" s="19">
        <f>(G50+K49)</f>
        <v>3721</v>
      </c>
      <c r="E50" s="18">
        <v>7498</v>
      </c>
      <c r="F50" s="18">
        <v>3873</v>
      </c>
      <c r="G50" s="18">
        <v>3625</v>
      </c>
      <c r="H50" s="32">
        <v>3635</v>
      </c>
      <c r="I50" s="25">
        <f t="shared" si="12"/>
        <v>73</v>
      </c>
      <c r="J50" s="25">
        <v>30</v>
      </c>
      <c r="K50" s="25">
        <v>43</v>
      </c>
      <c r="M50" s="23"/>
      <c r="N50" s="23"/>
      <c r="O50" s="23"/>
      <c r="P50" s="23"/>
      <c r="Q50" s="24"/>
      <c r="R50" s="24"/>
      <c r="S50" s="23"/>
      <c r="T50" s="23"/>
      <c r="U50" s="23"/>
      <c r="V50" s="23"/>
    </row>
    <row r="51" spans="1:22" ht="17.25">
      <c r="A51" s="31" t="s">
        <v>44</v>
      </c>
      <c r="B51" s="19">
        <f t="shared" si="13"/>
        <v>10043</v>
      </c>
      <c r="C51" s="19">
        <f t="shared" si="14"/>
        <v>4948</v>
      </c>
      <c r="D51" s="19">
        <f>(G51+K50)</f>
        <v>4995</v>
      </c>
      <c r="E51" s="18">
        <v>9870</v>
      </c>
      <c r="F51" s="18">
        <v>4918</v>
      </c>
      <c r="G51" s="18">
        <v>4952</v>
      </c>
      <c r="H51" s="18">
        <v>4822</v>
      </c>
      <c r="I51" s="25">
        <f t="shared" si="12"/>
        <v>173</v>
      </c>
      <c r="J51" s="22">
        <v>79</v>
      </c>
      <c r="K51" s="22">
        <v>94</v>
      </c>
      <c r="M51" s="23"/>
      <c r="N51" s="23"/>
      <c r="O51" s="23"/>
      <c r="P51" s="23"/>
      <c r="Q51" s="24"/>
      <c r="R51" s="24"/>
      <c r="S51" s="23"/>
      <c r="T51" s="23"/>
      <c r="U51" s="23"/>
      <c r="V51" s="23"/>
    </row>
    <row r="52" spans="1:22" ht="17.25">
      <c r="A52" s="31" t="s">
        <v>45</v>
      </c>
      <c r="B52" s="19">
        <f t="shared" si="13"/>
        <v>10999</v>
      </c>
      <c r="C52" s="19">
        <f t="shared" si="14"/>
        <v>5621</v>
      </c>
      <c r="D52" s="19">
        <f>(G52+K51)</f>
        <v>5470</v>
      </c>
      <c r="E52" s="18">
        <v>10918</v>
      </c>
      <c r="F52" s="18">
        <v>5542</v>
      </c>
      <c r="G52" s="18">
        <v>5376</v>
      </c>
      <c r="H52" s="18">
        <v>4698</v>
      </c>
      <c r="I52" s="25">
        <f t="shared" si="12"/>
        <v>81</v>
      </c>
      <c r="J52" s="22">
        <v>26</v>
      </c>
      <c r="K52" s="22">
        <v>55</v>
      </c>
      <c r="M52" s="23"/>
      <c r="N52" s="23"/>
      <c r="O52" s="23"/>
      <c r="P52" s="23"/>
      <c r="Q52" s="24"/>
      <c r="R52" s="24"/>
      <c r="S52" s="23"/>
      <c r="T52" s="23"/>
      <c r="U52" s="23"/>
      <c r="V52" s="23"/>
    </row>
    <row r="53" spans="1:22" ht="17.25">
      <c r="A53" s="31" t="s">
        <v>46</v>
      </c>
      <c r="B53" s="19">
        <f t="shared" si="13"/>
        <v>11232</v>
      </c>
      <c r="C53" s="19">
        <f t="shared" si="14"/>
        <v>5612</v>
      </c>
      <c r="D53" s="19">
        <f>(G53+K52)</f>
        <v>5527</v>
      </c>
      <c r="E53" s="18">
        <v>11058</v>
      </c>
      <c r="F53" s="18">
        <v>5586</v>
      </c>
      <c r="G53" s="18">
        <v>5472</v>
      </c>
      <c r="H53" s="18">
        <v>4461</v>
      </c>
      <c r="I53" s="25">
        <f t="shared" si="12"/>
        <v>174</v>
      </c>
      <c r="J53" s="22">
        <v>75</v>
      </c>
      <c r="K53" s="22">
        <v>99</v>
      </c>
      <c r="M53" s="23"/>
      <c r="N53" s="23"/>
      <c r="O53" s="23"/>
      <c r="P53" s="23"/>
      <c r="Q53" s="24"/>
      <c r="R53" s="24"/>
      <c r="S53" s="23"/>
      <c r="T53" s="23"/>
      <c r="U53" s="23"/>
      <c r="V53" s="23"/>
    </row>
    <row r="54" spans="1:22" ht="17.25">
      <c r="A54" s="31" t="s">
        <v>47</v>
      </c>
      <c r="B54" s="19">
        <f t="shared" si="13"/>
        <v>4786</v>
      </c>
      <c r="C54" s="19">
        <f t="shared" si="14"/>
        <v>2376</v>
      </c>
      <c r="D54" s="19">
        <f>(G54+K53)</f>
        <v>1919</v>
      </c>
      <c r="E54" s="18">
        <v>4121</v>
      </c>
      <c r="F54" s="18">
        <v>2301</v>
      </c>
      <c r="G54" s="18">
        <v>1820</v>
      </c>
      <c r="H54" s="18">
        <v>2066</v>
      </c>
      <c r="I54" s="25">
        <f t="shared" si="12"/>
        <v>665</v>
      </c>
      <c r="J54" s="22">
        <v>523</v>
      </c>
      <c r="K54" s="22">
        <v>142</v>
      </c>
      <c r="M54" s="23"/>
      <c r="N54" s="23"/>
      <c r="O54" s="23"/>
      <c r="P54" s="23"/>
      <c r="Q54" s="24"/>
      <c r="R54" s="24"/>
      <c r="S54" s="23"/>
      <c r="T54" s="23"/>
      <c r="U54" s="23"/>
      <c r="V54" s="23"/>
    </row>
    <row r="55" spans="1:22" ht="17.25">
      <c r="A55" s="30" t="s">
        <v>82</v>
      </c>
      <c r="B55" s="19">
        <f t="shared" si="2"/>
        <v>190698</v>
      </c>
      <c r="C55" s="19">
        <f t="shared" si="3"/>
        <v>97975</v>
      </c>
      <c r="D55" s="19">
        <f t="shared" si="4"/>
        <v>92723</v>
      </c>
      <c r="E55" s="17">
        <f>SUM(E56:E70)</f>
        <v>187279</v>
      </c>
      <c r="F55" s="17">
        <f t="shared" ref="F55:H55" si="15">SUM(F56:F70)</f>
        <v>95693</v>
      </c>
      <c r="G55" s="17">
        <f t="shared" si="15"/>
        <v>91586</v>
      </c>
      <c r="H55" s="17">
        <f t="shared" si="15"/>
        <v>73612</v>
      </c>
      <c r="I55" s="20">
        <f t="shared" si="12"/>
        <v>3419</v>
      </c>
      <c r="J55" s="20">
        <f>SUM(J56:J70)</f>
        <v>2282</v>
      </c>
      <c r="K55" s="20">
        <f>SUM(K56:K70)</f>
        <v>1137</v>
      </c>
      <c r="M55" s="23"/>
      <c r="N55" s="23"/>
      <c r="O55" s="23"/>
      <c r="P55" s="23"/>
      <c r="Q55" s="24"/>
      <c r="R55" s="24"/>
      <c r="S55" s="23"/>
      <c r="T55" s="23"/>
      <c r="U55" s="23"/>
      <c r="V55" s="23"/>
    </row>
    <row r="56" spans="1:22" ht="17.25">
      <c r="A56" s="31" t="s">
        <v>16</v>
      </c>
      <c r="B56" s="19">
        <f t="shared" si="2"/>
        <v>9062</v>
      </c>
      <c r="C56" s="19">
        <f t="shared" si="3"/>
        <v>4686</v>
      </c>
      <c r="D56" s="19">
        <f t="shared" si="4"/>
        <v>4376</v>
      </c>
      <c r="E56" s="18">
        <v>9025</v>
      </c>
      <c r="F56" s="18">
        <v>4670</v>
      </c>
      <c r="G56" s="18">
        <v>4355</v>
      </c>
      <c r="H56" s="18">
        <v>3220</v>
      </c>
      <c r="I56" s="21">
        <f t="shared" si="12"/>
        <v>37</v>
      </c>
      <c r="J56" s="22">
        <v>16</v>
      </c>
      <c r="K56" s="22">
        <v>21</v>
      </c>
      <c r="M56" s="23"/>
      <c r="N56" s="23"/>
      <c r="O56" s="23"/>
      <c r="P56" s="23"/>
      <c r="Q56" s="24"/>
      <c r="R56" s="24"/>
      <c r="S56" s="23"/>
      <c r="T56" s="23"/>
      <c r="U56" s="23"/>
      <c r="V56" s="23"/>
    </row>
    <row r="57" spans="1:22" ht="17.25">
      <c r="A57" s="31" t="s">
        <v>48</v>
      </c>
      <c r="B57" s="19">
        <f t="shared" si="2"/>
        <v>6706</v>
      </c>
      <c r="C57" s="19">
        <f t="shared" si="3"/>
        <v>3458</v>
      </c>
      <c r="D57" s="19">
        <f t="shared" si="4"/>
        <v>3248</v>
      </c>
      <c r="E57" s="18">
        <v>6658</v>
      </c>
      <c r="F57" s="18">
        <v>3426</v>
      </c>
      <c r="G57" s="18">
        <v>3232</v>
      </c>
      <c r="H57" s="18">
        <v>2820</v>
      </c>
      <c r="I57" s="21">
        <f t="shared" ref="I57:I70" si="16">SUM(J57:K57)</f>
        <v>48</v>
      </c>
      <c r="J57" s="22">
        <v>32</v>
      </c>
      <c r="K57" s="22">
        <v>16</v>
      </c>
      <c r="M57" s="23"/>
      <c r="N57" s="23"/>
      <c r="O57" s="23"/>
      <c r="P57" s="23"/>
      <c r="Q57" s="24"/>
      <c r="R57" s="24"/>
      <c r="S57" s="23"/>
      <c r="T57" s="23"/>
      <c r="U57" s="23"/>
      <c r="V57" s="23"/>
    </row>
    <row r="58" spans="1:22" ht="17.25">
      <c r="A58" s="31" t="s">
        <v>49</v>
      </c>
      <c r="B58" s="19">
        <f t="shared" si="2"/>
        <v>4314</v>
      </c>
      <c r="C58" s="19">
        <f t="shared" si="3"/>
        <v>2167</v>
      </c>
      <c r="D58" s="19">
        <f t="shared" si="4"/>
        <v>2147</v>
      </c>
      <c r="E58" s="18">
        <v>4277</v>
      </c>
      <c r="F58" s="18">
        <v>2152</v>
      </c>
      <c r="G58" s="18">
        <v>2125</v>
      </c>
      <c r="H58" s="18">
        <v>2018</v>
      </c>
      <c r="I58" s="21">
        <f t="shared" si="16"/>
        <v>37</v>
      </c>
      <c r="J58" s="22">
        <v>15</v>
      </c>
      <c r="K58" s="22">
        <v>22</v>
      </c>
      <c r="M58" s="23"/>
      <c r="N58" s="23"/>
      <c r="O58" s="23"/>
      <c r="P58" s="23"/>
      <c r="Q58" s="24"/>
      <c r="R58" s="24"/>
      <c r="S58" s="23"/>
      <c r="T58" s="23"/>
      <c r="U58" s="23"/>
      <c r="V58" s="23"/>
    </row>
    <row r="59" spans="1:22" ht="17.25">
      <c r="A59" s="31" t="s">
        <v>50</v>
      </c>
      <c r="B59" s="19">
        <f t="shared" si="2"/>
        <v>10813</v>
      </c>
      <c r="C59" s="19">
        <f t="shared" si="3"/>
        <v>5362</v>
      </c>
      <c r="D59" s="19">
        <f t="shared" si="4"/>
        <v>5451</v>
      </c>
      <c r="E59" s="18">
        <v>10740</v>
      </c>
      <c r="F59" s="18">
        <v>5336</v>
      </c>
      <c r="G59" s="18">
        <v>5404</v>
      </c>
      <c r="H59" s="18">
        <v>4822</v>
      </c>
      <c r="I59" s="21">
        <f t="shared" si="16"/>
        <v>73</v>
      </c>
      <c r="J59" s="22">
        <v>26</v>
      </c>
      <c r="K59" s="22">
        <v>47</v>
      </c>
      <c r="M59" s="23"/>
      <c r="N59" s="23"/>
      <c r="O59" s="23"/>
      <c r="P59" s="23"/>
      <c r="Q59" s="24"/>
      <c r="R59" s="24"/>
      <c r="S59" s="23"/>
      <c r="T59" s="23"/>
      <c r="U59" s="23"/>
      <c r="V59" s="23"/>
    </row>
    <row r="60" spans="1:22" ht="17.25">
      <c r="A60" s="31" t="s">
        <v>51</v>
      </c>
      <c r="B60" s="19">
        <f t="shared" si="2"/>
        <v>6327</v>
      </c>
      <c r="C60" s="19">
        <f t="shared" si="3"/>
        <v>3202</v>
      </c>
      <c r="D60" s="19">
        <f t="shared" si="4"/>
        <v>3125</v>
      </c>
      <c r="E60" s="18">
        <v>6304</v>
      </c>
      <c r="F60" s="18">
        <v>3196</v>
      </c>
      <c r="G60" s="18">
        <v>3108</v>
      </c>
      <c r="H60" s="18">
        <v>2968</v>
      </c>
      <c r="I60" s="21">
        <f t="shared" si="16"/>
        <v>23</v>
      </c>
      <c r="J60" s="22">
        <v>6</v>
      </c>
      <c r="K60" s="22">
        <v>17</v>
      </c>
      <c r="M60" s="23"/>
      <c r="N60" s="23"/>
      <c r="O60" s="23"/>
      <c r="P60" s="23"/>
      <c r="Q60" s="24"/>
      <c r="R60" s="24"/>
      <c r="S60" s="23"/>
      <c r="T60" s="23"/>
      <c r="U60" s="23"/>
      <c r="V60" s="23"/>
    </row>
    <row r="61" spans="1:22" ht="17.25">
      <c r="A61" s="31" t="s">
        <v>52</v>
      </c>
      <c r="B61" s="19">
        <f t="shared" si="2"/>
        <v>10568</v>
      </c>
      <c r="C61" s="19">
        <f t="shared" si="3"/>
        <v>5340</v>
      </c>
      <c r="D61" s="19">
        <f t="shared" si="4"/>
        <v>5228</v>
      </c>
      <c r="E61" s="18">
        <v>10520</v>
      </c>
      <c r="F61" s="18">
        <v>5321</v>
      </c>
      <c r="G61" s="18">
        <v>5199</v>
      </c>
      <c r="H61" s="18">
        <v>4097</v>
      </c>
      <c r="I61" s="21">
        <f t="shared" si="16"/>
        <v>48</v>
      </c>
      <c r="J61" s="22">
        <v>19</v>
      </c>
      <c r="K61" s="22">
        <v>29</v>
      </c>
      <c r="M61" s="23"/>
      <c r="N61" s="23"/>
      <c r="O61" s="23"/>
      <c r="P61" s="23"/>
      <c r="Q61" s="24"/>
      <c r="R61" s="24"/>
      <c r="S61" s="23"/>
      <c r="T61" s="23"/>
      <c r="U61" s="23"/>
      <c r="V61" s="23"/>
    </row>
    <row r="62" spans="1:22" ht="17.25">
      <c r="A62" s="31" t="s">
        <v>53</v>
      </c>
      <c r="B62" s="19">
        <f t="shared" si="2"/>
        <v>8673</v>
      </c>
      <c r="C62" s="19">
        <f t="shared" si="3"/>
        <v>4303</v>
      </c>
      <c r="D62" s="19">
        <f t="shared" si="4"/>
        <v>4370</v>
      </c>
      <c r="E62" s="18">
        <v>8628</v>
      </c>
      <c r="F62" s="18">
        <v>4288</v>
      </c>
      <c r="G62" s="18">
        <v>4340</v>
      </c>
      <c r="H62" s="18">
        <v>3516</v>
      </c>
      <c r="I62" s="21">
        <f t="shared" si="16"/>
        <v>45</v>
      </c>
      <c r="J62" s="22">
        <v>15</v>
      </c>
      <c r="K62" s="22">
        <v>30</v>
      </c>
      <c r="M62" s="23"/>
      <c r="N62" s="23"/>
      <c r="O62" s="23"/>
      <c r="P62" s="23"/>
      <c r="Q62" s="24"/>
      <c r="R62" s="24"/>
      <c r="S62" s="23"/>
      <c r="T62" s="23"/>
      <c r="U62" s="23"/>
      <c r="V62" s="23"/>
    </row>
    <row r="63" spans="1:22" ht="17.25">
      <c r="A63" s="31" t="s">
        <v>54</v>
      </c>
      <c r="B63" s="19">
        <f t="shared" si="2"/>
        <v>19135</v>
      </c>
      <c r="C63" s="19">
        <f t="shared" si="3"/>
        <v>9711</v>
      </c>
      <c r="D63" s="19">
        <f t="shared" si="4"/>
        <v>9424</v>
      </c>
      <c r="E63" s="18">
        <v>18997</v>
      </c>
      <c r="F63" s="18">
        <v>9638</v>
      </c>
      <c r="G63" s="18">
        <v>9359</v>
      </c>
      <c r="H63" s="18">
        <v>6771</v>
      </c>
      <c r="I63" s="21">
        <f t="shared" si="16"/>
        <v>138</v>
      </c>
      <c r="J63" s="22">
        <v>73</v>
      </c>
      <c r="K63" s="22">
        <v>65</v>
      </c>
      <c r="M63" s="23"/>
      <c r="N63" s="23"/>
      <c r="O63" s="23"/>
      <c r="P63" s="23"/>
      <c r="Q63" s="24"/>
      <c r="R63" s="24"/>
      <c r="S63" s="23"/>
      <c r="T63" s="23"/>
      <c r="U63" s="23"/>
      <c r="V63" s="23"/>
    </row>
    <row r="64" spans="1:22" ht="17.25">
      <c r="A64" s="31" t="s">
        <v>55</v>
      </c>
      <c r="B64" s="19">
        <f t="shared" si="2"/>
        <v>10704</v>
      </c>
      <c r="C64" s="19">
        <f t="shared" si="3"/>
        <v>5557</v>
      </c>
      <c r="D64" s="19">
        <f t="shared" si="4"/>
        <v>5147</v>
      </c>
      <c r="E64" s="18">
        <v>10545</v>
      </c>
      <c r="F64" s="18">
        <v>5485</v>
      </c>
      <c r="G64" s="18">
        <v>5060</v>
      </c>
      <c r="H64" s="18">
        <v>4891</v>
      </c>
      <c r="I64" s="21">
        <f t="shared" si="16"/>
        <v>159</v>
      </c>
      <c r="J64" s="22">
        <v>72</v>
      </c>
      <c r="K64" s="22">
        <v>87</v>
      </c>
      <c r="M64" s="23"/>
      <c r="N64" s="23"/>
      <c r="O64" s="23"/>
      <c r="P64" s="23"/>
      <c r="Q64" s="24"/>
      <c r="R64" s="24"/>
      <c r="S64" s="23"/>
      <c r="T64" s="23"/>
      <c r="U64" s="23"/>
      <c r="V64" s="23"/>
    </row>
    <row r="65" spans="1:22" ht="17.25">
      <c r="A65" s="31" t="s">
        <v>56</v>
      </c>
      <c r="B65" s="19">
        <f t="shared" si="2"/>
        <v>15869</v>
      </c>
      <c r="C65" s="19">
        <f t="shared" si="3"/>
        <v>7977</v>
      </c>
      <c r="D65" s="19">
        <f t="shared" si="4"/>
        <v>7892</v>
      </c>
      <c r="E65" s="18">
        <v>15782</v>
      </c>
      <c r="F65" s="18">
        <v>7949</v>
      </c>
      <c r="G65" s="18">
        <v>7833</v>
      </c>
      <c r="H65" s="18">
        <v>5813</v>
      </c>
      <c r="I65" s="21">
        <f t="shared" si="16"/>
        <v>87</v>
      </c>
      <c r="J65" s="22">
        <v>28</v>
      </c>
      <c r="K65" s="22">
        <v>59</v>
      </c>
      <c r="M65" s="23"/>
      <c r="N65" s="23"/>
      <c r="O65" s="23"/>
      <c r="P65" s="23"/>
      <c r="Q65" s="24"/>
      <c r="R65" s="24"/>
      <c r="S65" s="23"/>
      <c r="T65" s="23"/>
      <c r="U65" s="23"/>
      <c r="V65" s="23"/>
    </row>
    <row r="66" spans="1:22" ht="17.25">
      <c r="A66" s="31" t="s">
        <v>57</v>
      </c>
      <c r="B66" s="19">
        <f t="shared" si="2"/>
        <v>11840</v>
      </c>
      <c r="C66" s="19">
        <f t="shared" si="3"/>
        <v>5823</v>
      </c>
      <c r="D66" s="19">
        <f t="shared" si="4"/>
        <v>6017</v>
      </c>
      <c r="E66" s="18">
        <v>11793</v>
      </c>
      <c r="F66" s="18">
        <v>5804</v>
      </c>
      <c r="G66" s="18">
        <v>5989</v>
      </c>
      <c r="H66" s="18">
        <v>4311</v>
      </c>
      <c r="I66" s="21">
        <f t="shared" si="16"/>
        <v>47</v>
      </c>
      <c r="J66" s="22">
        <v>19</v>
      </c>
      <c r="K66" s="22">
        <v>28</v>
      </c>
      <c r="M66" s="23"/>
      <c r="N66" s="23"/>
      <c r="O66" s="23"/>
      <c r="P66" s="23"/>
      <c r="Q66" s="24"/>
      <c r="R66" s="24"/>
      <c r="S66" s="23"/>
      <c r="T66" s="23"/>
      <c r="U66" s="23"/>
      <c r="V66" s="23"/>
    </row>
    <row r="67" spans="1:22" ht="17.25">
      <c r="A67" s="31" t="s">
        <v>58</v>
      </c>
      <c r="B67" s="19">
        <f t="shared" si="2"/>
        <v>27234</v>
      </c>
      <c r="C67" s="19">
        <f t="shared" si="3"/>
        <v>13687</v>
      </c>
      <c r="D67" s="19">
        <f t="shared" si="4"/>
        <v>13547</v>
      </c>
      <c r="E67" s="18">
        <v>27144</v>
      </c>
      <c r="F67" s="18">
        <v>13650</v>
      </c>
      <c r="G67" s="18">
        <v>13494</v>
      </c>
      <c r="H67" s="18">
        <v>9078</v>
      </c>
      <c r="I67" s="21">
        <f t="shared" si="16"/>
        <v>90</v>
      </c>
      <c r="J67" s="22">
        <v>37</v>
      </c>
      <c r="K67" s="22">
        <v>53</v>
      </c>
      <c r="M67" s="23"/>
      <c r="N67" s="23"/>
      <c r="O67" s="23"/>
      <c r="P67" s="23"/>
      <c r="Q67" s="24"/>
      <c r="R67" s="24"/>
      <c r="S67" s="23"/>
      <c r="T67" s="23"/>
      <c r="U67" s="23"/>
      <c r="V67" s="23"/>
    </row>
    <row r="68" spans="1:22" ht="17.25">
      <c r="A68" s="31" t="s">
        <v>59</v>
      </c>
      <c r="B68" s="19">
        <f t="shared" si="2"/>
        <v>4566</v>
      </c>
      <c r="C68" s="19">
        <f t="shared" si="3"/>
        <v>2623</v>
      </c>
      <c r="D68" s="19">
        <f t="shared" si="4"/>
        <v>1943</v>
      </c>
      <c r="E68" s="18">
        <v>4036</v>
      </c>
      <c r="F68" s="18">
        <v>2117</v>
      </c>
      <c r="G68" s="18">
        <v>1919</v>
      </c>
      <c r="H68" s="18">
        <v>1977</v>
      </c>
      <c r="I68" s="21">
        <f t="shared" si="16"/>
        <v>530</v>
      </c>
      <c r="J68" s="22">
        <v>506</v>
      </c>
      <c r="K68" s="22">
        <v>24</v>
      </c>
      <c r="M68" s="23"/>
      <c r="N68" s="23"/>
      <c r="O68" s="23"/>
      <c r="P68" s="23"/>
      <c r="Q68" s="24"/>
      <c r="R68" s="24"/>
      <c r="S68" s="23"/>
      <c r="T68" s="23"/>
      <c r="U68" s="23"/>
      <c r="V68" s="23"/>
    </row>
    <row r="69" spans="1:22" ht="17.25">
      <c r="A69" s="31" t="s">
        <v>60</v>
      </c>
      <c r="B69" s="19">
        <f t="shared" ref="B69:B70" si="17">(E69+I69)</f>
        <v>8319</v>
      </c>
      <c r="C69" s="19">
        <f t="shared" ref="C69:C70" si="18">(F69+J69)</f>
        <v>4582</v>
      </c>
      <c r="D69" s="19">
        <f t="shared" ref="D69:D70" si="19">(G69+K69)</f>
        <v>3737</v>
      </c>
      <c r="E69" s="18">
        <v>7534</v>
      </c>
      <c r="F69" s="18">
        <v>3837</v>
      </c>
      <c r="G69" s="18">
        <v>3697</v>
      </c>
      <c r="H69" s="18">
        <v>2810</v>
      </c>
      <c r="I69" s="21">
        <f t="shared" si="16"/>
        <v>785</v>
      </c>
      <c r="J69" s="22">
        <v>745</v>
      </c>
      <c r="K69" s="22">
        <v>40</v>
      </c>
      <c r="M69" s="23"/>
      <c r="N69" s="23"/>
      <c r="O69" s="23"/>
      <c r="P69" s="23"/>
      <c r="Q69" s="24"/>
      <c r="R69" s="24"/>
      <c r="S69" s="23"/>
      <c r="T69" s="23"/>
      <c r="U69" s="23"/>
      <c r="V69" s="23"/>
    </row>
    <row r="70" spans="1:22" ht="17.25">
      <c r="A70" s="31" t="s">
        <v>61</v>
      </c>
      <c r="B70" s="19">
        <f t="shared" si="17"/>
        <v>36568</v>
      </c>
      <c r="C70" s="19">
        <f t="shared" si="18"/>
        <v>19497</v>
      </c>
      <c r="D70" s="19">
        <f t="shared" si="19"/>
        <v>17071</v>
      </c>
      <c r="E70" s="18">
        <v>35296</v>
      </c>
      <c r="F70" s="18">
        <v>18824</v>
      </c>
      <c r="G70" s="18">
        <v>16472</v>
      </c>
      <c r="H70" s="18">
        <v>14500</v>
      </c>
      <c r="I70" s="21">
        <f t="shared" si="16"/>
        <v>1272</v>
      </c>
      <c r="J70" s="22">
        <v>673</v>
      </c>
      <c r="K70" s="22">
        <v>599</v>
      </c>
      <c r="M70" s="23"/>
      <c r="N70" s="23"/>
      <c r="O70" s="23"/>
      <c r="P70" s="23"/>
      <c r="Q70" s="24"/>
      <c r="R70" s="24"/>
      <c r="S70" s="23"/>
      <c r="T70" s="23"/>
      <c r="U70" s="23"/>
      <c r="V70" s="23"/>
    </row>
    <row r="71" spans="1:22" ht="45.75" customHeight="1">
      <c r="A71" s="36" t="s">
        <v>91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</row>
  </sheetData>
  <mergeCells count="6">
    <mergeCell ref="A71:K71"/>
    <mergeCell ref="C2:I2"/>
    <mergeCell ref="A5:A6"/>
    <mergeCell ref="B5:D5"/>
    <mergeCell ref="E5:H5"/>
    <mergeCell ref="I5:K5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2017-02-10T09:39:30Z</cp:lastPrinted>
  <dcterms:created xsi:type="dcterms:W3CDTF">2009-12-11T08:44:30Z</dcterms:created>
  <dcterms:modified xsi:type="dcterms:W3CDTF">2017-10-31T07:01:50Z</dcterms:modified>
</cp:coreProperties>
</file>