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385" windowWidth="17400" windowHeight="11700" firstSheet="2" activeTab="2"/>
  </bookViews>
  <sheets>
    <sheet name="--------" sheetId="2" state="veryHidden" r:id="rId1"/>
    <sheet name="Recovered_Sheet1" sheetId="3" state="veryHidden" r:id="rId2"/>
    <sheet name="2017년 3월말 인구(외국인포함)" sheetId="5" r:id="rId3"/>
  </sheets>
  <calcPr calcId="144525"/>
</workbook>
</file>

<file path=xl/calcChain.xml><?xml version="1.0" encoding="utf-8"?>
<calcChain xmlns="http://schemas.openxmlformats.org/spreadsheetml/2006/main">
  <c r="B48" i="5" l="1"/>
  <c r="B49" i="5"/>
  <c r="B50" i="5"/>
  <c r="B51" i="5"/>
  <c r="B52" i="5"/>
  <c r="B53" i="5"/>
  <c r="B54" i="5"/>
  <c r="E57" i="5" l="1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56" i="5"/>
  <c r="E44" i="5"/>
  <c r="E45" i="5"/>
  <c r="E46" i="5"/>
  <c r="E47" i="5"/>
  <c r="E48" i="5"/>
  <c r="E49" i="5"/>
  <c r="E50" i="5"/>
  <c r="E51" i="5"/>
  <c r="E52" i="5"/>
  <c r="E53" i="5"/>
  <c r="E54" i="5"/>
  <c r="E43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6" i="5"/>
  <c r="E19" i="5"/>
  <c r="E20" i="5"/>
  <c r="E21" i="5"/>
  <c r="E22" i="5"/>
  <c r="E23" i="5"/>
  <c r="E24" i="5"/>
  <c r="E18" i="5"/>
  <c r="E10" i="5"/>
  <c r="E11" i="5"/>
  <c r="E12" i="5"/>
  <c r="E13" i="5"/>
  <c r="E14" i="5"/>
  <c r="E15" i="5"/>
  <c r="E16" i="5"/>
  <c r="E9" i="5"/>
  <c r="I70" i="5" l="1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K55" i="5"/>
  <c r="I55" i="5" s="1"/>
  <c r="J55" i="5"/>
  <c r="I54" i="5"/>
  <c r="I53" i="5"/>
  <c r="I52" i="5"/>
  <c r="I51" i="5"/>
  <c r="I50" i="5"/>
  <c r="I49" i="5"/>
  <c r="I48" i="5"/>
  <c r="I47" i="5"/>
  <c r="I46" i="5"/>
  <c r="I45" i="5"/>
  <c r="I44" i="5"/>
  <c r="I43" i="5"/>
  <c r="K42" i="5"/>
  <c r="J42" i="5"/>
  <c r="I42" i="5" s="1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K25" i="5"/>
  <c r="J25" i="5"/>
  <c r="I25" i="5" s="1"/>
  <c r="I24" i="5"/>
  <c r="I23" i="5"/>
  <c r="I22" i="5"/>
  <c r="I21" i="5"/>
  <c r="I20" i="5"/>
  <c r="I19" i="5"/>
  <c r="I18" i="5"/>
  <c r="K17" i="5"/>
  <c r="J17" i="5"/>
  <c r="I16" i="5"/>
  <c r="I15" i="5"/>
  <c r="I14" i="5"/>
  <c r="I13" i="5"/>
  <c r="I12" i="5"/>
  <c r="I11" i="5"/>
  <c r="I10" i="5"/>
  <c r="I9" i="5"/>
  <c r="I8" i="5" s="1"/>
  <c r="K8" i="5"/>
  <c r="J8" i="5"/>
  <c r="I17" i="5" l="1"/>
  <c r="I7" i="5" s="1"/>
  <c r="J7" i="5"/>
  <c r="K7" i="5"/>
  <c r="D47" i="5"/>
  <c r="D48" i="5"/>
  <c r="D49" i="5"/>
  <c r="C47" i="5"/>
  <c r="C48" i="5"/>
  <c r="F55" i="5"/>
  <c r="G55" i="5"/>
  <c r="H55" i="5"/>
  <c r="E55" i="5"/>
  <c r="F42" i="5"/>
  <c r="G42" i="5"/>
  <c r="H42" i="5"/>
  <c r="E42" i="5"/>
  <c r="F25" i="5"/>
  <c r="G25" i="5"/>
  <c r="H25" i="5"/>
  <c r="E25" i="5"/>
  <c r="F17" i="5"/>
  <c r="G17" i="5"/>
  <c r="H17" i="5"/>
  <c r="E17" i="5"/>
  <c r="F8" i="5"/>
  <c r="G8" i="5"/>
  <c r="H8" i="5"/>
  <c r="B47" i="5"/>
  <c r="C9" i="5" l="1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3" i="5"/>
  <c r="C43" i="5"/>
  <c r="D43" i="5"/>
  <c r="B44" i="5"/>
  <c r="C44" i="5"/>
  <c r="D44" i="5"/>
  <c r="B45" i="5"/>
  <c r="C45" i="5"/>
  <c r="D45" i="5"/>
  <c r="B46" i="5"/>
  <c r="C46" i="5"/>
  <c r="D46" i="5"/>
  <c r="C49" i="5"/>
  <c r="C50" i="5"/>
  <c r="D50" i="5"/>
  <c r="C51" i="5"/>
  <c r="D51" i="5"/>
  <c r="C52" i="5"/>
  <c r="D52" i="5"/>
  <c r="C53" i="5"/>
  <c r="D53" i="5"/>
  <c r="C54" i="5"/>
  <c r="D54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D55" i="5" l="1"/>
  <c r="C55" i="5"/>
  <c r="D42" i="5"/>
  <c r="C42" i="5"/>
  <c r="D25" i="5"/>
  <c r="C25" i="5"/>
  <c r="D17" i="5"/>
  <c r="D8" i="5"/>
  <c r="C8" i="5" l="1"/>
  <c r="C17" i="5"/>
  <c r="B55" i="5"/>
  <c r="B42" i="5"/>
  <c r="B25" i="5"/>
  <c r="B17" i="5"/>
  <c r="F7" i="5" l="1"/>
  <c r="G7" i="5"/>
  <c r="H7" i="5"/>
  <c r="C6" i="2"/>
  <c r="A23" i="2"/>
  <c r="C29" i="2"/>
  <c r="C7" i="5" l="1"/>
  <c r="D7" i="5"/>
  <c r="E8" i="5"/>
  <c r="E7" i="5" s="1"/>
  <c r="B9" i="5"/>
  <c r="B8" i="5" l="1"/>
  <c r="B7" i="5" s="1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<sst xmlns="http://schemas.openxmlformats.org/spreadsheetml/2006/main" count="108" uniqueCount="92">
  <si>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</si>
  <si>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</si>
  <si>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</si>
  <si>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</si>
  <si>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</si>
  <si>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</si>
  <si>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</si>
  <si>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</si>
  <si>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</si>
  <si>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</si>
  <si>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</si>
  <si>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</si>
  <si>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</si>
  <si>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</si>
  <si>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</si>
  <si>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</si>
  <si>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</si>
  <si>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</si>
  <si>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</si>
  <si>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</si>
  <si>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</si>
  <si>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</si>
  <si>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</si>
  <si>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</si>
  <si>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</si>
  <si>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</si>
  <si>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</si>
  <si>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</si>
  <si>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</si>
  <si>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</si>
  <si>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</si>
  <si>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</si>
  <si>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</si>
  <si>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</si>
  <si>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</si>
  <si>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</si>
  <si>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</si>
  <si>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</si>
  <si>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</si>
  <si>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</si>
  <si>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</si>
  <si>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</si>
  <si>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</si>
  <si>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</si>
  <si>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</si>
  <si>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</si>
  <si>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</si>
  <si>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</si>
  <si>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</si>
  <si>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</si>
  <si>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</si>
  <si>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</si>
  <si>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</si>
  <si>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</si>
  <si>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</si>
  <si>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</si>
  <si>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</si>
  <si>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</si>
  <si>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</si>
  <si>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</si>
  <si>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</si>
  <si>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</si>
  <si>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</si>
  <si>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</si>
  <si>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</si>
  <si>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</si>
  <si>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</si>
  <si>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</si>
  <si>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</si>
  <si>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</si>
  <si>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</si>
  <si>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</si>
  <si>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</si>
  <si>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</si>
  <si>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</si>
  <si>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</si>
  <si>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</si>
  <si>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</si>
  <si>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</si>
  <si>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</si>
  <si>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</si>
  <si>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</si>
  <si>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</si>
  <si>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</si>
  <si>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</si>
  <si>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</si>
  <si>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</si>
  <si>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</si>
  <si>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</si>
  <si>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</si>
  <si>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오동동+성호동+동서동(통합) 
   * 마산합포구 반월중앙동 : 반월동+중앙동(통합) 
   * 마산회원구 석전동 : 석전1동+석전2동(통합) </t>
    <phoneticPr fontId="79" type="noConversion"/>
  </si>
  <si>
    <t>2017년 3월말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</si>
</sst>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3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7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41" fontId="81" fillId="0" borderId="8" xfId="222" applyFont="1" applyFill="1" applyBorder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3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33" borderId="23" xfId="222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1"/>
  <sheetViews>
    <sheetView tabSelected="1" workbookViewId="0">
      <selection activeCell="A5" sqref="A5:A6"/>
    </sheetView>
  </sheetViews>
  <sheetFormatPr defaultRowHeight="16.5"/>
  <cols>
    <col min="1" max="1" width="13.625" style="29" customWidth="1"/>
    <col min="2" max="2" width="13.75" customWidth="1"/>
    <col min="3" max="3" width="12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10.625" customWidth="1"/>
    <col min="10" max="10" width="9.75" customWidth="1"/>
    <col min="11" max="11" width="9.875" customWidth="1"/>
    <col min="13" max="13" width="9.875" bestFit="1" customWidth="1"/>
    <col min="19" max="19" width="9.375" bestFit="1" customWidth="1"/>
  </cols>
  <sheetData>
    <row r="2" spans="1:22" ht="31.5" customHeight="1">
      <c r="C2" s="39" t="s">
        <v>91</v>
      </c>
      <c r="D2" s="40"/>
      <c r="E2" s="40"/>
      <c r="F2" s="40"/>
      <c r="G2" s="40"/>
      <c r="H2" s="40"/>
      <c r="I2" s="40"/>
    </row>
    <row r="3" spans="1:22" ht="5.25" customHeight="1"/>
    <row r="4" spans="1:22">
      <c r="A4" s="29" t="s">
        <v>83</v>
      </c>
      <c r="B4" s="16"/>
      <c r="C4" s="16"/>
      <c r="D4" s="16"/>
      <c r="E4" s="16"/>
      <c r="F4" s="16"/>
      <c r="G4" s="16"/>
      <c r="H4" s="16"/>
      <c r="I4" s="16"/>
      <c r="J4" s="1"/>
      <c r="K4" s="2" t="s">
        <v>0</v>
      </c>
    </row>
    <row r="5" spans="1:22" ht="30" customHeight="1">
      <c r="A5" s="41" t="s">
        <v>6</v>
      </c>
      <c r="B5" s="43" t="s">
        <v>62</v>
      </c>
      <c r="C5" s="44"/>
      <c r="D5" s="45"/>
      <c r="E5" s="46" t="s">
        <v>1</v>
      </c>
      <c r="F5" s="44"/>
      <c r="G5" s="44"/>
      <c r="H5" s="45"/>
      <c r="I5" s="46" t="s">
        <v>84</v>
      </c>
      <c r="J5" s="44"/>
      <c r="K5" s="45"/>
    </row>
    <row r="6" spans="1:22" ht="21" customHeight="1">
      <c r="A6" s="42"/>
      <c r="B6" s="26" t="s">
        <v>2</v>
      </c>
      <c r="C6" s="26" t="s">
        <v>3</v>
      </c>
      <c r="D6" s="26" t="s">
        <v>4</v>
      </c>
      <c r="E6" s="26" t="s">
        <v>2</v>
      </c>
      <c r="F6" s="26" t="s">
        <v>3</v>
      </c>
      <c r="G6" s="26" t="s">
        <v>4</v>
      </c>
      <c r="H6" s="26" t="s">
        <v>5</v>
      </c>
      <c r="I6" s="26" t="s">
        <v>85</v>
      </c>
      <c r="J6" s="26" t="s">
        <v>86</v>
      </c>
      <c r="K6" s="26" t="s">
        <v>87</v>
      </c>
    </row>
    <row r="7" spans="1:22" ht="20.25" customHeight="1">
      <c r="A7" s="27" t="s">
        <v>77</v>
      </c>
      <c r="B7" s="28">
        <f t="shared" ref="B7:K7" si="0">B8+B17+B25+B42+B55</f>
        <v>1076260</v>
      </c>
      <c r="C7" s="28">
        <f t="shared" si="0"/>
        <v>548560</v>
      </c>
      <c r="D7" s="28">
        <f t="shared" si="0"/>
        <v>527700</v>
      </c>
      <c r="E7" s="28">
        <f t="shared" si="0"/>
        <v>1060419</v>
      </c>
      <c r="F7" s="28">
        <f t="shared" si="0"/>
        <v>538257</v>
      </c>
      <c r="G7" s="28">
        <f t="shared" si="0"/>
        <v>522162</v>
      </c>
      <c r="H7" s="28">
        <f t="shared" si="0"/>
        <v>418093</v>
      </c>
      <c r="I7" s="28">
        <f t="shared" si="0"/>
        <v>15841</v>
      </c>
      <c r="J7" s="28">
        <f t="shared" si="0"/>
        <v>10303</v>
      </c>
      <c r="K7" s="28">
        <f t="shared" si="0"/>
        <v>5538</v>
      </c>
      <c r="M7" s="24"/>
      <c r="N7" s="24"/>
      <c r="O7" s="24"/>
      <c r="P7" s="24"/>
      <c r="Q7" s="24"/>
      <c r="R7" s="24"/>
    </row>
    <row r="8" spans="1:22" ht="17.25">
      <c r="A8" s="30" t="s">
        <v>78</v>
      </c>
      <c r="B8" s="19">
        <f>(E8+I8)</f>
        <v>255541</v>
      </c>
      <c r="C8" s="19">
        <f>(F8+J8)</f>
        <v>130722</v>
      </c>
      <c r="D8" s="19">
        <f>(G8+K8)</f>
        <v>124819</v>
      </c>
      <c r="E8" s="20">
        <f>SUM(E9:E16)</f>
        <v>251672</v>
      </c>
      <c r="F8" s="20">
        <f t="shared" ref="F8:H8" si="1">SUM(F9:F16)</f>
        <v>128309</v>
      </c>
      <c r="G8" s="20">
        <f t="shared" si="1"/>
        <v>123363</v>
      </c>
      <c r="H8" s="20">
        <f t="shared" si="1"/>
        <v>99946</v>
      </c>
      <c r="I8" s="20">
        <f>SUM(I9:I16)</f>
        <v>3869</v>
      </c>
      <c r="J8" s="20">
        <f>SUM(J9:J16)</f>
        <v>2413</v>
      </c>
      <c r="K8" s="20">
        <f>SUM(K9:K16)</f>
        <v>1456</v>
      </c>
      <c r="M8" s="23"/>
      <c r="N8" s="23"/>
      <c r="O8" s="23"/>
      <c r="P8" s="23"/>
      <c r="Q8" s="24"/>
      <c r="R8" s="24"/>
      <c r="S8" s="23"/>
      <c r="T8" s="23"/>
      <c r="U8" s="23"/>
      <c r="V8" s="23"/>
    </row>
    <row r="9" spans="1:22" ht="17.25">
      <c r="A9" s="31" t="s">
        <v>7</v>
      </c>
      <c r="B9" s="19">
        <f t="shared" ref="B9:B68" si="2">(E9+I9)</f>
        <v>23181</v>
      </c>
      <c r="C9" s="19">
        <f t="shared" ref="C9:C68" si="3">(F9+J9)</f>
        <v>11768</v>
      </c>
      <c r="D9" s="19">
        <f t="shared" ref="D9:D68" si="4">(G9+K9)</f>
        <v>11413</v>
      </c>
      <c r="E9" s="18">
        <f>SUM(F9:G9)</f>
        <v>22949</v>
      </c>
      <c r="F9" s="18">
        <v>11637</v>
      </c>
      <c r="G9" s="18">
        <v>11312</v>
      </c>
      <c r="H9" s="18">
        <v>8912</v>
      </c>
      <c r="I9" s="21">
        <f>SUM(J9:K9)</f>
        <v>232</v>
      </c>
      <c r="J9" s="21">
        <v>131</v>
      </c>
      <c r="K9" s="22">
        <v>101</v>
      </c>
      <c r="M9" s="23"/>
      <c r="N9" s="23"/>
      <c r="O9" s="23"/>
      <c r="P9" s="23"/>
      <c r="Q9" s="24"/>
      <c r="R9" s="24"/>
      <c r="S9" s="23"/>
      <c r="T9" s="23"/>
      <c r="U9" s="23"/>
      <c r="V9" s="23"/>
    </row>
    <row r="10" spans="1:22" ht="17.25">
      <c r="A10" s="31" t="s">
        <v>8</v>
      </c>
      <c r="B10" s="19">
        <f t="shared" si="2"/>
        <v>30635</v>
      </c>
      <c r="C10" s="19">
        <f t="shared" si="3"/>
        <v>15526</v>
      </c>
      <c r="D10" s="19">
        <f t="shared" si="4"/>
        <v>15109</v>
      </c>
      <c r="E10" s="18">
        <f t="shared" ref="E10:E16" si="5">SUM(F10:G10)</f>
        <v>30440</v>
      </c>
      <c r="F10" s="18">
        <v>15419</v>
      </c>
      <c r="G10" s="18">
        <v>15021</v>
      </c>
      <c r="H10" s="18">
        <v>11127</v>
      </c>
      <c r="I10" s="21">
        <f t="shared" ref="I10:I16" si="6">SUM(J10:K10)</f>
        <v>195</v>
      </c>
      <c r="J10" s="21">
        <v>107</v>
      </c>
      <c r="K10" s="22">
        <v>88</v>
      </c>
      <c r="M10" s="23"/>
      <c r="N10" s="23"/>
      <c r="O10" s="23"/>
      <c r="P10" s="23"/>
      <c r="Q10" s="24"/>
      <c r="R10" s="24"/>
      <c r="S10" s="23"/>
      <c r="T10" s="23"/>
      <c r="U10" s="23"/>
      <c r="V10" s="23"/>
    </row>
    <row r="11" spans="1:22" ht="17.25">
      <c r="A11" s="31" t="s">
        <v>9</v>
      </c>
      <c r="B11" s="19">
        <f t="shared" si="2"/>
        <v>7578</v>
      </c>
      <c r="C11" s="19">
        <f t="shared" si="3"/>
        <v>3956</v>
      </c>
      <c r="D11" s="19">
        <f t="shared" si="4"/>
        <v>3622</v>
      </c>
      <c r="E11" s="18">
        <f t="shared" si="5"/>
        <v>7207</v>
      </c>
      <c r="F11" s="18">
        <v>3647</v>
      </c>
      <c r="G11" s="18">
        <v>3560</v>
      </c>
      <c r="H11" s="18">
        <v>3356</v>
      </c>
      <c r="I11" s="21">
        <f t="shared" si="6"/>
        <v>371</v>
      </c>
      <c r="J11" s="21">
        <v>309</v>
      </c>
      <c r="K11" s="22">
        <v>62</v>
      </c>
      <c r="M11" s="23"/>
      <c r="N11" s="23"/>
      <c r="O11" s="23"/>
      <c r="P11" s="23"/>
      <c r="Q11" s="24"/>
      <c r="R11" s="24"/>
      <c r="S11" s="23"/>
      <c r="T11" s="23"/>
      <c r="U11" s="23"/>
      <c r="V11" s="23"/>
    </row>
    <row r="12" spans="1:22" ht="17.25">
      <c r="A12" s="31" t="s">
        <v>10</v>
      </c>
      <c r="B12" s="19">
        <f t="shared" si="2"/>
        <v>37779</v>
      </c>
      <c r="C12" s="19">
        <f t="shared" si="3"/>
        <v>19254</v>
      </c>
      <c r="D12" s="19">
        <f t="shared" si="4"/>
        <v>18525</v>
      </c>
      <c r="E12" s="18">
        <f t="shared" si="5"/>
        <v>37419</v>
      </c>
      <c r="F12" s="18">
        <v>19059</v>
      </c>
      <c r="G12" s="18">
        <v>18360</v>
      </c>
      <c r="H12" s="18">
        <v>15207</v>
      </c>
      <c r="I12" s="21">
        <f t="shared" si="6"/>
        <v>360</v>
      </c>
      <c r="J12" s="21">
        <v>195</v>
      </c>
      <c r="K12" s="22">
        <v>165</v>
      </c>
      <c r="M12" s="23"/>
      <c r="N12" s="23"/>
      <c r="O12" s="23"/>
      <c r="P12" s="23"/>
      <c r="Q12" s="24"/>
      <c r="R12" s="24"/>
      <c r="S12" s="23"/>
      <c r="T12" s="23"/>
      <c r="U12" s="23"/>
      <c r="V12" s="23"/>
    </row>
    <row r="13" spans="1:22" ht="17.25">
      <c r="A13" s="31" t="s">
        <v>11</v>
      </c>
      <c r="B13" s="19">
        <f t="shared" si="2"/>
        <v>39203</v>
      </c>
      <c r="C13" s="19">
        <f t="shared" si="3"/>
        <v>20514</v>
      </c>
      <c r="D13" s="19">
        <f t="shared" si="4"/>
        <v>18689</v>
      </c>
      <c r="E13" s="18">
        <f t="shared" si="5"/>
        <v>37943</v>
      </c>
      <c r="F13" s="18">
        <v>19494</v>
      </c>
      <c r="G13" s="18">
        <v>18449</v>
      </c>
      <c r="H13" s="18">
        <v>13806</v>
      </c>
      <c r="I13" s="21">
        <f t="shared" si="6"/>
        <v>1260</v>
      </c>
      <c r="J13" s="21">
        <v>1020</v>
      </c>
      <c r="K13" s="22">
        <v>240</v>
      </c>
      <c r="M13" s="23"/>
      <c r="N13" s="23"/>
      <c r="O13" s="23"/>
      <c r="P13" s="23"/>
      <c r="Q13" s="24"/>
      <c r="R13" s="24"/>
      <c r="S13" s="23"/>
      <c r="T13" s="23"/>
      <c r="U13" s="23"/>
      <c r="V13" s="23"/>
    </row>
    <row r="14" spans="1:22" ht="17.25">
      <c r="A14" s="31" t="s">
        <v>12</v>
      </c>
      <c r="B14" s="19">
        <f t="shared" si="2"/>
        <v>51308</v>
      </c>
      <c r="C14" s="19">
        <f t="shared" si="3"/>
        <v>25977</v>
      </c>
      <c r="D14" s="19">
        <f t="shared" si="4"/>
        <v>25331</v>
      </c>
      <c r="E14" s="18">
        <f t="shared" si="5"/>
        <v>50725</v>
      </c>
      <c r="F14" s="18">
        <v>25718</v>
      </c>
      <c r="G14" s="18">
        <v>25007</v>
      </c>
      <c r="H14" s="18">
        <v>19330</v>
      </c>
      <c r="I14" s="21">
        <f t="shared" si="6"/>
        <v>583</v>
      </c>
      <c r="J14" s="21">
        <v>259</v>
      </c>
      <c r="K14" s="22">
        <v>324</v>
      </c>
      <c r="M14" s="23"/>
      <c r="N14" s="23"/>
      <c r="O14" s="23"/>
      <c r="P14" s="23"/>
      <c r="Q14" s="24"/>
      <c r="R14" s="24"/>
      <c r="S14" s="23"/>
      <c r="T14" s="23"/>
      <c r="U14" s="23"/>
      <c r="V14" s="23"/>
    </row>
    <row r="15" spans="1:22" ht="17.25">
      <c r="A15" s="31" t="s">
        <v>13</v>
      </c>
      <c r="B15" s="19">
        <f t="shared" si="2"/>
        <v>36434</v>
      </c>
      <c r="C15" s="19">
        <f t="shared" si="3"/>
        <v>18925</v>
      </c>
      <c r="D15" s="19">
        <f t="shared" si="4"/>
        <v>17509</v>
      </c>
      <c r="E15" s="18">
        <f t="shared" si="5"/>
        <v>35848</v>
      </c>
      <c r="F15" s="18">
        <v>18664</v>
      </c>
      <c r="G15" s="18">
        <v>17184</v>
      </c>
      <c r="H15" s="18">
        <v>16341</v>
      </c>
      <c r="I15" s="21">
        <f t="shared" si="6"/>
        <v>586</v>
      </c>
      <c r="J15" s="21">
        <v>261</v>
      </c>
      <c r="K15" s="22">
        <v>325</v>
      </c>
      <c r="M15" s="23"/>
      <c r="N15" s="23"/>
      <c r="O15" s="23"/>
      <c r="P15" s="23"/>
      <c r="Q15" s="24"/>
      <c r="R15" s="24"/>
      <c r="S15" s="23"/>
      <c r="T15" s="23"/>
      <c r="U15" s="23"/>
      <c r="V15" s="23"/>
    </row>
    <row r="16" spans="1:22" ht="17.25">
      <c r="A16" s="31" t="s">
        <v>14</v>
      </c>
      <c r="B16" s="19">
        <f t="shared" si="2"/>
        <v>29423</v>
      </c>
      <c r="C16" s="19">
        <f t="shared" si="3"/>
        <v>14802</v>
      </c>
      <c r="D16" s="19">
        <f t="shared" si="4"/>
        <v>14621</v>
      </c>
      <c r="E16" s="18">
        <f t="shared" si="5"/>
        <v>29141</v>
      </c>
      <c r="F16" s="18">
        <v>14671</v>
      </c>
      <c r="G16" s="18">
        <v>14470</v>
      </c>
      <c r="H16" s="18">
        <v>11867</v>
      </c>
      <c r="I16" s="21">
        <f t="shared" si="6"/>
        <v>282</v>
      </c>
      <c r="J16" s="21">
        <v>131</v>
      </c>
      <c r="K16" s="22">
        <v>151</v>
      </c>
      <c r="M16" s="23"/>
      <c r="N16" s="23"/>
      <c r="O16" s="23"/>
      <c r="P16" s="23"/>
      <c r="Q16" s="24"/>
      <c r="R16" s="24"/>
      <c r="S16" s="23"/>
      <c r="T16" s="23"/>
      <c r="U16" s="23"/>
      <c r="V16" s="23"/>
    </row>
    <row r="17" spans="1:22" ht="17.25">
      <c r="A17" s="30" t="s">
        <v>79</v>
      </c>
      <c r="B17" s="19">
        <f t="shared" si="2"/>
        <v>233946</v>
      </c>
      <c r="C17" s="19">
        <f t="shared" si="3"/>
        <v>120627</v>
      </c>
      <c r="D17" s="19">
        <f t="shared" si="4"/>
        <v>113319</v>
      </c>
      <c r="E17" s="20">
        <f>SUM(E18:E24)</f>
        <v>229743</v>
      </c>
      <c r="F17" s="20">
        <f t="shared" ref="F17:H17" si="7">SUM(F18:F24)</f>
        <v>117532</v>
      </c>
      <c r="G17" s="20">
        <f t="shared" si="7"/>
        <v>112211</v>
      </c>
      <c r="H17" s="20">
        <f t="shared" si="7"/>
        <v>83674</v>
      </c>
      <c r="I17" s="20">
        <f>SUM(J17:K17)</f>
        <v>4203</v>
      </c>
      <c r="J17" s="20">
        <f>SUM(J18:J24)</f>
        <v>3095</v>
      </c>
      <c r="K17" s="20">
        <f>SUM(K18:K24)</f>
        <v>1108</v>
      </c>
      <c r="M17" s="23"/>
      <c r="N17" s="23"/>
      <c r="O17" s="23"/>
      <c r="P17" s="23"/>
      <c r="Q17" s="24"/>
      <c r="R17" s="24"/>
      <c r="S17" s="23"/>
      <c r="T17" s="23"/>
      <c r="U17" s="23"/>
      <c r="V17" s="23"/>
    </row>
    <row r="18" spans="1:22" ht="17.25">
      <c r="A18" s="31" t="s">
        <v>15</v>
      </c>
      <c r="B18" s="19">
        <f t="shared" si="2"/>
        <v>47133</v>
      </c>
      <c r="C18" s="19">
        <f t="shared" si="3"/>
        <v>23803</v>
      </c>
      <c r="D18" s="19">
        <f t="shared" si="4"/>
        <v>23330</v>
      </c>
      <c r="E18" s="18">
        <f>SUM(F18:G18)</f>
        <v>46859</v>
      </c>
      <c r="F18" s="18">
        <v>23676</v>
      </c>
      <c r="G18" s="18">
        <v>23183</v>
      </c>
      <c r="H18" s="18">
        <v>15850</v>
      </c>
      <c r="I18" s="21">
        <f>SUM(J18:K18)</f>
        <v>274</v>
      </c>
      <c r="J18" s="21">
        <v>127</v>
      </c>
      <c r="K18" s="22">
        <v>147</v>
      </c>
      <c r="M18" s="23"/>
      <c r="N18" s="23"/>
      <c r="O18" s="23"/>
      <c r="P18" s="23"/>
      <c r="Q18" s="24"/>
      <c r="R18" s="24"/>
      <c r="S18" s="23"/>
      <c r="T18" s="23"/>
      <c r="U18" s="23"/>
      <c r="V18" s="23"/>
    </row>
    <row r="19" spans="1:22" ht="17.25">
      <c r="A19" s="31" t="s">
        <v>16</v>
      </c>
      <c r="B19" s="19">
        <f t="shared" si="2"/>
        <v>25789</v>
      </c>
      <c r="C19" s="19">
        <f t="shared" si="3"/>
        <v>13860</v>
      </c>
      <c r="D19" s="19">
        <f t="shared" si="4"/>
        <v>11929</v>
      </c>
      <c r="E19" s="18">
        <f t="shared" ref="E19:E24" si="8">SUM(F19:G19)</f>
        <v>24744</v>
      </c>
      <c r="F19" s="18">
        <v>13252</v>
      </c>
      <c r="G19" s="18">
        <v>11492</v>
      </c>
      <c r="H19" s="18">
        <v>12308</v>
      </c>
      <c r="I19" s="21">
        <f t="shared" ref="I19:I24" si="9">SUM(J19:K19)</f>
        <v>1045</v>
      </c>
      <c r="J19" s="21">
        <v>608</v>
      </c>
      <c r="K19" s="22">
        <v>437</v>
      </c>
      <c r="M19" s="23"/>
      <c r="N19" s="23"/>
      <c r="O19" s="23"/>
      <c r="P19" s="23"/>
      <c r="Q19" s="24"/>
      <c r="R19" s="24"/>
      <c r="S19" s="23"/>
      <c r="T19" s="23"/>
      <c r="U19" s="23"/>
      <c r="V19" s="23"/>
    </row>
    <row r="20" spans="1:22" ht="17.25">
      <c r="A20" s="31" t="s">
        <v>17</v>
      </c>
      <c r="B20" s="19">
        <f t="shared" si="2"/>
        <v>31706</v>
      </c>
      <c r="C20" s="19">
        <f t="shared" si="3"/>
        <v>16069</v>
      </c>
      <c r="D20" s="19">
        <f t="shared" si="4"/>
        <v>15637</v>
      </c>
      <c r="E20" s="18">
        <f t="shared" si="8"/>
        <v>31405</v>
      </c>
      <c r="F20" s="18">
        <v>15877</v>
      </c>
      <c r="G20" s="18">
        <v>15528</v>
      </c>
      <c r="H20" s="18">
        <v>10631</v>
      </c>
      <c r="I20" s="21">
        <f t="shared" si="9"/>
        <v>301</v>
      </c>
      <c r="J20" s="21">
        <v>192</v>
      </c>
      <c r="K20" s="22">
        <v>109</v>
      </c>
      <c r="M20" s="23"/>
      <c r="N20" s="23"/>
      <c r="O20" s="23"/>
      <c r="P20" s="23"/>
      <c r="Q20" s="24"/>
      <c r="R20" s="24"/>
      <c r="S20" s="23"/>
      <c r="T20" s="23"/>
      <c r="U20" s="23"/>
      <c r="V20" s="23"/>
    </row>
    <row r="21" spans="1:22" ht="17.25">
      <c r="A21" s="31" t="s">
        <v>18</v>
      </c>
      <c r="B21" s="19">
        <f t="shared" si="2"/>
        <v>52936</v>
      </c>
      <c r="C21" s="19">
        <f t="shared" si="3"/>
        <v>26620</v>
      </c>
      <c r="D21" s="19">
        <f t="shared" si="4"/>
        <v>26316</v>
      </c>
      <c r="E21" s="18">
        <f t="shared" si="8"/>
        <v>52653</v>
      </c>
      <c r="F21" s="18">
        <v>26499</v>
      </c>
      <c r="G21" s="18">
        <v>26154</v>
      </c>
      <c r="H21" s="18">
        <v>19009</v>
      </c>
      <c r="I21" s="21">
        <f t="shared" si="9"/>
        <v>283</v>
      </c>
      <c r="J21" s="21">
        <v>121</v>
      </c>
      <c r="K21" s="22">
        <v>162</v>
      </c>
      <c r="M21" s="23"/>
      <c r="N21" s="23"/>
      <c r="O21" s="23"/>
      <c r="P21" s="23"/>
      <c r="Q21" s="24"/>
      <c r="R21" s="24"/>
      <c r="S21" s="23"/>
      <c r="T21" s="23"/>
      <c r="U21" s="23"/>
      <c r="V21" s="23"/>
    </row>
    <row r="22" spans="1:22" ht="17.25">
      <c r="A22" s="31" t="s">
        <v>19</v>
      </c>
      <c r="B22" s="19">
        <f t="shared" si="2"/>
        <v>37389</v>
      </c>
      <c r="C22" s="19">
        <f t="shared" si="3"/>
        <v>19117</v>
      </c>
      <c r="D22" s="19">
        <f t="shared" si="4"/>
        <v>18272</v>
      </c>
      <c r="E22" s="18">
        <f t="shared" si="8"/>
        <v>37045</v>
      </c>
      <c r="F22" s="18">
        <v>18897</v>
      </c>
      <c r="G22" s="18">
        <v>18148</v>
      </c>
      <c r="H22" s="18">
        <v>13039</v>
      </c>
      <c r="I22" s="21">
        <f t="shared" si="9"/>
        <v>344</v>
      </c>
      <c r="J22" s="21">
        <v>220</v>
      </c>
      <c r="K22" s="22">
        <v>124</v>
      </c>
      <c r="M22" s="23"/>
      <c r="N22" s="23"/>
      <c r="O22" s="23"/>
      <c r="P22" s="23"/>
      <c r="Q22" s="24"/>
      <c r="R22" s="24"/>
      <c r="S22" s="23"/>
      <c r="T22" s="23"/>
      <c r="U22" s="23"/>
      <c r="V22" s="23"/>
    </row>
    <row r="23" spans="1:22" ht="17.25">
      <c r="A23" s="31" t="s">
        <v>20</v>
      </c>
      <c r="B23" s="19">
        <f t="shared" si="2"/>
        <v>28417</v>
      </c>
      <c r="C23" s="19">
        <f t="shared" si="3"/>
        <v>15027</v>
      </c>
      <c r="D23" s="19">
        <f t="shared" si="4"/>
        <v>13390</v>
      </c>
      <c r="E23" s="18">
        <f t="shared" si="8"/>
        <v>27752</v>
      </c>
      <c r="F23" s="18">
        <v>14431</v>
      </c>
      <c r="G23" s="18">
        <v>13321</v>
      </c>
      <c r="H23" s="18">
        <v>9097</v>
      </c>
      <c r="I23" s="21">
        <f t="shared" si="9"/>
        <v>665</v>
      </c>
      <c r="J23" s="21">
        <v>596</v>
      </c>
      <c r="K23" s="22">
        <v>69</v>
      </c>
      <c r="M23" s="23"/>
      <c r="N23" s="23"/>
      <c r="O23" s="23"/>
      <c r="P23" s="23"/>
      <c r="Q23" s="24"/>
      <c r="R23" s="24"/>
      <c r="S23" s="23"/>
      <c r="T23" s="23"/>
      <c r="U23" s="23"/>
      <c r="V23" s="23"/>
    </row>
    <row r="24" spans="1:22" ht="17.25">
      <c r="A24" s="31" t="s">
        <v>21</v>
      </c>
      <c r="B24" s="19">
        <f t="shared" si="2"/>
        <v>10576</v>
      </c>
      <c r="C24" s="19">
        <f t="shared" si="3"/>
        <v>6131</v>
      </c>
      <c r="D24" s="19">
        <f t="shared" si="4"/>
        <v>4445</v>
      </c>
      <c r="E24" s="18">
        <f t="shared" si="8"/>
        <v>9285</v>
      </c>
      <c r="F24" s="18">
        <v>4900</v>
      </c>
      <c r="G24" s="18">
        <v>4385</v>
      </c>
      <c r="H24" s="18">
        <v>3740</v>
      </c>
      <c r="I24" s="21">
        <f t="shared" si="9"/>
        <v>1291</v>
      </c>
      <c r="J24" s="21">
        <v>1231</v>
      </c>
      <c r="K24" s="22">
        <v>60</v>
      </c>
      <c r="M24" s="23"/>
      <c r="N24" s="23"/>
      <c r="O24" s="23"/>
      <c r="P24" s="23"/>
      <c r="Q24" s="24"/>
      <c r="R24" s="24"/>
      <c r="S24" s="23"/>
      <c r="T24" s="23"/>
      <c r="U24" s="23"/>
      <c r="V24" s="23"/>
    </row>
    <row r="25" spans="1:22" ht="17.25">
      <c r="A25" s="30" t="s">
        <v>80</v>
      </c>
      <c r="B25" s="19">
        <f t="shared" si="2"/>
        <v>183455</v>
      </c>
      <c r="C25" s="19">
        <f t="shared" si="3"/>
        <v>91791</v>
      </c>
      <c r="D25" s="19">
        <f t="shared" si="4"/>
        <v>91664</v>
      </c>
      <c r="E25" s="17">
        <f>SUM(E26:E41)</f>
        <v>181340</v>
      </c>
      <c r="F25" s="17">
        <f>SUM(F26:F41)</f>
        <v>90527</v>
      </c>
      <c r="G25" s="17">
        <f>SUM(G26:G41)</f>
        <v>90813</v>
      </c>
      <c r="H25" s="17">
        <f>SUM(H26:H41)</f>
        <v>76886</v>
      </c>
      <c r="I25" s="20">
        <f>SUM(J25:K25)</f>
        <v>2115</v>
      </c>
      <c r="J25" s="20">
        <f>SUM(J26:J41)</f>
        <v>1264</v>
      </c>
      <c r="K25" s="20">
        <f>SUM(K26:K41)</f>
        <v>851</v>
      </c>
      <c r="M25" s="23"/>
      <c r="N25" s="23"/>
      <c r="O25" s="23"/>
      <c r="P25" s="23"/>
      <c r="Q25" s="24"/>
      <c r="R25" s="24"/>
      <c r="S25" s="23"/>
      <c r="T25" s="23"/>
      <c r="U25" s="23"/>
      <c r="V25" s="23"/>
    </row>
    <row r="26" spans="1:22" ht="17.25">
      <c r="A26" s="31" t="s">
        <v>22</v>
      </c>
      <c r="B26" s="19">
        <f t="shared" si="2"/>
        <v>4995</v>
      </c>
      <c r="C26" s="19">
        <f t="shared" si="3"/>
        <v>2669</v>
      </c>
      <c r="D26" s="19">
        <f t="shared" si="4"/>
        <v>2326</v>
      </c>
      <c r="E26" s="18">
        <f>SUM(F26:G26)</f>
        <v>4763</v>
      </c>
      <c r="F26" s="18">
        <v>2451</v>
      </c>
      <c r="G26" s="18">
        <v>2312</v>
      </c>
      <c r="H26" s="18">
        <v>2329</v>
      </c>
      <c r="I26" s="21">
        <f>SUM(J26:K26)</f>
        <v>232</v>
      </c>
      <c r="J26" s="22">
        <v>218</v>
      </c>
      <c r="K26" s="22">
        <v>14</v>
      </c>
      <c r="M26" s="23"/>
      <c r="N26" s="23"/>
      <c r="O26" s="23"/>
      <c r="P26" s="23"/>
      <c r="Q26" s="24"/>
      <c r="R26" s="24"/>
      <c r="S26" s="23"/>
      <c r="T26" s="23"/>
      <c r="U26" s="23"/>
      <c r="V26" s="23"/>
    </row>
    <row r="27" spans="1:22" ht="17.25">
      <c r="A27" s="31" t="s">
        <v>23</v>
      </c>
      <c r="B27" s="19">
        <f t="shared" si="2"/>
        <v>13443</v>
      </c>
      <c r="C27" s="19">
        <f t="shared" si="3"/>
        <v>6887</v>
      </c>
      <c r="D27" s="19">
        <f t="shared" si="4"/>
        <v>6556</v>
      </c>
      <c r="E27" s="18">
        <f t="shared" ref="E27:E41" si="10">SUM(F27:G27)</f>
        <v>13242</v>
      </c>
      <c r="F27" s="18">
        <v>6774</v>
      </c>
      <c r="G27" s="18">
        <v>6468</v>
      </c>
      <c r="H27" s="18">
        <v>5414</v>
      </c>
      <c r="I27" s="21">
        <f t="shared" ref="I27:I41" si="11">SUM(J27:K27)</f>
        <v>201</v>
      </c>
      <c r="J27" s="22">
        <v>113</v>
      </c>
      <c r="K27" s="22">
        <v>88</v>
      </c>
      <c r="M27" s="23"/>
      <c r="N27" s="23"/>
      <c r="O27" s="23"/>
      <c r="P27" s="23"/>
      <c r="Q27" s="24"/>
      <c r="R27" s="24"/>
      <c r="S27" s="23"/>
      <c r="T27" s="23"/>
      <c r="U27" s="23"/>
      <c r="V27" s="23"/>
    </row>
    <row r="28" spans="1:22" ht="17.25">
      <c r="A28" s="31" t="s">
        <v>24</v>
      </c>
      <c r="B28" s="19">
        <f t="shared" si="2"/>
        <v>4418</v>
      </c>
      <c r="C28" s="19">
        <f t="shared" si="3"/>
        <v>2504</v>
      </c>
      <c r="D28" s="19">
        <f t="shared" si="4"/>
        <v>1914</v>
      </c>
      <c r="E28" s="18">
        <f t="shared" si="10"/>
        <v>3963</v>
      </c>
      <c r="F28" s="18">
        <v>2104</v>
      </c>
      <c r="G28" s="18">
        <v>1859</v>
      </c>
      <c r="H28" s="18">
        <v>1841</v>
      </c>
      <c r="I28" s="21">
        <f t="shared" si="11"/>
        <v>455</v>
      </c>
      <c r="J28" s="22">
        <v>400</v>
      </c>
      <c r="K28" s="22">
        <v>55</v>
      </c>
      <c r="M28" s="23"/>
      <c r="N28" s="23"/>
      <c r="O28" s="23"/>
      <c r="P28" s="23"/>
      <c r="Q28" s="24"/>
      <c r="R28" s="24"/>
      <c r="S28" s="23"/>
      <c r="T28" s="23"/>
      <c r="U28" s="23"/>
      <c r="V28" s="23"/>
    </row>
    <row r="29" spans="1:22" ht="17.25">
      <c r="A29" s="31" t="s">
        <v>25</v>
      </c>
      <c r="B29" s="19">
        <f t="shared" si="2"/>
        <v>4429</v>
      </c>
      <c r="C29" s="19">
        <f t="shared" si="3"/>
        <v>2224</v>
      </c>
      <c r="D29" s="19">
        <f t="shared" si="4"/>
        <v>2205</v>
      </c>
      <c r="E29" s="18">
        <f t="shared" si="10"/>
        <v>4298</v>
      </c>
      <c r="F29" s="18">
        <v>2134</v>
      </c>
      <c r="G29" s="18">
        <v>2164</v>
      </c>
      <c r="H29" s="18">
        <v>2205</v>
      </c>
      <c r="I29" s="21">
        <f t="shared" si="11"/>
        <v>131</v>
      </c>
      <c r="J29" s="22">
        <v>90</v>
      </c>
      <c r="K29" s="22">
        <v>41</v>
      </c>
      <c r="M29" s="23"/>
      <c r="N29" s="23"/>
      <c r="O29" s="23"/>
      <c r="P29" s="23"/>
      <c r="Q29" s="24"/>
      <c r="R29" s="24"/>
      <c r="S29" s="23"/>
      <c r="T29" s="23"/>
      <c r="U29" s="23"/>
      <c r="V29" s="23"/>
    </row>
    <row r="30" spans="1:22" ht="17.25">
      <c r="A30" s="31" t="s">
        <v>26</v>
      </c>
      <c r="B30" s="19">
        <f t="shared" si="2"/>
        <v>9875</v>
      </c>
      <c r="C30" s="19">
        <f t="shared" si="3"/>
        <v>4986</v>
      </c>
      <c r="D30" s="19">
        <f t="shared" si="4"/>
        <v>4889</v>
      </c>
      <c r="E30" s="18">
        <f t="shared" si="10"/>
        <v>9774</v>
      </c>
      <c r="F30" s="18">
        <v>4918</v>
      </c>
      <c r="G30" s="18">
        <v>4856</v>
      </c>
      <c r="H30" s="18">
        <v>3875</v>
      </c>
      <c r="I30" s="21">
        <f t="shared" si="11"/>
        <v>101</v>
      </c>
      <c r="J30" s="22">
        <v>68</v>
      </c>
      <c r="K30" s="22">
        <v>33</v>
      </c>
      <c r="M30" s="23"/>
      <c r="N30" s="23"/>
      <c r="O30" s="23"/>
      <c r="P30" s="23"/>
      <c r="Q30" s="24"/>
      <c r="R30" s="24"/>
      <c r="S30" s="23"/>
      <c r="T30" s="23"/>
      <c r="U30" s="23"/>
      <c r="V30" s="23"/>
    </row>
    <row r="31" spans="1:22" ht="17.25">
      <c r="A31" s="31" t="s">
        <v>27</v>
      </c>
      <c r="B31" s="19">
        <f t="shared" si="2"/>
        <v>1015</v>
      </c>
      <c r="C31" s="19">
        <f t="shared" si="3"/>
        <v>538</v>
      </c>
      <c r="D31" s="19">
        <f t="shared" si="4"/>
        <v>477</v>
      </c>
      <c r="E31" s="18">
        <f t="shared" si="10"/>
        <v>970</v>
      </c>
      <c r="F31" s="18">
        <v>502</v>
      </c>
      <c r="G31" s="18">
        <v>468</v>
      </c>
      <c r="H31" s="18">
        <v>470</v>
      </c>
      <c r="I31" s="21">
        <f t="shared" si="11"/>
        <v>45</v>
      </c>
      <c r="J31" s="22">
        <v>36</v>
      </c>
      <c r="K31" s="22">
        <v>9</v>
      </c>
      <c r="M31" s="23"/>
      <c r="N31" s="23"/>
      <c r="O31" s="23"/>
      <c r="P31" s="23"/>
      <c r="Q31" s="24"/>
      <c r="R31" s="24"/>
      <c r="S31" s="23"/>
      <c r="T31" s="23"/>
      <c r="U31" s="23"/>
      <c r="V31" s="23"/>
    </row>
    <row r="32" spans="1:22" ht="17.25">
      <c r="A32" s="34" t="s">
        <v>28</v>
      </c>
      <c r="B32" s="19">
        <f t="shared" si="2"/>
        <v>30754</v>
      </c>
      <c r="C32" s="19">
        <f t="shared" si="3"/>
        <v>15268</v>
      </c>
      <c r="D32" s="19">
        <f t="shared" si="4"/>
        <v>15486</v>
      </c>
      <c r="E32" s="18">
        <f t="shared" si="10"/>
        <v>30468</v>
      </c>
      <c r="F32" s="18">
        <v>15153</v>
      </c>
      <c r="G32" s="18">
        <v>15315</v>
      </c>
      <c r="H32" s="18">
        <v>11264</v>
      </c>
      <c r="I32" s="21">
        <f t="shared" si="11"/>
        <v>286</v>
      </c>
      <c r="J32" s="22">
        <v>115</v>
      </c>
      <c r="K32" s="22">
        <v>171</v>
      </c>
      <c r="L32" s="32"/>
      <c r="M32" s="23"/>
      <c r="N32" s="23"/>
      <c r="O32" s="23"/>
      <c r="P32" s="23"/>
      <c r="Q32" s="24"/>
      <c r="R32" s="24"/>
      <c r="S32" s="23"/>
      <c r="T32" s="23"/>
      <c r="U32" s="23"/>
      <c r="V32" s="23"/>
    </row>
    <row r="33" spans="1:22" ht="17.25">
      <c r="A33" s="34" t="s">
        <v>29</v>
      </c>
      <c r="B33" s="19">
        <f t="shared" si="2"/>
        <v>12622</v>
      </c>
      <c r="C33" s="19">
        <f t="shared" si="3"/>
        <v>6265</v>
      </c>
      <c r="D33" s="19">
        <f t="shared" si="4"/>
        <v>6357</v>
      </c>
      <c r="E33" s="18">
        <f t="shared" si="10"/>
        <v>12470</v>
      </c>
      <c r="F33" s="18">
        <v>6198</v>
      </c>
      <c r="G33" s="18">
        <v>6272</v>
      </c>
      <c r="H33" s="18">
        <v>5598</v>
      </c>
      <c r="I33" s="21">
        <f t="shared" si="11"/>
        <v>152</v>
      </c>
      <c r="J33" s="22">
        <v>67</v>
      </c>
      <c r="K33" s="22">
        <v>85</v>
      </c>
      <c r="L33" s="32"/>
      <c r="M33" s="23"/>
      <c r="N33" s="23"/>
      <c r="O33" s="23"/>
      <c r="P33" s="23"/>
      <c r="Q33" s="24"/>
      <c r="R33" s="24"/>
      <c r="S33" s="23"/>
      <c r="T33" s="23"/>
      <c r="U33" s="23"/>
      <c r="V33" s="23"/>
    </row>
    <row r="34" spans="1:22" ht="17.25">
      <c r="A34" s="34" t="s">
        <v>88</v>
      </c>
      <c r="B34" s="19">
        <f t="shared" si="2"/>
        <v>17235</v>
      </c>
      <c r="C34" s="19">
        <f t="shared" si="3"/>
        <v>8430</v>
      </c>
      <c r="D34" s="19">
        <f t="shared" si="4"/>
        <v>8805</v>
      </c>
      <c r="E34" s="18">
        <f t="shared" si="10"/>
        <v>17154</v>
      </c>
      <c r="F34" s="18">
        <v>8407</v>
      </c>
      <c r="G34" s="18">
        <v>8747</v>
      </c>
      <c r="H34" s="18">
        <v>6828</v>
      </c>
      <c r="I34" s="35">
        <f t="shared" si="11"/>
        <v>81</v>
      </c>
      <c r="J34" s="36">
        <v>23</v>
      </c>
      <c r="K34" s="36">
        <v>58</v>
      </c>
      <c r="L34" s="33"/>
      <c r="M34" s="23"/>
      <c r="N34" s="23"/>
      <c r="O34" s="23"/>
      <c r="P34" s="23"/>
      <c r="Q34" s="24"/>
      <c r="R34" s="24"/>
      <c r="S34" s="23"/>
      <c r="T34" s="23"/>
      <c r="U34" s="23"/>
      <c r="V34" s="23"/>
    </row>
    <row r="35" spans="1:22" ht="17.25">
      <c r="A35" s="34" t="s">
        <v>30</v>
      </c>
      <c r="B35" s="19">
        <f t="shared" si="2"/>
        <v>10871</v>
      </c>
      <c r="C35" s="19">
        <f t="shared" si="3"/>
        <v>5307</v>
      </c>
      <c r="D35" s="19">
        <f t="shared" si="4"/>
        <v>5564</v>
      </c>
      <c r="E35" s="18">
        <f t="shared" si="10"/>
        <v>10829</v>
      </c>
      <c r="F35" s="18">
        <v>5293</v>
      </c>
      <c r="G35" s="18">
        <v>5536</v>
      </c>
      <c r="H35" s="18">
        <v>4321</v>
      </c>
      <c r="I35" s="21">
        <f t="shared" si="11"/>
        <v>42</v>
      </c>
      <c r="J35" s="22">
        <v>14</v>
      </c>
      <c r="K35" s="22">
        <v>28</v>
      </c>
      <c r="L35" s="32"/>
      <c r="M35" s="23"/>
      <c r="N35" s="23"/>
      <c r="O35" s="23"/>
      <c r="P35" s="23"/>
      <c r="Q35" s="24"/>
      <c r="R35" s="24"/>
      <c r="S35" s="23"/>
      <c r="T35" s="23"/>
      <c r="U35" s="23"/>
      <c r="V35" s="23"/>
    </row>
    <row r="36" spans="1:22" ht="17.25">
      <c r="A36" s="34" t="s">
        <v>31</v>
      </c>
      <c r="B36" s="19">
        <f t="shared" si="2"/>
        <v>12726</v>
      </c>
      <c r="C36" s="19">
        <f t="shared" si="3"/>
        <v>6248</v>
      </c>
      <c r="D36" s="19">
        <f t="shared" si="4"/>
        <v>6478</v>
      </c>
      <c r="E36" s="18">
        <f t="shared" si="10"/>
        <v>12693</v>
      </c>
      <c r="F36" s="18">
        <v>6241</v>
      </c>
      <c r="G36" s="18">
        <v>6452</v>
      </c>
      <c r="H36" s="18">
        <v>5098</v>
      </c>
      <c r="I36" s="21">
        <f t="shared" si="11"/>
        <v>33</v>
      </c>
      <c r="J36" s="22">
        <v>7</v>
      </c>
      <c r="K36" s="22">
        <v>26</v>
      </c>
      <c r="L36" s="32"/>
      <c r="M36" s="23"/>
      <c r="N36" s="23"/>
      <c r="O36" s="23"/>
      <c r="P36" s="23"/>
      <c r="Q36" s="24"/>
      <c r="R36" s="24"/>
      <c r="S36" s="23"/>
      <c r="T36" s="23"/>
      <c r="U36" s="23"/>
      <c r="V36" s="23"/>
    </row>
    <row r="37" spans="1:22" ht="17.25">
      <c r="A37" s="34" t="s">
        <v>32</v>
      </c>
      <c r="B37" s="19">
        <f t="shared" si="2"/>
        <v>10136</v>
      </c>
      <c r="C37" s="19">
        <f t="shared" si="3"/>
        <v>5059</v>
      </c>
      <c r="D37" s="19">
        <f t="shared" si="4"/>
        <v>5077</v>
      </c>
      <c r="E37" s="18">
        <f t="shared" si="10"/>
        <v>10116</v>
      </c>
      <c r="F37" s="18">
        <v>5055</v>
      </c>
      <c r="G37" s="18">
        <v>5061</v>
      </c>
      <c r="H37" s="18">
        <v>3979</v>
      </c>
      <c r="I37" s="21">
        <f t="shared" si="11"/>
        <v>20</v>
      </c>
      <c r="J37" s="22">
        <v>4</v>
      </c>
      <c r="K37" s="22">
        <v>16</v>
      </c>
      <c r="L37" s="32"/>
      <c r="M37" s="23"/>
      <c r="N37" s="23"/>
      <c r="O37" s="23"/>
      <c r="P37" s="23"/>
      <c r="Q37" s="24"/>
      <c r="R37" s="24"/>
      <c r="S37" s="23"/>
      <c r="T37" s="23"/>
      <c r="U37" s="23"/>
      <c r="V37" s="23"/>
    </row>
    <row r="38" spans="1:22" ht="17.25">
      <c r="A38" s="34" t="s">
        <v>33</v>
      </c>
      <c r="B38" s="19">
        <f t="shared" si="2"/>
        <v>7327</v>
      </c>
      <c r="C38" s="19">
        <f t="shared" si="3"/>
        <v>3656</v>
      </c>
      <c r="D38" s="19">
        <f t="shared" si="4"/>
        <v>3671</v>
      </c>
      <c r="E38" s="18">
        <f t="shared" si="10"/>
        <v>7288</v>
      </c>
      <c r="F38" s="18">
        <v>3645</v>
      </c>
      <c r="G38" s="18">
        <v>3643</v>
      </c>
      <c r="H38" s="18">
        <v>3260</v>
      </c>
      <c r="I38" s="21">
        <f t="shared" si="11"/>
        <v>39</v>
      </c>
      <c r="J38" s="22">
        <v>11</v>
      </c>
      <c r="K38" s="22">
        <v>28</v>
      </c>
      <c r="L38" s="33"/>
      <c r="M38" s="23"/>
      <c r="N38" s="23"/>
      <c r="O38" s="23"/>
      <c r="P38" s="23"/>
      <c r="Q38" s="24"/>
      <c r="R38" s="24"/>
      <c r="S38" s="23"/>
      <c r="T38" s="23"/>
      <c r="U38" s="23"/>
      <c r="V38" s="23"/>
    </row>
    <row r="39" spans="1:22" ht="17.25">
      <c r="A39" s="34" t="s">
        <v>34</v>
      </c>
      <c r="B39" s="19">
        <f t="shared" si="2"/>
        <v>21849</v>
      </c>
      <c r="C39" s="19">
        <f t="shared" si="3"/>
        <v>10861</v>
      </c>
      <c r="D39" s="19">
        <f t="shared" si="4"/>
        <v>10988</v>
      </c>
      <c r="E39" s="18">
        <f t="shared" si="10"/>
        <v>21698</v>
      </c>
      <c r="F39" s="18">
        <v>10818</v>
      </c>
      <c r="G39" s="18">
        <v>10880</v>
      </c>
      <c r="H39" s="18">
        <v>10306</v>
      </c>
      <c r="I39" s="21">
        <f t="shared" si="11"/>
        <v>151</v>
      </c>
      <c r="J39" s="22">
        <v>43</v>
      </c>
      <c r="K39" s="22">
        <v>108</v>
      </c>
      <c r="L39" s="32"/>
      <c r="M39" s="23"/>
      <c r="N39" s="23"/>
      <c r="O39" s="23"/>
      <c r="P39" s="23"/>
      <c r="Q39" s="24"/>
      <c r="R39" s="24"/>
      <c r="S39" s="23"/>
      <c r="T39" s="23"/>
      <c r="U39" s="23"/>
      <c r="V39" s="23"/>
    </row>
    <row r="40" spans="1:22" ht="17.25">
      <c r="A40" s="34" t="s">
        <v>35</v>
      </c>
      <c r="B40" s="19">
        <f t="shared" si="2"/>
        <v>8146</v>
      </c>
      <c r="C40" s="19">
        <f t="shared" si="3"/>
        <v>4142</v>
      </c>
      <c r="D40" s="19">
        <f t="shared" si="4"/>
        <v>4004</v>
      </c>
      <c r="E40" s="18">
        <f t="shared" si="10"/>
        <v>8112</v>
      </c>
      <c r="F40" s="18">
        <v>4132</v>
      </c>
      <c r="G40" s="18">
        <v>3980</v>
      </c>
      <c r="H40" s="18">
        <v>3887</v>
      </c>
      <c r="I40" s="21">
        <f t="shared" si="11"/>
        <v>34</v>
      </c>
      <c r="J40" s="22">
        <v>10</v>
      </c>
      <c r="K40" s="22">
        <v>24</v>
      </c>
      <c r="M40" s="23"/>
      <c r="N40" s="23"/>
      <c r="O40" s="23"/>
      <c r="P40" s="23"/>
      <c r="Q40" s="24"/>
      <c r="R40" s="24"/>
      <c r="S40" s="23"/>
      <c r="T40" s="23"/>
      <c r="U40" s="23"/>
      <c r="V40" s="23"/>
    </row>
    <row r="41" spans="1:22" ht="17.25">
      <c r="A41" s="31" t="s">
        <v>36</v>
      </c>
      <c r="B41" s="19">
        <f t="shared" si="2"/>
        <v>13614</v>
      </c>
      <c r="C41" s="19">
        <f t="shared" si="3"/>
        <v>6747</v>
      </c>
      <c r="D41" s="19">
        <f t="shared" si="4"/>
        <v>6867</v>
      </c>
      <c r="E41" s="18">
        <f t="shared" si="10"/>
        <v>13502</v>
      </c>
      <c r="F41" s="18">
        <v>6702</v>
      </c>
      <c r="G41" s="18">
        <v>6800</v>
      </c>
      <c r="H41" s="18">
        <v>6211</v>
      </c>
      <c r="I41" s="21">
        <f t="shared" si="11"/>
        <v>112</v>
      </c>
      <c r="J41" s="22">
        <v>45</v>
      </c>
      <c r="K41" s="22">
        <v>67</v>
      </c>
      <c r="M41" s="23"/>
      <c r="N41" s="23"/>
      <c r="O41" s="23"/>
      <c r="P41" s="23"/>
      <c r="Q41" s="24"/>
      <c r="R41" s="24"/>
      <c r="S41" s="23"/>
      <c r="T41" s="23"/>
      <c r="U41" s="23"/>
      <c r="V41" s="23"/>
    </row>
    <row r="42" spans="1:22" ht="17.25">
      <c r="A42" s="30" t="s">
        <v>81</v>
      </c>
      <c r="B42" s="19">
        <f t="shared" si="2"/>
        <v>211750</v>
      </c>
      <c r="C42" s="19">
        <f t="shared" si="3"/>
        <v>107069</v>
      </c>
      <c r="D42" s="19">
        <f t="shared" si="4"/>
        <v>104681</v>
      </c>
      <c r="E42" s="17">
        <f>SUM(E43:E54)</f>
        <v>209445</v>
      </c>
      <c r="F42" s="17">
        <f>SUM(F43:F54)</f>
        <v>105754</v>
      </c>
      <c r="G42" s="17">
        <f>SUM(G43:G54)</f>
        <v>103691</v>
      </c>
      <c r="H42" s="17">
        <f>SUM(H43:H54)</f>
        <v>83428</v>
      </c>
      <c r="I42" s="20">
        <f>SUM(J42:K42)</f>
        <v>2305</v>
      </c>
      <c r="J42" s="20">
        <f>SUM(J43:J54)</f>
        <v>1315</v>
      </c>
      <c r="K42" s="20">
        <f>SUM(K43:K54)</f>
        <v>990</v>
      </c>
      <c r="M42" s="23"/>
      <c r="N42" s="23"/>
      <c r="O42" s="23"/>
      <c r="P42" s="23"/>
      <c r="Q42" s="24"/>
      <c r="R42" s="24"/>
      <c r="S42" s="23"/>
      <c r="T42" s="23"/>
      <c r="U42" s="23"/>
      <c r="V42" s="23"/>
    </row>
    <row r="43" spans="1:22" ht="17.25">
      <c r="A43" s="31" t="s">
        <v>37</v>
      </c>
      <c r="B43" s="19">
        <f t="shared" si="2"/>
        <v>71725</v>
      </c>
      <c r="C43" s="19">
        <f t="shared" si="3"/>
        <v>36140</v>
      </c>
      <c r="D43" s="19">
        <f t="shared" si="4"/>
        <v>35585</v>
      </c>
      <c r="E43" s="18">
        <f>SUM(F43:G43)</f>
        <v>71259</v>
      </c>
      <c r="F43" s="18">
        <v>35864</v>
      </c>
      <c r="G43" s="18">
        <v>35395</v>
      </c>
      <c r="H43" s="18">
        <v>24892</v>
      </c>
      <c r="I43" s="25">
        <f>SUM(J43:K43)</f>
        <v>466</v>
      </c>
      <c r="J43" s="22">
        <v>276</v>
      </c>
      <c r="K43" s="22">
        <v>190</v>
      </c>
      <c r="M43" s="23"/>
      <c r="N43" s="23"/>
      <c r="O43" s="23"/>
      <c r="P43" s="23"/>
      <c r="Q43" s="24"/>
      <c r="R43" s="24"/>
      <c r="S43" s="23"/>
      <c r="T43" s="23"/>
      <c r="U43" s="23"/>
      <c r="V43" s="23"/>
    </row>
    <row r="44" spans="1:22" ht="17.25">
      <c r="A44" s="34" t="s">
        <v>38</v>
      </c>
      <c r="B44" s="19">
        <f t="shared" si="2"/>
        <v>12323</v>
      </c>
      <c r="C44" s="19">
        <f t="shared" si="3"/>
        <v>6163</v>
      </c>
      <c r="D44" s="19">
        <f t="shared" si="4"/>
        <v>6160</v>
      </c>
      <c r="E44" s="18">
        <f t="shared" ref="E44:E54" si="12">SUM(F44:G44)</f>
        <v>12262</v>
      </c>
      <c r="F44" s="18">
        <v>6149</v>
      </c>
      <c r="G44" s="18">
        <v>6113</v>
      </c>
      <c r="H44" s="18">
        <v>5614</v>
      </c>
      <c r="I44" s="25">
        <f t="shared" ref="I44:I54" si="13">SUM(J44:K44)</f>
        <v>61</v>
      </c>
      <c r="J44" s="22">
        <v>14</v>
      </c>
      <c r="K44" s="22">
        <v>47</v>
      </c>
      <c r="M44" s="23"/>
      <c r="N44" s="23"/>
      <c r="O44" s="23"/>
      <c r="P44" s="23"/>
      <c r="Q44" s="24"/>
      <c r="R44" s="24"/>
      <c r="S44" s="23"/>
      <c r="T44" s="23"/>
      <c r="U44" s="23"/>
      <c r="V44" s="23"/>
    </row>
    <row r="45" spans="1:22" ht="17.25">
      <c r="A45" s="34" t="s">
        <v>39</v>
      </c>
      <c r="B45" s="19">
        <f t="shared" si="2"/>
        <v>11828</v>
      </c>
      <c r="C45" s="19">
        <f t="shared" si="3"/>
        <v>5938</v>
      </c>
      <c r="D45" s="19">
        <f t="shared" si="4"/>
        <v>5890</v>
      </c>
      <c r="E45" s="18">
        <f t="shared" si="12"/>
        <v>11785</v>
      </c>
      <c r="F45" s="18">
        <v>5922</v>
      </c>
      <c r="G45" s="18">
        <v>5863</v>
      </c>
      <c r="H45" s="18">
        <v>5116</v>
      </c>
      <c r="I45" s="25">
        <f t="shared" si="13"/>
        <v>43</v>
      </c>
      <c r="J45" s="22">
        <v>16</v>
      </c>
      <c r="K45" s="22">
        <v>27</v>
      </c>
      <c r="M45" s="23"/>
      <c r="N45" s="23"/>
      <c r="O45" s="23"/>
      <c r="P45" s="23"/>
      <c r="Q45" s="24"/>
      <c r="R45" s="24"/>
      <c r="S45" s="23"/>
      <c r="T45" s="23"/>
      <c r="U45" s="23"/>
      <c r="V45" s="23"/>
    </row>
    <row r="46" spans="1:22" ht="17.25">
      <c r="A46" s="34" t="s">
        <v>89</v>
      </c>
      <c r="B46" s="19">
        <f>(E46+I46)</f>
        <v>15553</v>
      </c>
      <c r="C46" s="19">
        <f t="shared" si="3"/>
        <v>7806</v>
      </c>
      <c r="D46" s="19">
        <f t="shared" si="4"/>
        <v>7747</v>
      </c>
      <c r="E46" s="18">
        <f t="shared" si="12"/>
        <v>15412</v>
      </c>
      <c r="F46" s="18">
        <v>7760</v>
      </c>
      <c r="G46" s="18">
        <v>7652</v>
      </c>
      <c r="H46" s="18">
        <v>6663</v>
      </c>
      <c r="I46" s="25">
        <f t="shared" si="13"/>
        <v>141</v>
      </c>
      <c r="J46" s="22">
        <v>46</v>
      </c>
      <c r="K46" s="22">
        <v>95</v>
      </c>
      <c r="L46" s="23"/>
      <c r="M46" s="23"/>
      <c r="N46" s="23"/>
      <c r="O46" s="23"/>
      <c r="P46" s="23"/>
      <c r="Q46" s="24"/>
      <c r="R46" s="24"/>
      <c r="S46" s="23"/>
      <c r="T46" s="23"/>
      <c r="U46" s="23"/>
      <c r="V46" s="23"/>
    </row>
    <row r="47" spans="1:22" ht="17.25">
      <c r="A47" s="34" t="s">
        <v>40</v>
      </c>
      <c r="B47" s="19">
        <f>(E47+I47)</f>
        <v>7604</v>
      </c>
      <c r="C47" s="19">
        <f t="shared" si="3"/>
        <v>3921</v>
      </c>
      <c r="D47" s="19">
        <f t="shared" si="4"/>
        <v>3683</v>
      </c>
      <c r="E47" s="18">
        <f t="shared" si="12"/>
        <v>7552</v>
      </c>
      <c r="F47" s="18">
        <v>3908</v>
      </c>
      <c r="G47" s="18">
        <v>3644</v>
      </c>
      <c r="H47" s="18">
        <v>3416</v>
      </c>
      <c r="I47" s="25">
        <f t="shared" si="13"/>
        <v>52</v>
      </c>
      <c r="J47" s="22">
        <v>13</v>
      </c>
      <c r="K47" s="22">
        <v>39</v>
      </c>
      <c r="M47" s="23"/>
      <c r="N47" s="23"/>
      <c r="O47" s="23"/>
      <c r="P47" s="23"/>
      <c r="Q47" s="24"/>
      <c r="R47" s="24"/>
      <c r="S47" s="23"/>
      <c r="T47" s="23"/>
      <c r="U47" s="23"/>
      <c r="V47" s="23"/>
    </row>
    <row r="48" spans="1:22" ht="17.25">
      <c r="A48" s="31" t="s">
        <v>41</v>
      </c>
      <c r="B48" s="19">
        <f t="shared" ref="B48:B54" si="14">(E48+I48)</f>
        <v>12829</v>
      </c>
      <c r="C48" s="19">
        <f t="shared" si="3"/>
        <v>6413</v>
      </c>
      <c r="D48" s="19">
        <f t="shared" si="4"/>
        <v>6416</v>
      </c>
      <c r="E48" s="18">
        <f t="shared" si="12"/>
        <v>12669</v>
      </c>
      <c r="F48" s="18">
        <v>6317</v>
      </c>
      <c r="G48" s="18">
        <v>6352</v>
      </c>
      <c r="H48" s="18">
        <v>5564</v>
      </c>
      <c r="I48" s="25">
        <f t="shared" si="13"/>
        <v>160</v>
      </c>
      <c r="J48" s="22">
        <v>96</v>
      </c>
      <c r="K48" s="22">
        <v>64</v>
      </c>
      <c r="M48" s="23"/>
      <c r="N48" s="23"/>
      <c r="O48" s="23"/>
      <c r="P48" s="23"/>
      <c r="Q48" s="24"/>
      <c r="R48" s="24"/>
      <c r="S48" s="23"/>
      <c r="T48" s="23"/>
      <c r="U48" s="23"/>
      <c r="V48" s="23"/>
    </row>
    <row r="49" spans="1:22" ht="17.25">
      <c r="A49" s="31" t="s">
        <v>42</v>
      </c>
      <c r="B49" s="19">
        <f t="shared" si="14"/>
        <v>35424</v>
      </c>
      <c r="C49" s="19">
        <f t="shared" ref="C49:C54" si="15">(F49+J48)</f>
        <v>17802</v>
      </c>
      <c r="D49" s="19">
        <f t="shared" si="4"/>
        <v>17586</v>
      </c>
      <c r="E49" s="18">
        <f t="shared" si="12"/>
        <v>35196</v>
      </c>
      <c r="F49" s="18">
        <v>17706</v>
      </c>
      <c r="G49" s="18">
        <v>17490</v>
      </c>
      <c r="H49" s="18">
        <v>12481</v>
      </c>
      <c r="I49" s="25">
        <f t="shared" si="13"/>
        <v>228</v>
      </c>
      <c r="J49" s="22">
        <v>132</v>
      </c>
      <c r="K49" s="22">
        <v>96</v>
      </c>
      <c r="M49" s="23"/>
      <c r="N49" s="23"/>
      <c r="O49" s="23"/>
      <c r="P49" s="23"/>
      <c r="Q49" s="24"/>
      <c r="R49" s="24"/>
      <c r="S49" s="23"/>
      <c r="T49" s="23"/>
      <c r="U49" s="23"/>
      <c r="V49" s="23"/>
    </row>
    <row r="50" spans="1:22" ht="17.25">
      <c r="A50" s="31" t="s">
        <v>43</v>
      </c>
      <c r="B50" s="19">
        <f t="shared" si="14"/>
        <v>7582</v>
      </c>
      <c r="C50" s="19">
        <f t="shared" si="15"/>
        <v>4001</v>
      </c>
      <c r="D50" s="19">
        <f>(G50+K49)</f>
        <v>3740</v>
      </c>
      <c r="E50" s="18">
        <f t="shared" si="12"/>
        <v>7513</v>
      </c>
      <c r="F50" s="18">
        <v>3869</v>
      </c>
      <c r="G50" s="18">
        <v>3644</v>
      </c>
      <c r="H50" s="18">
        <v>3657</v>
      </c>
      <c r="I50" s="25">
        <f t="shared" si="13"/>
        <v>69</v>
      </c>
      <c r="J50" s="22">
        <v>28</v>
      </c>
      <c r="K50" s="22">
        <v>41</v>
      </c>
      <c r="M50" s="23"/>
      <c r="N50" s="23"/>
      <c r="O50" s="23"/>
      <c r="P50" s="23"/>
      <c r="Q50" s="24"/>
      <c r="R50" s="24"/>
      <c r="S50" s="23"/>
      <c r="T50" s="23"/>
      <c r="U50" s="23"/>
      <c r="V50" s="23"/>
    </row>
    <row r="51" spans="1:22" ht="17.25">
      <c r="A51" s="31" t="s">
        <v>44</v>
      </c>
      <c r="B51" s="19">
        <f t="shared" si="14"/>
        <v>10042</v>
      </c>
      <c r="C51" s="19">
        <f t="shared" si="15"/>
        <v>4938</v>
      </c>
      <c r="D51" s="19">
        <f>(G51+K50)</f>
        <v>4982</v>
      </c>
      <c r="E51" s="18">
        <f t="shared" si="12"/>
        <v>9851</v>
      </c>
      <c r="F51" s="18">
        <v>4910</v>
      </c>
      <c r="G51" s="18">
        <v>4941</v>
      </c>
      <c r="H51" s="18">
        <v>4836</v>
      </c>
      <c r="I51" s="25">
        <f t="shared" si="13"/>
        <v>191</v>
      </c>
      <c r="J51" s="22">
        <v>88</v>
      </c>
      <c r="K51" s="22">
        <v>103</v>
      </c>
      <c r="M51" s="23"/>
      <c r="N51" s="23"/>
      <c r="O51" s="23"/>
      <c r="P51" s="23"/>
      <c r="Q51" s="24"/>
      <c r="R51" s="24"/>
      <c r="S51" s="23"/>
      <c r="T51" s="23"/>
      <c r="U51" s="23"/>
      <c r="V51" s="23"/>
    </row>
    <row r="52" spans="1:22" ht="17.25">
      <c r="A52" s="31" t="s">
        <v>45</v>
      </c>
      <c r="B52" s="19">
        <f t="shared" si="14"/>
        <v>10923</v>
      </c>
      <c r="C52" s="19">
        <f t="shared" si="15"/>
        <v>5591</v>
      </c>
      <c r="D52" s="19">
        <f>(G52+K51)</f>
        <v>5447</v>
      </c>
      <c r="E52" s="18">
        <f t="shared" si="12"/>
        <v>10847</v>
      </c>
      <c r="F52" s="18">
        <v>5503</v>
      </c>
      <c r="G52" s="18">
        <v>5344</v>
      </c>
      <c r="H52" s="18">
        <v>4681</v>
      </c>
      <c r="I52" s="25">
        <f t="shared" si="13"/>
        <v>76</v>
      </c>
      <c r="J52" s="22">
        <v>22</v>
      </c>
      <c r="K52" s="22">
        <v>54</v>
      </c>
      <c r="M52" s="23"/>
      <c r="N52" s="23"/>
      <c r="O52" s="23"/>
      <c r="P52" s="23"/>
      <c r="Q52" s="24"/>
      <c r="R52" s="24"/>
      <c r="S52" s="23"/>
      <c r="T52" s="23"/>
      <c r="U52" s="23"/>
      <c r="V52" s="23"/>
    </row>
    <row r="53" spans="1:22" ht="17.25">
      <c r="A53" s="31" t="s">
        <v>46</v>
      </c>
      <c r="B53" s="19">
        <f t="shared" si="14"/>
        <v>11165</v>
      </c>
      <c r="C53" s="19">
        <f t="shared" si="15"/>
        <v>5587</v>
      </c>
      <c r="D53" s="19">
        <f>(G53+K52)</f>
        <v>5496</v>
      </c>
      <c r="E53" s="18">
        <f t="shared" si="12"/>
        <v>11007</v>
      </c>
      <c r="F53" s="18">
        <v>5565</v>
      </c>
      <c r="G53" s="18">
        <v>5442</v>
      </c>
      <c r="H53" s="18">
        <v>4448</v>
      </c>
      <c r="I53" s="25">
        <f t="shared" si="13"/>
        <v>158</v>
      </c>
      <c r="J53" s="22">
        <v>67</v>
      </c>
      <c r="K53" s="22">
        <v>91</v>
      </c>
      <c r="M53" s="23"/>
      <c r="N53" s="23"/>
      <c r="O53" s="23"/>
      <c r="P53" s="23"/>
      <c r="Q53" s="24"/>
      <c r="R53" s="24"/>
      <c r="S53" s="23"/>
      <c r="T53" s="23"/>
      <c r="U53" s="23"/>
      <c r="V53" s="23"/>
    </row>
    <row r="54" spans="1:22" ht="17.25">
      <c r="A54" s="31" t="s">
        <v>47</v>
      </c>
      <c r="B54" s="19">
        <f t="shared" si="14"/>
        <v>4752</v>
      </c>
      <c r="C54" s="19">
        <f t="shared" si="15"/>
        <v>2348</v>
      </c>
      <c r="D54" s="19">
        <f>(G54+K53)</f>
        <v>1902</v>
      </c>
      <c r="E54" s="18">
        <f t="shared" si="12"/>
        <v>4092</v>
      </c>
      <c r="F54" s="18">
        <v>2281</v>
      </c>
      <c r="G54" s="18">
        <v>1811</v>
      </c>
      <c r="H54" s="18">
        <v>2060</v>
      </c>
      <c r="I54" s="25">
        <f t="shared" si="13"/>
        <v>660</v>
      </c>
      <c r="J54" s="22">
        <v>517</v>
      </c>
      <c r="K54" s="22">
        <v>143</v>
      </c>
      <c r="M54" s="23"/>
      <c r="N54" s="23"/>
      <c r="O54" s="23"/>
      <c r="P54" s="23"/>
      <c r="Q54" s="24"/>
      <c r="R54" s="24"/>
      <c r="S54" s="23"/>
      <c r="T54" s="23"/>
      <c r="U54" s="23"/>
      <c r="V54" s="23"/>
    </row>
    <row r="55" spans="1:22" ht="17.25">
      <c r="A55" s="30" t="s">
        <v>82</v>
      </c>
      <c r="B55" s="19">
        <f t="shared" si="2"/>
        <v>191568</v>
      </c>
      <c r="C55" s="19">
        <f t="shared" si="3"/>
        <v>98351</v>
      </c>
      <c r="D55" s="19">
        <f t="shared" si="4"/>
        <v>93217</v>
      </c>
      <c r="E55" s="17">
        <f>SUM(E56:E70)</f>
        <v>188219</v>
      </c>
      <c r="F55" s="17">
        <f t="shared" ref="F55:H55" si="16">SUM(F56:F70)</f>
        <v>96135</v>
      </c>
      <c r="G55" s="17">
        <f t="shared" si="16"/>
        <v>92084</v>
      </c>
      <c r="H55" s="17">
        <f t="shared" si="16"/>
        <v>74159</v>
      </c>
      <c r="I55" s="20">
        <f>SUM(J55:K55)</f>
        <v>3349</v>
      </c>
      <c r="J55" s="20">
        <f>SUM(J56:J70)</f>
        <v>2216</v>
      </c>
      <c r="K55" s="20">
        <f>SUM(K56:K70)</f>
        <v>1133</v>
      </c>
      <c r="M55" s="23"/>
      <c r="N55" s="23"/>
      <c r="O55" s="23"/>
      <c r="P55" s="23"/>
      <c r="Q55" s="24"/>
      <c r="R55" s="24"/>
      <c r="S55" s="23"/>
      <c r="T55" s="23"/>
      <c r="U55" s="23"/>
      <c r="V55" s="23"/>
    </row>
    <row r="56" spans="1:22" ht="17.25">
      <c r="A56" s="31" t="s">
        <v>16</v>
      </c>
      <c r="B56" s="19">
        <f t="shared" si="2"/>
        <v>8907</v>
      </c>
      <c r="C56" s="19">
        <f t="shared" si="3"/>
        <v>4609</v>
      </c>
      <c r="D56" s="19">
        <f t="shared" si="4"/>
        <v>4298</v>
      </c>
      <c r="E56" s="18">
        <f>SUM(F56:G56)</f>
        <v>8873</v>
      </c>
      <c r="F56" s="18">
        <v>4595</v>
      </c>
      <c r="G56" s="18">
        <v>4278</v>
      </c>
      <c r="H56" s="18">
        <v>3173</v>
      </c>
      <c r="I56" s="21">
        <f>SUM(J56:K56)</f>
        <v>34</v>
      </c>
      <c r="J56" s="22">
        <v>14</v>
      </c>
      <c r="K56" s="22">
        <v>20</v>
      </c>
      <c r="M56" s="23"/>
      <c r="N56" s="23"/>
      <c r="O56" s="23"/>
      <c r="P56" s="23"/>
      <c r="Q56" s="24"/>
      <c r="R56" s="24"/>
      <c r="S56" s="23"/>
      <c r="T56" s="23"/>
      <c r="U56" s="23"/>
      <c r="V56" s="23"/>
    </row>
    <row r="57" spans="1:22" ht="17.25">
      <c r="A57" s="31" t="s">
        <v>48</v>
      </c>
      <c r="B57" s="19">
        <f t="shared" si="2"/>
        <v>6683</v>
      </c>
      <c r="C57" s="19">
        <f t="shared" si="3"/>
        <v>3432</v>
      </c>
      <c r="D57" s="19">
        <f t="shared" si="4"/>
        <v>3251</v>
      </c>
      <c r="E57" s="18">
        <f t="shared" ref="E57:E70" si="17">SUM(F57:G57)</f>
        <v>6637</v>
      </c>
      <c r="F57" s="18">
        <v>3401</v>
      </c>
      <c r="G57" s="18">
        <v>3236</v>
      </c>
      <c r="H57" s="18">
        <v>2809</v>
      </c>
      <c r="I57" s="21">
        <f t="shared" ref="I57:I70" si="18">SUM(J57:K57)</f>
        <v>46</v>
      </c>
      <c r="J57" s="22">
        <v>31</v>
      </c>
      <c r="K57" s="22">
        <v>15</v>
      </c>
      <c r="M57" s="23"/>
      <c r="N57" s="23"/>
      <c r="O57" s="23"/>
      <c r="P57" s="23"/>
      <c r="Q57" s="24"/>
      <c r="R57" s="24"/>
      <c r="S57" s="23"/>
      <c r="T57" s="23"/>
      <c r="U57" s="23"/>
      <c r="V57" s="23"/>
    </row>
    <row r="58" spans="1:22" ht="17.25">
      <c r="A58" s="31" t="s">
        <v>49</v>
      </c>
      <c r="B58" s="19">
        <f t="shared" si="2"/>
        <v>4280</v>
      </c>
      <c r="C58" s="19">
        <f t="shared" si="3"/>
        <v>2149</v>
      </c>
      <c r="D58" s="19">
        <f t="shared" si="4"/>
        <v>2131</v>
      </c>
      <c r="E58" s="18">
        <f t="shared" si="17"/>
        <v>4247</v>
      </c>
      <c r="F58" s="18">
        <v>2136</v>
      </c>
      <c r="G58" s="18">
        <v>2111</v>
      </c>
      <c r="H58" s="18">
        <v>2012</v>
      </c>
      <c r="I58" s="21">
        <f t="shared" si="18"/>
        <v>33</v>
      </c>
      <c r="J58" s="22">
        <v>13</v>
      </c>
      <c r="K58" s="22">
        <v>20</v>
      </c>
      <c r="M58" s="23"/>
      <c r="N58" s="23"/>
      <c r="O58" s="23"/>
      <c r="P58" s="23"/>
      <c r="Q58" s="24"/>
      <c r="R58" s="24"/>
      <c r="S58" s="23"/>
      <c r="T58" s="23"/>
      <c r="U58" s="23"/>
      <c r="V58" s="23"/>
    </row>
    <row r="59" spans="1:22" ht="17.25">
      <c r="A59" s="31" t="s">
        <v>50</v>
      </c>
      <c r="B59" s="19">
        <f t="shared" si="2"/>
        <v>10672</v>
      </c>
      <c r="C59" s="19">
        <f t="shared" si="3"/>
        <v>5296</v>
      </c>
      <c r="D59" s="19">
        <f t="shared" si="4"/>
        <v>5376</v>
      </c>
      <c r="E59" s="18">
        <f t="shared" si="17"/>
        <v>10594</v>
      </c>
      <c r="F59" s="18">
        <v>5266</v>
      </c>
      <c r="G59" s="18">
        <v>5328</v>
      </c>
      <c r="H59" s="18">
        <v>4802</v>
      </c>
      <c r="I59" s="21">
        <f t="shared" si="18"/>
        <v>78</v>
      </c>
      <c r="J59" s="22">
        <v>30</v>
      </c>
      <c r="K59" s="22">
        <v>48</v>
      </c>
      <c r="M59" s="23"/>
      <c r="N59" s="23"/>
      <c r="O59" s="23"/>
      <c r="P59" s="23"/>
      <c r="Q59" s="24"/>
      <c r="R59" s="24"/>
      <c r="S59" s="23"/>
      <c r="T59" s="23"/>
      <c r="U59" s="23"/>
      <c r="V59" s="23"/>
    </row>
    <row r="60" spans="1:22" ht="17.25">
      <c r="A60" s="31" t="s">
        <v>51</v>
      </c>
      <c r="B60" s="19">
        <f t="shared" si="2"/>
        <v>6254</v>
      </c>
      <c r="C60" s="19">
        <f t="shared" si="3"/>
        <v>3157</v>
      </c>
      <c r="D60" s="19">
        <f t="shared" si="4"/>
        <v>3097</v>
      </c>
      <c r="E60" s="18">
        <f t="shared" si="17"/>
        <v>6229</v>
      </c>
      <c r="F60" s="18">
        <v>3150</v>
      </c>
      <c r="G60" s="18">
        <v>3079</v>
      </c>
      <c r="H60" s="18">
        <v>2954</v>
      </c>
      <c r="I60" s="21">
        <f t="shared" si="18"/>
        <v>25</v>
      </c>
      <c r="J60" s="22">
        <v>7</v>
      </c>
      <c r="K60" s="22">
        <v>18</v>
      </c>
      <c r="M60" s="23"/>
      <c r="N60" s="23"/>
      <c r="O60" s="23"/>
      <c r="P60" s="23"/>
      <c r="Q60" s="24"/>
      <c r="R60" s="24"/>
      <c r="S60" s="23"/>
      <c r="T60" s="23"/>
      <c r="U60" s="23"/>
      <c r="V60" s="23"/>
    </row>
    <row r="61" spans="1:22" ht="17.25">
      <c r="A61" s="31" t="s">
        <v>52</v>
      </c>
      <c r="B61" s="19">
        <f t="shared" si="2"/>
        <v>11272</v>
      </c>
      <c r="C61" s="19">
        <f t="shared" si="3"/>
        <v>5717</v>
      </c>
      <c r="D61" s="19">
        <f t="shared" si="4"/>
        <v>5555</v>
      </c>
      <c r="E61" s="18">
        <f t="shared" si="17"/>
        <v>11219</v>
      </c>
      <c r="F61" s="18">
        <v>5696</v>
      </c>
      <c r="G61" s="18">
        <v>5523</v>
      </c>
      <c r="H61" s="18">
        <v>4367</v>
      </c>
      <c r="I61" s="21">
        <f t="shared" si="18"/>
        <v>53</v>
      </c>
      <c r="J61" s="22">
        <v>21</v>
      </c>
      <c r="K61" s="22">
        <v>32</v>
      </c>
      <c r="M61" s="23"/>
      <c r="N61" s="23"/>
      <c r="O61" s="23"/>
      <c r="P61" s="23"/>
      <c r="Q61" s="24"/>
      <c r="R61" s="24"/>
      <c r="S61" s="23"/>
      <c r="T61" s="23"/>
      <c r="U61" s="23"/>
      <c r="V61" s="23"/>
    </row>
    <row r="62" spans="1:22" ht="17.25">
      <c r="A62" s="31" t="s">
        <v>53</v>
      </c>
      <c r="B62" s="19">
        <f t="shared" si="2"/>
        <v>8537</v>
      </c>
      <c r="C62" s="19">
        <f t="shared" si="3"/>
        <v>4229</v>
      </c>
      <c r="D62" s="19">
        <f t="shared" si="4"/>
        <v>4308</v>
      </c>
      <c r="E62" s="18">
        <f t="shared" si="17"/>
        <v>8502</v>
      </c>
      <c r="F62" s="18">
        <v>4219</v>
      </c>
      <c r="G62" s="18">
        <v>4283</v>
      </c>
      <c r="H62" s="18">
        <v>3479</v>
      </c>
      <c r="I62" s="21">
        <f t="shared" si="18"/>
        <v>35</v>
      </c>
      <c r="J62" s="22">
        <v>10</v>
      </c>
      <c r="K62" s="22">
        <v>25</v>
      </c>
      <c r="M62" s="23"/>
      <c r="N62" s="23"/>
      <c r="O62" s="23"/>
      <c r="P62" s="23"/>
      <c r="Q62" s="24"/>
      <c r="R62" s="24"/>
      <c r="S62" s="23"/>
      <c r="T62" s="23"/>
      <c r="U62" s="23"/>
      <c r="V62" s="23"/>
    </row>
    <row r="63" spans="1:22" ht="17.25">
      <c r="A63" s="31" t="s">
        <v>54</v>
      </c>
      <c r="B63" s="19">
        <f t="shared" si="2"/>
        <v>18896</v>
      </c>
      <c r="C63" s="19">
        <f t="shared" si="3"/>
        <v>9583</v>
      </c>
      <c r="D63" s="19">
        <f t="shared" si="4"/>
        <v>9313</v>
      </c>
      <c r="E63" s="18">
        <f t="shared" si="17"/>
        <v>18757</v>
      </c>
      <c r="F63" s="18">
        <v>9512</v>
      </c>
      <c r="G63" s="18">
        <v>9245</v>
      </c>
      <c r="H63" s="18">
        <v>6732</v>
      </c>
      <c r="I63" s="21">
        <f t="shared" si="18"/>
        <v>139</v>
      </c>
      <c r="J63" s="22">
        <v>71</v>
      </c>
      <c r="K63" s="22">
        <v>68</v>
      </c>
      <c r="M63" s="23"/>
      <c r="N63" s="23"/>
      <c r="O63" s="23"/>
      <c r="P63" s="23"/>
      <c r="Q63" s="24"/>
      <c r="R63" s="24"/>
      <c r="S63" s="23"/>
      <c r="T63" s="23"/>
      <c r="U63" s="23"/>
      <c r="V63" s="23"/>
    </row>
    <row r="64" spans="1:22" ht="17.25">
      <c r="A64" s="31" t="s">
        <v>55</v>
      </c>
      <c r="B64" s="19">
        <f t="shared" si="2"/>
        <v>10608</v>
      </c>
      <c r="C64" s="19">
        <f t="shared" si="3"/>
        <v>5494</v>
      </c>
      <c r="D64" s="19">
        <f t="shared" si="4"/>
        <v>5114</v>
      </c>
      <c r="E64" s="18">
        <f t="shared" si="17"/>
        <v>10450</v>
      </c>
      <c r="F64" s="18">
        <v>5419</v>
      </c>
      <c r="G64" s="18">
        <v>5031</v>
      </c>
      <c r="H64" s="18">
        <v>4872</v>
      </c>
      <c r="I64" s="21">
        <f t="shared" si="18"/>
        <v>158</v>
      </c>
      <c r="J64" s="22">
        <v>75</v>
      </c>
      <c r="K64" s="22">
        <v>83</v>
      </c>
      <c r="M64" s="23"/>
      <c r="N64" s="23"/>
      <c r="O64" s="23"/>
      <c r="P64" s="23"/>
      <c r="Q64" s="24"/>
      <c r="R64" s="24"/>
      <c r="S64" s="23"/>
      <c r="T64" s="23"/>
      <c r="U64" s="23"/>
      <c r="V64" s="23"/>
    </row>
    <row r="65" spans="1:22" ht="17.25">
      <c r="A65" s="31" t="s">
        <v>56</v>
      </c>
      <c r="B65" s="19">
        <f t="shared" si="2"/>
        <v>17173</v>
      </c>
      <c r="C65" s="19">
        <f t="shared" si="3"/>
        <v>8622</v>
      </c>
      <c r="D65" s="19">
        <f t="shared" si="4"/>
        <v>8551</v>
      </c>
      <c r="E65" s="18">
        <f t="shared" si="17"/>
        <v>17083</v>
      </c>
      <c r="F65" s="18">
        <v>8593</v>
      </c>
      <c r="G65" s="18">
        <v>8490</v>
      </c>
      <c r="H65" s="18">
        <v>6257</v>
      </c>
      <c r="I65" s="21">
        <f t="shared" si="18"/>
        <v>90</v>
      </c>
      <c r="J65" s="22">
        <v>29</v>
      </c>
      <c r="K65" s="22">
        <v>61</v>
      </c>
      <c r="M65" s="23"/>
      <c r="N65" s="23"/>
      <c r="O65" s="23"/>
      <c r="P65" s="23"/>
      <c r="Q65" s="24"/>
      <c r="R65" s="24"/>
      <c r="S65" s="23"/>
      <c r="T65" s="23"/>
      <c r="U65" s="23"/>
      <c r="V65" s="23"/>
    </row>
    <row r="66" spans="1:22" ht="17.25">
      <c r="A66" s="31" t="s">
        <v>57</v>
      </c>
      <c r="B66" s="19">
        <f t="shared" si="2"/>
        <v>11748</v>
      </c>
      <c r="C66" s="19">
        <f t="shared" si="3"/>
        <v>5785</v>
      </c>
      <c r="D66" s="19">
        <f t="shared" si="4"/>
        <v>5963</v>
      </c>
      <c r="E66" s="18">
        <f t="shared" si="17"/>
        <v>11701</v>
      </c>
      <c r="F66" s="18">
        <v>5766</v>
      </c>
      <c r="G66" s="18">
        <v>5935</v>
      </c>
      <c r="H66" s="18">
        <v>4300</v>
      </c>
      <c r="I66" s="21">
        <f t="shared" si="18"/>
        <v>47</v>
      </c>
      <c r="J66" s="22">
        <v>19</v>
      </c>
      <c r="K66" s="22">
        <v>28</v>
      </c>
      <c r="M66" s="23"/>
      <c r="N66" s="23"/>
      <c r="O66" s="23"/>
      <c r="P66" s="23"/>
      <c r="Q66" s="24"/>
      <c r="R66" s="24"/>
      <c r="S66" s="23"/>
      <c r="T66" s="23"/>
      <c r="U66" s="23"/>
      <c r="V66" s="23"/>
    </row>
    <row r="67" spans="1:22" ht="17.25">
      <c r="A67" s="31" t="s">
        <v>58</v>
      </c>
      <c r="B67" s="19">
        <f t="shared" si="2"/>
        <v>27229</v>
      </c>
      <c r="C67" s="19">
        <f t="shared" si="3"/>
        <v>13684</v>
      </c>
      <c r="D67" s="19">
        <f t="shared" si="4"/>
        <v>13545</v>
      </c>
      <c r="E67" s="18">
        <f t="shared" si="17"/>
        <v>27144</v>
      </c>
      <c r="F67" s="18">
        <v>13652</v>
      </c>
      <c r="G67" s="18">
        <v>13492</v>
      </c>
      <c r="H67" s="18">
        <v>9069</v>
      </c>
      <c r="I67" s="21">
        <f t="shared" si="18"/>
        <v>85</v>
      </c>
      <c r="J67" s="22">
        <v>32</v>
      </c>
      <c r="K67" s="22">
        <v>53</v>
      </c>
      <c r="M67" s="23"/>
      <c r="N67" s="23"/>
      <c r="O67" s="23"/>
      <c r="P67" s="23"/>
      <c r="Q67" s="24"/>
      <c r="R67" s="24"/>
      <c r="S67" s="23"/>
      <c r="T67" s="23"/>
      <c r="U67" s="23"/>
      <c r="V67" s="23"/>
    </row>
    <row r="68" spans="1:22" ht="17.25">
      <c r="A68" s="31" t="s">
        <v>59</v>
      </c>
      <c r="B68" s="19">
        <f t="shared" si="2"/>
        <v>4493</v>
      </c>
      <c r="C68" s="19">
        <f t="shared" si="3"/>
        <v>2570</v>
      </c>
      <c r="D68" s="19">
        <f t="shared" si="4"/>
        <v>1923</v>
      </c>
      <c r="E68" s="18">
        <f t="shared" si="17"/>
        <v>3998</v>
      </c>
      <c r="F68" s="18">
        <v>2098</v>
      </c>
      <c r="G68" s="18">
        <v>1900</v>
      </c>
      <c r="H68" s="18">
        <v>1963</v>
      </c>
      <c r="I68" s="21">
        <f t="shared" si="18"/>
        <v>495</v>
      </c>
      <c r="J68" s="22">
        <v>472</v>
      </c>
      <c r="K68" s="22">
        <v>23</v>
      </c>
      <c r="M68" s="23"/>
      <c r="N68" s="23"/>
      <c r="O68" s="23"/>
      <c r="P68" s="23"/>
      <c r="Q68" s="24"/>
      <c r="R68" s="24"/>
      <c r="S68" s="23"/>
      <c r="T68" s="23"/>
      <c r="U68" s="23"/>
      <c r="V68" s="23"/>
    </row>
    <row r="69" spans="1:22" ht="17.25">
      <c r="A69" s="31" t="s">
        <v>60</v>
      </c>
      <c r="B69" s="19">
        <f t="shared" ref="B69:B70" si="19">(E69+I69)</f>
        <v>8126</v>
      </c>
      <c r="C69" s="19">
        <f t="shared" ref="C69:C70" si="20">(F69+J69)</f>
        <v>4452</v>
      </c>
      <c r="D69" s="19">
        <f t="shared" ref="D69:D70" si="21">(G69+K69)</f>
        <v>3674</v>
      </c>
      <c r="E69" s="18">
        <f t="shared" si="17"/>
        <v>7363</v>
      </c>
      <c r="F69" s="18">
        <v>3730</v>
      </c>
      <c r="G69" s="18">
        <v>3633</v>
      </c>
      <c r="H69" s="18">
        <v>2752</v>
      </c>
      <c r="I69" s="21">
        <f t="shared" si="18"/>
        <v>763</v>
      </c>
      <c r="J69" s="22">
        <v>722</v>
      </c>
      <c r="K69" s="22">
        <v>41</v>
      </c>
      <c r="M69" s="23"/>
      <c r="N69" s="23"/>
      <c r="O69" s="23"/>
      <c r="P69" s="23"/>
      <c r="Q69" s="24"/>
      <c r="R69" s="24"/>
      <c r="S69" s="23"/>
      <c r="T69" s="23"/>
      <c r="U69" s="23"/>
      <c r="V69" s="23"/>
    </row>
    <row r="70" spans="1:22" ht="17.25">
      <c r="A70" s="31" t="s">
        <v>61</v>
      </c>
      <c r="B70" s="19">
        <f t="shared" si="19"/>
        <v>36690</v>
      </c>
      <c r="C70" s="19">
        <f t="shared" si="20"/>
        <v>19572</v>
      </c>
      <c r="D70" s="19">
        <f t="shared" si="21"/>
        <v>17118</v>
      </c>
      <c r="E70" s="18">
        <f t="shared" si="17"/>
        <v>35422</v>
      </c>
      <c r="F70" s="18">
        <v>18902</v>
      </c>
      <c r="G70" s="18">
        <v>16520</v>
      </c>
      <c r="H70" s="18">
        <v>14618</v>
      </c>
      <c r="I70" s="21">
        <f t="shared" si="18"/>
        <v>1268</v>
      </c>
      <c r="J70" s="22">
        <v>670</v>
      </c>
      <c r="K70" s="22">
        <v>598</v>
      </c>
      <c r="M70" s="23"/>
      <c r="N70" s="23"/>
      <c r="O70" s="23"/>
      <c r="P70" s="23"/>
      <c r="Q70" s="24"/>
      <c r="R70" s="24"/>
      <c r="S70" s="23"/>
      <c r="T70" s="23"/>
      <c r="U70" s="23"/>
      <c r="V70" s="23"/>
    </row>
    <row r="71" spans="1:22" ht="45.75" customHeight="1">
      <c r="A71" s="37" t="s">
        <v>90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</row>
  </sheetData>
  <mergeCells count="6">
    <mergeCell ref="A71:K71"/>
    <mergeCell ref="C2:I2"/>
    <mergeCell ref="A5:A6"/>
    <mergeCell ref="B5:D5"/>
    <mergeCell ref="E5:H5"/>
    <mergeCell ref="I5:K5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2017년 3월말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2017-04-17T08:31:55Z</cp:lastPrinted>
  <dcterms:created xsi:type="dcterms:W3CDTF">2009-12-11T08:44:30Z</dcterms:created>
  <dcterms:modified xsi:type="dcterms:W3CDTF">2017-10-31T07:00:38Z</dcterms:modified>
</cp:coreProperties>
</file>