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05" windowWidth="17400" windowHeight="11580" firstSheet="2" activeTab="2"/>
  </bookViews>
  <sheets>
    <sheet name="--------" sheetId="2" state="veryHidden" r:id="rId1"/>
    <sheet name="Recovered_Sheet1" sheetId="3" state="veryHidden" r:id="rId2"/>
    <sheet name="월말 인구(외국인포함)" sheetId="5" r:id="rId3"/>
  </sheets>
  <calcPr calcId="144525"/>
</workbook>
</file>

<file path=xl/calcChain.xml><?xml version="1.0" encoding="utf-8"?>
<calcChain xmlns="http://schemas.openxmlformats.org/spreadsheetml/2006/main">
  <c r="B48" i="5" l="1"/>
  <c r="B49" i="5"/>
  <c r="B50" i="5"/>
  <c r="B51" i="5"/>
  <c r="B52" i="5"/>
  <c r="B53" i="5"/>
  <c r="B54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I42" i="5" s="1"/>
  <c r="J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7" i="5"/>
  <c r="I16" i="5"/>
  <c r="I15" i="5"/>
  <c r="I14" i="5"/>
  <c r="I13" i="5"/>
  <c r="I12" i="5"/>
  <c r="I11" i="5"/>
  <c r="I10" i="5"/>
  <c r="I9" i="5"/>
  <c r="I8" i="5" s="1"/>
  <c r="K8" i="5"/>
  <c r="J8" i="5"/>
  <c r="E57" i="5" l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E48" i="5"/>
  <c r="E49" i="5"/>
  <c r="E50" i="5"/>
  <c r="E51" i="5"/>
  <c r="E52" i="5"/>
  <c r="E53" i="5"/>
  <c r="E54" i="5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J7" i="5" l="1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B47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<sst xmlns="http://schemas.openxmlformats.org/spreadsheetml/2006/main" count="108" uniqueCount="92">
  <si>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</si>
  <si>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</si>
  <si>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</si>
  <si>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</si>
  <si>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</si>
  <si>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</si>
  <si>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</si>
  <si>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</si>
  <si>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</si>
  <si>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</si>
  <si>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</si>
  <si>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</si>
  <si>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</si>
  <si>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</si>
  <si>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</si>
  <si>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</si>
  <si>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</si>
  <si>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</si>
  <si>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</si>
  <si>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</si>
  <si>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</si>
  <si>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</si>
  <si>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</si>
  <si>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</si>
  <si>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</si>
  <si>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</si>
  <si>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</si>
  <si>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</si>
  <si>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</si>
  <si>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</si>
  <si>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</si>
  <si>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</si>
  <si>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</si>
  <si>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</si>
  <si>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</si>
  <si>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</si>
  <si>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</si>
  <si>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</si>
  <si>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</si>
  <si>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</si>
  <si>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</si>
  <si>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</si>
  <si>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</si>
  <si>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</si>
  <si>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</si>
  <si>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</si>
  <si>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</si>
  <si>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</si>
  <si>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</si>
  <si>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</si>
  <si>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</si>
  <si>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</si>
  <si>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</si>
  <si>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</si>
  <si>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</si>
  <si>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</si>
  <si>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</si>
  <si>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</si>
  <si>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</si>
  <si>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</si>
  <si>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</si>
  <si>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</si>
  <si>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</si>
  <si>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</si>
  <si>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</si>
  <si>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</si>
  <si>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</si>
  <si>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</si>
  <si>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</si>
  <si>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</si>
  <si>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</si>
  <si>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</si>
  <si>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</si>
  <si>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</si>
  <si>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</si>
  <si>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</si>
  <si>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</si>
  <si>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</si>
  <si>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</si>
  <si>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</si>
  <si>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</si>
  <si>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</si>
  <si>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</si>
  <si>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</si>
  <si>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</si>
  <si>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</si>
  <si>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</si>
  <si>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</si>
  <si>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</si>
  <si>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</si>
  <si>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</si>
  <si>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7월말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</si>
</sst>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33" borderId="23" xfId="222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2" borderId="8" xfId="222" applyFont="1" applyFill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7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45" t="s">
        <v>91</v>
      </c>
      <c r="D2" s="46"/>
      <c r="E2" s="46"/>
      <c r="F2" s="46"/>
      <c r="G2" s="46"/>
      <c r="H2" s="46"/>
      <c r="I2" s="46"/>
    </row>
    <row r="3" spans="1:22" ht="5.25" customHeight="1"/>
    <row r="4" spans="1:22">
      <c r="A4" s="27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7" t="s">
        <v>6</v>
      </c>
      <c r="B5" s="49" t="s">
        <v>62</v>
      </c>
      <c r="C5" s="50"/>
      <c r="D5" s="51"/>
      <c r="E5" s="52" t="s">
        <v>1</v>
      </c>
      <c r="F5" s="50"/>
      <c r="G5" s="50"/>
      <c r="H5" s="51"/>
      <c r="I5" s="52" t="s">
        <v>84</v>
      </c>
      <c r="J5" s="50"/>
      <c r="K5" s="51"/>
    </row>
    <row r="6" spans="1:22" ht="21" customHeight="1">
      <c r="A6" s="48"/>
      <c r="B6" s="24" t="s">
        <v>2</v>
      </c>
      <c r="C6" s="24" t="s">
        <v>3</v>
      </c>
      <c r="D6" s="24" t="s">
        <v>4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85</v>
      </c>
      <c r="J6" s="24" t="s">
        <v>86</v>
      </c>
      <c r="K6" s="24" t="s">
        <v>87</v>
      </c>
    </row>
    <row r="7" spans="1:22" ht="20.25" customHeight="1">
      <c r="A7" s="25" t="s">
        <v>77</v>
      </c>
      <c r="B7" s="26">
        <f t="shared" ref="B7:K7" si="0">B8+B17+B25+B42+B55</f>
        <v>1073387</v>
      </c>
      <c r="C7" s="26">
        <f t="shared" si="0"/>
        <v>546831</v>
      </c>
      <c r="D7" s="26">
        <f t="shared" si="0"/>
        <v>526556</v>
      </c>
      <c r="E7" s="26">
        <f t="shared" si="0"/>
        <v>1057692</v>
      </c>
      <c r="F7" s="26">
        <f t="shared" si="0"/>
        <v>536629</v>
      </c>
      <c r="G7" s="26">
        <f t="shared" si="0"/>
        <v>521063</v>
      </c>
      <c r="H7" s="26">
        <f t="shared" si="0"/>
        <v>418547</v>
      </c>
      <c r="I7" s="26">
        <f t="shared" si="0"/>
        <v>15695</v>
      </c>
      <c r="J7" s="26">
        <f t="shared" si="0"/>
        <v>10202</v>
      </c>
      <c r="K7" s="26">
        <f t="shared" si="0"/>
        <v>5493</v>
      </c>
      <c r="M7" s="22"/>
      <c r="N7" s="22"/>
      <c r="O7" s="22"/>
      <c r="P7" s="22"/>
      <c r="Q7" s="22"/>
      <c r="R7" s="22"/>
    </row>
    <row r="8" spans="1:22" ht="17.25">
      <c r="A8" s="36" t="s">
        <v>78</v>
      </c>
      <c r="B8" s="37">
        <f>(E8+I8)</f>
        <v>256004</v>
      </c>
      <c r="C8" s="37">
        <f>(F8+J8)</f>
        <v>130870</v>
      </c>
      <c r="D8" s="37">
        <f>(G8+K8)</f>
        <v>125134</v>
      </c>
      <c r="E8" s="38">
        <f>SUM(E9:E16)</f>
        <v>252131</v>
      </c>
      <c r="F8" s="38">
        <f t="shared" ref="F8:H8" si="1">SUM(F9:F16)</f>
        <v>128455</v>
      </c>
      <c r="G8" s="38">
        <f t="shared" si="1"/>
        <v>123676</v>
      </c>
      <c r="H8" s="38">
        <f t="shared" si="1"/>
        <v>100319</v>
      </c>
      <c r="I8" s="42">
        <f>SUM(I9:I16)</f>
        <v>3873</v>
      </c>
      <c r="J8" s="42">
        <f>SUM(J9:J16)</f>
        <v>2415</v>
      </c>
      <c r="K8" s="42">
        <f>SUM(K9:K16)</f>
        <v>1458</v>
      </c>
      <c r="M8" s="21"/>
      <c r="N8" s="21"/>
      <c r="O8" s="21"/>
      <c r="P8" s="21"/>
      <c r="Q8" s="22"/>
      <c r="R8" s="22"/>
      <c r="S8" s="21"/>
      <c r="T8" s="21"/>
      <c r="U8" s="21"/>
      <c r="V8" s="21"/>
    </row>
    <row r="9" spans="1:22" ht="17.25">
      <c r="A9" s="28" t="s">
        <v>7</v>
      </c>
      <c r="B9" s="18">
        <f t="shared" ref="B9:B68" si="2">(E9+I9)</f>
        <v>22889</v>
      </c>
      <c r="C9" s="18">
        <f t="shared" ref="C9:C68" si="3">(F9+J9)</f>
        <v>11630</v>
      </c>
      <c r="D9" s="18">
        <f t="shared" ref="D9:D68" si="4">(G9+K9)</f>
        <v>11259</v>
      </c>
      <c r="E9" s="39">
        <f>SUM(F9:G9)</f>
        <v>22646</v>
      </c>
      <c r="F9" s="17">
        <v>11487</v>
      </c>
      <c r="G9" s="17">
        <v>11159</v>
      </c>
      <c r="H9" s="17">
        <v>8886</v>
      </c>
      <c r="I9" s="19">
        <f>SUM(J9:K9)</f>
        <v>243</v>
      </c>
      <c r="J9" s="19">
        <v>143</v>
      </c>
      <c r="K9" s="20">
        <v>100</v>
      </c>
      <c r="M9" s="21"/>
      <c r="N9" s="21"/>
      <c r="O9" s="21"/>
      <c r="P9" s="21"/>
      <c r="Q9" s="22"/>
      <c r="R9" s="22"/>
      <c r="S9" s="21"/>
      <c r="T9" s="21"/>
      <c r="U9" s="21"/>
      <c r="V9" s="21"/>
    </row>
    <row r="10" spans="1:22" ht="17.25">
      <c r="A10" s="28" t="s">
        <v>8</v>
      </c>
      <c r="B10" s="18">
        <f t="shared" si="2"/>
        <v>34296</v>
      </c>
      <c r="C10" s="18">
        <f t="shared" si="3"/>
        <v>17432</v>
      </c>
      <c r="D10" s="18">
        <f t="shared" si="4"/>
        <v>16864</v>
      </c>
      <c r="E10" s="39">
        <f t="shared" ref="E10:E16" si="5">SUM(F10:G10)</f>
        <v>34101</v>
      </c>
      <c r="F10" s="17">
        <v>17323</v>
      </c>
      <c r="G10" s="17">
        <v>16778</v>
      </c>
      <c r="H10" s="17">
        <v>12439</v>
      </c>
      <c r="I10" s="19">
        <f t="shared" ref="I10:I16" si="6">SUM(J10:K10)</f>
        <v>195</v>
      </c>
      <c r="J10" s="19">
        <v>109</v>
      </c>
      <c r="K10" s="20">
        <v>86</v>
      </c>
      <c r="M10" s="21"/>
      <c r="N10" s="21"/>
      <c r="O10" s="21"/>
      <c r="P10" s="21"/>
      <c r="Q10" s="22"/>
      <c r="R10" s="22"/>
      <c r="S10" s="21"/>
      <c r="T10" s="21"/>
      <c r="U10" s="21"/>
      <c r="V10" s="21"/>
    </row>
    <row r="11" spans="1:22" ht="17.25">
      <c r="A11" s="28" t="s">
        <v>9</v>
      </c>
      <c r="B11" s="18">
        <f t="shared" si="2"/>
        <v>7540</v>
      </c>
      <c r="C11" s="18">
        <f t="shared" si="3"/>
        <v>3952</v>
      </c>
      <c r="D11" s="18">
        <f t="shared" si="4"/>
        <v>3588</v>
      </c>
      <c r="E11" s="39">
        <f t="shared" si="5"/>
        <v>7150</v>
      </c>
      <c r="F11" s="17">
        <v>3622</v>
      </c>
      <c r="G11" s="17">
        <v>3528</v>
      </c>
      <c r="H11" s="17">
        <v>3345</v>
      </c>
      <c r="I11" s="19">
        <f t="shared" si="6"/>
        <v>390</v>
      </c>
      <c r="J11" s="19">
        <v>330</v>
      </c>
      <c r="K11" s="20">
        <v>60</v>
      </c>
      <c r="M11" s="21"/>
      <c r="N11" s="21"/>
      <c r="O11" s="21"/>
      <c r="P11" s="21"/>
      <c r="Q11" s="22"/>
      <c r="R11" s="22"/>
      <c r="S11" s="21"/>
      <c r="T11" s="21"/>
      <c r="U11" s="21"/>
      <c r="V11" s="21"/>
    </row>
    <row r="12" spans="1:22" ht="17.25">
      <c r="A12" s="28" t="s">
        <v>10</v>
      </c>
      <c r="B12" s="18">
        <f t="shared" si="2"/>
        <v>37223</v>
      </c>
      <c r="C12" s="18">
        <f t="shared" si="3"/>
        <v>18950</v>
      </c>
      <c r="D12" s="18">
        <f t="shared" si="4"/>
        <v>18273</v>
      </c>
      <c r="E12" s="39">
        <f t="shared" si="5"/>
        <v>36857</v>
      </c>
      <c r="F12" s="17">
        <v>18757</v>
      </c>
      <c r="G12" s="17">
        <v>18100</v>
      </c>
      <c r="H12" s="17">
        <v>15048</v>
      </c>
      <c r="I12" s="19">
        <f t="shared" si="6"/>
        <v>366</v>
      </c>
      <c r="J12" s="19">
        <v>193</v>
      </c>
      <c r="K12" s="20">
        <v>173</v>
      </c>
      <c r="M12" s="21"/>
      <c r="N12" s="21"/>
      <c r="O12" s="21"/>
      <c r="P12" s="21"/>
      <c r="Q12" s="22"/>
      <c r="R12" s="22"/>
      <c r="S12" s="21"/>
      <c r="T12" s="21"/>
      <c r="U12" s="21"/>
      <c r="V12" s="21"/>
    </row>
    <row r="13" spans="1:22" ht="17.25">
      <c r="A13" s="28" t="s">
        <v>11</v>
      </c>
      <c r="B13" s="18">
        <f t="shared" si="2"/>
        <v>38473</v>
      </c>
      <c r="C13" s="18">
        <f t="shared" si="3"/>
        <v>20076</v>
      </c>
      <c r="D13" s="18">
        <f t="shared" si="4"/>
        <v>18397</v>
      </c>
      <c r="E13" s="39">
        <f t="shared" si="5"/>
        <v>37222</v>
      </c>
      <c r="F13" s="17">
        <v>19080</v>
      </c>
      <c r="G13" s="17">
        <v>18142</v>
      </c>
      <c r="H13" s="17">
        <v>13620</v>
      </c>
      <c r="I13" s="19">
        <f t="shared" si="6"/>
        <v>1251</v>
      </c>
      <c r="J13" s="19">
        <v>996</v>
      </c>
      <c r="K13" s="20">
        <v>255</v>
      </c>
      <c r="M13" s="21"/>
      <c r="N13" s="21"/>
      <c r="O13" s="21"/>
      <c r="P13" s="21"/>
      <c r="Q13" s="22"/>
      <c r="R13" s="22"/>
      <c r="S13" s="21"/>
      <c r="T13" s="21"/>
      <c r="U13" s="21"/>
      <c r="V13" s="21"/>
    </row>
    <row r="14" spans="1:22" ht="17.25">
      <c r="A14" s="28" t="s">
        <v>12</v>
      </c>
      <c r="B14" s="18">
        <f t="shared" si="2"/>
        <v>50555</v>
      </c>
      <c r="C14" s="18">
        <f t="shared" si="3"/>
        <v>25549</v>
      </c>
      <c r="D14" s="18">
        <f t="shared" si="4"/>
        <v>25006</v>
      </c>
      <c r="E14" s="39">
        <f t="shared" si="5"/>
        <v>49966</v>
      </c>
      <c r="F14" s="17">
        <v>25288</v>
      </c>
      <c r="G14" s="17">
        <v>24678</v>
      </c>
      <c r="H14" s="17">
        <v>19126</v>
      </c>
      <c r="I14" s="19">
        <f t="shared" si="6"/>
        <v>589</v>
      </c>
      <c r="J14" s="19">
        <v>261</v>
      </c>
      <c r="K14" s="20">
        <v>328</v>
      </c>
      <c r="M14" s="21"/>
      <c r="N14" s="21"/>
      <c r="O14" s="21"/>
      <c r="P14" s="21"/>
      <c r="Q14" s="22"/>
      <c r="R14" s="22"/>
      <c r="S14" s="21"/>
      <c r="T14" s="21"/>
      <c r="U14" s="21"/>
      <c r="V14" s="21"/>
    </row>
    <row r="15" spans="1:22" ht="17.25">
      <c r="A15" s="28" t="s">
        <v>13</v>
      </c>
      <c r="B15" s="18">
        <f t="shared" si="2"/>
        <v>35505</v>
      </c>
      <c r="C15" s="18">
        <f t="shared" si="3"/>
        <v>18442</v>
      </c>
      <c r="D15" s="18">
        <f t="shared" si="4"/>
        <v>17063</v>
      </c>
      <c r="E15" s="39">
        <f t="shared" si="5"/>
        <v>34944</v>
      </c>
      <c r="F15" s="17">
        <v>18189</v>
      </c>
      <c r="G15" s="17">
        <v>16755</v>
      </c>
      <c r="H15" s="17">
        <v>15956</v>
      </c>
      <c r="I15" s="19">
        <f t="shared" si="6"/>
        <v>561</v>
      </c>
      <c r="J15" s="19">
        <v>253</v>
      </c>
      <c r="K15" s="20">
        <v>308</v>
      </c>
      <c r="M15" s="21"/>
      <c r="N15" s="21"/>
      <c r="O15" s="21"/>
      <c r="P15" s="21"/>
      <c r="Q15" s="22"/>
      <c r="R15" s="22"/>
      <c r="S15" s="21"/>
      <c r="T15" s="21"/>
      <c r="U15" s="21"/>
      <c r="V15" s="21"/>
    </row>
    <row r="16" spans="1:22" ht="17.25">
      <c r="A16" s="28" t="s">
        <v>14</v>
      </c>
      <c r="B16" s="18">
        <f t="shared" si="2"/>
        <v>29523</v>
      </c>
      <c r="C16" s="18">
        <f t="shared" si="3"/>
        <v>14839</v>
      </c>
      <c r="D16" s="18">
        <f t="shared" si="4"/>
        <v>14684</v>
      </c>
      <c r="E16" s="39">
        <f t="shared" si="5"/>
        <v>29245</v>
      </c>
      <c r="F16" s="17">
        <v>14709</v>
      </c>
      <c r="G16" s="17">
        <v>14536</v>
      </c>
      <c r="H16" s="17">
        <v>11899</v>
      </c>
      <c r="I16" s="19">
        <f t="shared" si="6"/>
        <v>278</v>
      </c>
      <c r="J16" s="19">
        <v>130</v>
      </c>
      <c r="K16" s="20">
        <v>148</v>
      </c>
      <c r="M16" s="21"/>
      <c r="N16" s="21"/>
      <c r="O16" s="21"/>
      <c r="P16" s="21"/>
      <c r="Q16" s="22"/>
      <c r="R16" s="22"/>
      <c r="S16" s="21"/>
      <c r="T16" s="21"/>
      <c r="U16" s="21"/>
      <c r="V16" s="21"/>
    </row>
    <row r="17" spans="1:22" ht="17.25">
      <c r="A17" s="36" t="s">
        <v>79</v>
      </c>
      <c r="B17" s="37">
        <f t="shared" si="2"/>
        <v>232808</v>
      </c>
      <c r="C17" s="37">
        <f t="shared" si="3"/>
        <v>120008</v>
      </c>
      <c r="D17" s="37">
        <f t="shared" si="4"/>
        <v>112800</v>
      </c>
      <c r="E17" s="38">
        <f>SUM(E18:E24)</f>
        <v>228643</v>
      </c>
      <c r="F17" s="40">
        <f t="shared" ref="F17:H17" si="7">SUM(F18:F24)</f>
        <v>116938</v>
      </c>
      <c r="G17" s="40">
        <f t="shared" si="7"/>
        <v>111705</v>
      </c>
      <c r="H17" s="40">
        <f t="shared" si="7"/>
        <v>83754</v>
      </c>
      <c r="I17" s="42">
        <f>SUM(J17:K17)</f>
        <v>4165</v>
      </c>
      <c r="J17" s="42">
        <f>SUM(J18:J24)</f>
        <v>3070</v>
      </c>
      <c r="K17" s="42">
        <f>SUM(K18:K24)</f>
        <v>1095</v>
      </c>
      <c r="M17" s="21"/>
      <c r="N17" s="21"/>
      <c r="O17" s="21"/>
      <c r="P17" s="21"/>
      <c r="Q17" s="22"/>
      <c r="R17" s="22"/>
      <c r="S17" s="21"/>
      <c r="T17" s="21"/>
      <c r="U17" s="21"/>
      <c r="V17" s="21"/>
    </row>
    <row r="18" spans="1:22" ht="17.25">
      <c r="A18" s="28" t="s">
        <v>15</v>
      </c>
      <c r="B18" s="18">
        <f t="shared" si="2"/>
        <v>46408</v>
      </c>
      <c r="C18" s="18">
        <f t="shared" si="3"/>
        <v>23445</v>
      </c>
      <c r="D18" s="18">
        <f t="shared" si="4"/>
        <v>22963</v>
      </c>
      <c r="E18" s="41">
        <f>SUM(F18:G18)</f>
        <v>46138</v>
      </c>
      <c r="F18" s="17">
        <v>23320</v>
      </c>
      <c r="G18" s="17">
        <v>22818</v>
      </c>
      <c r="H18" s="17">
        <v>15680</v>
      </c>
      <c r="I18" s="19">
        <f>SUM(J18:K18)</f>
        <v>270</v>
      </c>
      <c r="J18" s="19">
        <v>125</v>
      </c>
      <c r="K18" s="20">
        <v>145</v>
      </c>
      <c r="L18" s="35"/>
      <c r="M18" s="21"/>
      <c r="N18" s="21"/>
      <c r="O18" s="21"/>
      <c r="P18" s="21"/>
      <c r="Q18" s="22"/>
      <c r="R18" s="22"/>
      <c r="S18" s="21"/>
      <c r="T18" s="21"/>
      <c r="U18" s="21"/>
      <c r="V18" s="21"/>
    </row>
    <row r="19" spans="1:22" ht="17.25">
      <c r="A19" s="28" t="s">
        <v>16</v>
      </c>
      <c r="B19" s="18">
        <f t="shared" si="2"/>
        <v>25563</v>
      </c>
      <c r="C19" s="18">
        <f t="shared" si="3"/>
        <v>13772</v>
      </c>
      <c r="D19" s="18">
        <f t="shared" si="4"/>
        <v>11791</v>
      </c>
      <c r="E19" s="41">
        <f t="shared" ref="E19:E24" si="8">SUM(F19:G19)</f>
        <v>24545</v>
      </c>
      <c r="F19" s="17">
        <v>13183</v>
      </c>
      <c r="G19" s="17">
        <v>11362</v>
      </c>
      <c r="H19" s="17">
        <v>12429</v>
      </c>
      <c r="I19" s="19">
        <f t="shared" ref="I19:I24" si="9">SUM(J19:K19)</f>
        <v>1018</v>
      </c>
      <c r="J19" s="19">
        <v>589</v>
      </c>
      <c r="K19" s="20">
        <v>429</v>
      </c>
      <c r="L19" s="35"/>
      <c r="M19" s="21"/>
      <c r="N19" s="21"/>
      <c r="O19" s="21"/>
      <c r="P19" s="21"/>
      <c r="Q19" s="22"/>
      <c r="R19" s="22"/>
      <c r="S19" s="21"/>
      <c r="T19" s="21"/>
      <c r="U19" s="21"/>
      <c r="V19" s="21"/>
    </row>
    <row r="20" spans="1:22" ht="17.25">
      <c r="A20" s="28" t="s">
        <v>17</v>
      </c>
      <c r="B20" s="18">
        <f t="shared" si="2"/>
        <v>31138</v>
      </c>
      <c r="C20" s="18">
        <f t="shared" si="3"/>
        <v>15836</v>
      </c>
      <c r="D20" s="18">
        <f t="shared" si="4"/>
        <v>15302</v>
      </c>
      <c r="E20" s="41">
        <f t="shared" si="8"/>
        <v>30799</v>
      </c>
      <c r="F20" s="17">
        <v>15608</v>
      </c>
      <c r="G20" s="17">
        <v>15191</v>
      </c>
      <c r="H20" s="17">
        <v>10462</v>
      </c>
      <c r="I20" s="19">
        <f t="shared" si="9"/>
        <v>339</v>
      </c>
      <c r="J20" s="19">
        <v>228</v>
      </c>
      <c r="K20" s="20">
        <v>111</v>
      </c>
      <c r="L20" s="35"/>
      <c r="M20" s="21"/>
      <c r="N20" s="21"/>
      <c r="O20" s="21"/>
      <c r="P20" s="21"/>
      <c r="Q20" s="22"/>
      <c r="R20" s="22"/>
      <c r="S20" s="21"/>
      <c r="T20" s="21"/>
      <c r="U20" s="21"/>
      <c r="V20" s="21"/>
    </row>
    <row r="21" spans="1:22" ht="17.25">
      <c r="A21" s="28" t="s">
        <v>18</v>
      </c>
      <c r="B21" s="18">
        <f t="shared" si="2"/>
        <v>51778</v>
      </c>
      <c r="C21" s="18">
        <f t="shared" si="3"/>
        <v>25981</v>
      </c>
      <c r="D21" s="18">
        <f t="shared" si="4"/>
        <v>25797</v>
      </c>
      <c r="E21" s="41">
        <f t="shared" si="8"/>
        <v>51510</v>
      </c>
      <c r="F21" s="17">
        <v>25869</v>
      </c>
      <c r="G21" s="17">
        <v>25641</v>
      </c>
      <c r="H21" s="17">
        <v>18717</v>
      </c>
      <c r="I21" s="19">
        <f t="shared" si="9"/>
        <v>268</v>
      </c>
      <c r="J21" s="19">
        <v>112</v>
      </c>
      <c r="K21" s="20">
        <v>156</v>
      </c>
      <c r="L21" s="35"/>
      <c r="M21" s="21"/>
      <c r="N21" s="21"/>
      <c r="O21" s="21"/>
      <c r="P21" s="21"/>
      <c r="Q21" s="22"/>
      <c r="R21" s="22"/>
      <c r="S21" s="21"/>
      <c r="T21" s="21"/>
      <c r="U21" s="21"/>
      <c r="V21" s="21"/>
    </row>
    <row r="22" spans="1:22" ht="17.25">
      <c r="A22" s="28" t="s">
        <v>19</v>
      </c>
      <c r="B22" s="18">
        <f t="shared" si="2"/>
        <v>39567</v>
      </c>
      <c r="C22" s="18">
        <f t="shared" si="3"/>
        <v>20213</v>
      </c>
      <c r="D22" s="18">
        <f t="shared" si="4"/>
        <v>19354</v>
      </c>
      <c r="E22" s="41">
        <f t="shared" si="8"/>
        <v>39243</v>
      </c>
      <c r="F22" s="17">
        <v>20016</v>
      </c>
      <c r="G22" s="17">
        <v>19227</v>
      </c>
      <c r="H22" s="17">
        <v>13833</v>
      </c>
      <c r="I22" s="19">
        <f t="shared" si="9"/>
        <v>324</v>
      </c>
      <c r="J22" s="19">
        <v>197</v>
      </c>
      <c r="K22" s="20">
        <v>127</v>
      </c>
      <c r="L22" s="35"/>
      <c r="M22" s="21"/>
      <c r="N22" s="21"/>
      <c r="O22" s="21"/>
      <c r="P22" s="21"/>
      <c r="Q22" s="22"/>
      <c r="R22" s="22"/>
      <c r="S22" s="21"/>
      <c r="T22" s="21"/>
      <c r="U22" s="21"/>
      <c r="V22" s="21"/>
    </row>
    <row r="23" spans="1:22" ht="17.25">
      <c r="A23" s="28" t="s">
        <v>20</v>
      </c>
      <c r="B23" s="18">
        <f t="shared" si="2"/>
        <v>27961</v>
      </c>
      <c r="C23" s="18">
        <f t="shared" si="3"/>
        <v>14744</v>
      </c>
      <c r="D23" s="18">
        <f t="shared" si="4"/>
        <v>13217</v>
      </c>
      <c r="E23" s="41">
        <f t="shared" si="8"/>
        <v>27325</v>
      </c>
      <c r="F23" s="17">
        <v>14178</v>
      </c>
      <c r="G23" s="17">
        <v>13147</v>
      </c>
      <c r="H23" s="17">
        <v>8998</v>
      </c>
      <c r="I23" s="19">
        <f t="shared" si="9"/>
        <v>636</v>
      </c>
      <c r="J23" s="19">
        <v>566</v>
      </c>
      <c r="K23" s="20">
        <v>70</v>
      </c>
      <c r="L23" s="35"/>
      <c r="M23" s="21"/>
      <c r="N23" s="21"/>
      <c r="O23" s="21"/>
      <c r="P23" s="21"/>
      <c r="Q23" s="22"/>
      <c r="R23" s="22"/>
      <c r="S23" s="21"/>
      <c r="T23" s="21"/>
      <c r="U23" s="21"/>
      <c r="V23" s="21"/>
    </row>
    <row r="24" spans="1:22" ht="17.25">
      <c r="A24" s="28" t="s">
        <v>21</v>
      </c>
      <c r="B24" s="18">
        <f t="shared" si="2"/>
        <v>10393</v>
      </c>
      <c r="C24" s="18">
        <f t="shared" si="3"/>
        <v>6017</v>
      </c>
      <c r="D24" s="18">
        <f t="shared" si="4"/>
        <v>4376</v>
      </c>
      <c r="E24" s="41">
        <f t="shared" si="8"/>
        <v>9083</v>
      </c>
      <c r="F24" s="17">
        <v>4764</v>
      </c>
      <c r="G24" s="17">
        <v>4319</v>
      </c>
      <c r="H24" s="17">
        <v>3635</v>
      </c>
      <c r="I24" s="19">
        <f t="shared" si="9"/>
        <v>1310</v>
      </c>
      <c r="J24" s="19">
        <v>1253</v>
      </c>
      <c r="K24" s="20">
        <v>57</v>
      </c>
      <c r="L24" s="35"/>
      <c r="M24" s="21"/>
      <c r="N24" s="21"/>
      <c r="O24" s="21"/>
      <c r="P24" s="21"/>
      <c r="Q24" s="22"/>
      <c r="R24" s="22"/>
      <c r="S24" s="21"/>
      <c r="T24" s="21"/>
      <c r="U24" s="21"/>
      <c r="V24" s="21"/>
    </row>
    <row r="25" spans="1:22" ht="17.25">
      <c r="A25" s="36" t="s">
        <v>80</v>
      </c>
      <c r="B25" s="37">
        <f t="shared" si="2"/>
        <v>183746</v>
      </c>
      <c r="C25" s="37">
        <f t="shared" si="3"/>
        <v>91904</v>
      </c>
      <c r="D25" s="37">
        <f t="shared" si="4"/>
        <v>91842</v>
      </c>
      <c r="E25" s="39">
        <f>SUM(E26:E41)</f>
        <v>181649</v>
      </c>
      <c r="F25" s="41">
        <f>SUM(F26:F41)</f>
        <v>90661</v>
      </c>
      <c r="G25" s="41">
        <f>SUM(G26:G41)</f>
        <v>90988</v>
      </c>
      <c r="H25" s="41">
        <f>SUM(H26:H41)</f>
        <v>77284</v>
      </c>
      <c r="I25" s="42">
        <f>SUM(J25:K25)</f>
        <v>2097</v>
      </c>
      <c r="J25" s="42">
        <f>SUM(J26:J41)</f>
        <v>1243</v>
      </c>
      <c r="K25" s="42">
        <f>SUM(K26:K41)</f>
        <v>854</v>
      </c>
      <c r="M25" s="21"/>
      <c r="N25" s="21"/>
      <c r="O25" s="21"/>
      <c r="P25" s="21"/>
      <c r="Q25" s="22"/>
      <c r="R25" s="22"/>
      <c r="S25" s="21"/>
      <c r="T25" s="21"/>
      <c r="U25" s="21"/>
      <c r="V25" s="21"/>
    </row>
    <row r="26" spans="1:22" ht="17.25">
      <c r="A26" s="28" t="s">
        <v>22</v>
      </c>
      <c r="B26" s="18">
        <f t="shared" si="2"/>
        <v>4980</v>
      </c>
      <c r="C26" s="18">
        <f t="shared" si="3"/>
        <v>2664</v>
      </c>
      <c r="D26" s="18">
        <f t="shared" si="4"/>
        <v>2316</v>
      </c>
      <c r="E26" s="39">
        <f>SUM(F26:G26)</f>
        <v>4744</v>
      </c>
      <c r="F26" s="34">
        <v>2445</v>
      </c>
      <c r="G26" s="34">
        <v>2299</v>
      </c>
      <c r="H26" s="34">
        <v>2337</v>
      </c>
      <c r="I26" s="19">
        <f>SUM(J26:K26)</f>
        <v>236</v>
      </c>
      <c r="J26" s="20">
        <v>219</v>
      </c>
      <c r="K26" s="20">
        <v>17</v>
      </c>
      <c r="M26" s="21"/>
      <c r="N26" s="21"/>
      <c r="O26" s="21"/>
      <c r="P26" s="21"/>
      <c r="Q26" s="22"/>
      <c r="R26" s="22"/>
      <c r="S26" s="21"/>
      <c r="T26" s="21"/>
      <c r="U26" s="21"/>
      <c r="V26" s="21"/>
    </row>
    <row r="27" spans="1:22" ht="17.25">
      <c r="A27" s="28" t="s">
        <v>23</v>
      </c>
      <c r="B27" s="18">
        <f t="shared" si="2"/>
        <v>13457</v>
      </c>
      <c r="C27" s="18">
        <f t="shared" si="3"/>
        <v>6910</v>
      </c>
      <c r="D27" s="18">
        <f t="shared" si="4"/>
        <v>6547</v>
      </c>
      <c r="E27" s="39">
        <f t="shared" ref="E27:E41" si="10">SUM(F27:G27)</f>
        <v>13248</v>
      </c>
      <c r="F27" s="34">
        <v>6793</v>
      </c>
      <c r="G27" s="34">
        <v>6455</v>
      </c>
      <c r="H27" s="34">
        <v>5450</v>
      </c>
      <c r="I27" s="19">
        <f t="shared" ref="I27:I41" si="11">SUM(J27:K27)</f>
        <v>209</v>
      </c>
      <c r="J27" s="20">
        <v>117</v>
      </c>
      <c r="K27" s="20">
        <v>92</v>
      </c>
      <c r="M27" s="21"/>
      <c r="N27" s="21"/>
      <c r="O27" s="21"/>
      <c r="P27" s="21"/>
      <c r="Q27" s="22"/>
      <c r="R27" s="22"/>
      <c r="S27" s="21"/>
      <c r="T27" s="21"/>
      <c r="U27" s="21"/>
      <c r="V27" s="21"/>
    </row>
    <row r="28" spans="1:22" ht="17.25">
      <c r="A28" s="28" t="s">
        <v>24</v>
      </c>
      <c r="B28" s="18">
        <f t="shared" si="2"/>
        <v>4384</v>
      </c>
      <c r="C28" s="18">
        <f t="shared" si="3"/>
        <v>2475</v>
      </c>
      <c r="D28" s="18">
        <f t="shared" si="4"/>
        <v>1909</v>
      </c>
      <c r="E28" s="39">
        <f t="shared" si="10"/>
        <v>3912</v>
      </c>
      <c r="F28" s="34">
        <v>2072</v>
      </c>
      <c r="G28" s="34">
        <v>1840</v>
      </c>
      <c r="H28" s="34">
        <v>1817</v>
      </c>
      <c r="I28" s="19">
        <f t="shared" si="11"/>
        <v>472</v>
      </c>
      <c r="J28" s="20">
        <v>403</v>
      </c>
      <c r="K28" s="20">
        <v>69</v>
      </c>
      <c r="M28" s="21"/>
      <c r="N28" s="21"/>
      <c r="O28" s="21"/>
      <c r="P28" s="21"/>
      <c r="Q28" s="22"/>
      <c r="R28" s="22"/>
      <c r="S28" s="21"/>
      <c r="T28" s="21"/>
      <c r="U28" s="21"/>
      <c r="V28" s="21"/>
    </row>
    <row r="29" spans="1:22" ht="17.25">
      <c r="A29" s="28" t="s">
        <v>25</v>
      </c>
      <c r="B29" s="18">
        <f t="shared" si="2"/>
        <v>4387</v>
      </c>
      <c r="C29" s="18">
        <f t="shared" si="3"/>
        <v>2202</v>
      </c>
      <c r="D29" s="18">
        <f t="shared" si="4"/>
        <v>2185</v>
      </c>
      <c r="E29" s="39">
        <f t="shared" si="10"/>
        <v>4263</v>
      </c>
      <c r="F29" s="34">
        <v>2114</v>
      </c>
      <c r="G29" s="34">
        <v>2149</v>
      </c>
      <c r="H29" s="34">
        <v>2197</v>
      </c>
      <c r="I29" s="19">
        <f t="shared" si="11"/>
        <v>124</v>
      </c>
      <c r="J29" s="20">
        <v>88</v>
      </c>
      <c r="K29" s="20">
        <v>36</v>
      </c>
      <c r="M29" s="21"/>
      <c r="N29" s="21"/>
      <c r="O29" s="21"/>
      <c r="P29" s="21"/>
      <c r="Q29" s="22"/>
      <c r="R29" s="22"/>
      <c r="S29" s="21"/>
      <c r="T29" s="21"/>
      <c r="U29" s="21"/>
      <c r="V29" s="21"/>
    </row>
    <row r="30" spans="1:22" ht="17.25">
      <c r="A30" s="28" t="s">
        <v>26</v>
      </c>
      <c r="B30" s="18">
        <f t="shared" si="2"/>
        <v>12818</v>
      </c>
      <c r="C30" s="18">
        <f t="shared" si="3"/>
        <v>6456</v>
      </c>
      <c r="D30" s="18">
        <f t="shared" si="4"/>
        <v>6362</v>
      </c>
      <c r="E30" s="39">
        <f t="shared" si="10"/>
        <v>12713</v>
      </c>
      <c r="F30" s="34">
        <v>6388</v>
      </c>
      <c r="G30" s="34">
        <v>6325</v>
      </c>
      <c r="H30" s="34">
        <v>4883</v>
      </c>
      <c r="I30" s="19">
        <f t="shared" si="11"/>
        <v>105</v>
      </c>
      <c r="J30" s="20">
        <v>68</v>
      </c>
      <c r="K30" s="20">
        <v>37</v>
      </c>
      <c r="M30" s="21"/>
      <c r="N30" s="21"/>
      <c r="O30" s="21"/>
      <c r="P30" s="21"/>
      <c r="Q30" s="22"/>
      <c r="R30" s="22"/>
      <c r="S30" s="21"/>
      <c r="T30" s="21"/>
      <c r="U30" s="21"/>
      <c r="V30" s="21"/>
    </row>
    <row r="31" spans="1:22" ht="17.25">
      <c r="A31" s="28" t="s">
        <v>27</v>
      </c>
      <c r="B31" s="18">
        <f t="shared" si="2"/>
        <v>974</v>
      </c>
      <c r="C31" s="18">
        <f t="shared" si="3"/>
        <v>514</v>
      </c>
      <c r="D31" s="18">
        <f t="shared" si="4"/>
        <v>460</v>
      </c>
      <c r="E31" s="39">
        <f t="shared" si="10"/>
        <v>936</v>
      </c>
      <c r="F31" s="34">
        <v>485</v>
      </c>
      <c r="G31" s="34">
        <v>451</v>
      </c>
      <c r="H31" s="34">
        <v>455</v>
      </c>
      <c r="I31" s="19">
        <f t="shared" si="11"/>
        <v>38</v>
      </c>
      <c r="J31" s="20">
        <v>29</v>
      </c>
      <c r="K31" s="20">
        <v>9</v>
      </c>
      <c r="M31" s="21"/>
      <c r="N31" s="21"/>
      <c r="O31" s="21"/>
      <c r="P31" s="21"/>
      <c r="Q31" s="22"/>
      <c r="R31" s="22"/>
      <c r="S31" s="21"/>
      <c r="T31" s="21"/>
      <c r="U31" s="21"/>
      <c r="V31" s="21"/>
    </row>
    <row r="32" spans="1:22" ht="17.25">
      <c r="A32" s="31" t="s">
        <v>28</v>
      </c>
      <c r="B32" s="18">
        <f t="shared" si="2"/>
        <v>30231</v>
      </c>
      <c r="C32" s="18">
        <f t="shared" si="3"/>
        <v>14978</v>
      </c>
      <c r="D32" s="18">
        <f t="shared" si="4"/>
        <v>15253</v>
      </c>
      <c r="E32" s="39">
        <f t="shared" si="10"/>
        <v>29974</v>
      </c>
      <c r="F32" s="34">
        <v>14871</v>
      </c>
      <c r="G32" s="34">
        <v>15103</v>
      </c>
      <c r="H32" s="34">
        <v>11141</v>
      </c>
      <c r="I32" s="19">
        <f t="shared" si="11"/>
        <v>257</v>
      </c>
      <c r="J32" s="20">
        <v>107</v>
      </c>
      <c r="K32" s="20">
        <v>150</v>
      </c>
      <c r="L32" s="29"/>
      <c r="M32" s="21"/>
      <c r="N32" s="21"/>
      <c r="O32" s="21"/>
      <c r="P32" s="21"/>
      <c r="Q32" s="22"/>
      <c r="R32" s="22"/>
      <c r="S32" s="21"/>
      <c r="T32" s="21"/>
      <c r="U32" s="21"/>
      <c r="V32" s="21"/>
    </row>
    <row r="33" spans="1:22" ht="17.25">
      <c r="A33" s="31" t="s">
        <v>29</v>
      </c>
      <c r="B33" s="18">
        <f t="shared" si="2"/>
        <v>12474</v>
      </c>
      <c r="C33" s="18">
        <f t="shared" si="3"/>
        <v>6185</v>
      </c>
      <c r="D33" s="18">
        <f t="shared" si="4"/>
        <v>6289</v>
      </c>
      <c r="E33" s="39">
        <f t="shared" si="10"/>
        <v>12339</v>
      </c>
      <c r="F33" s="34">
        <v>6132</v>
      </c>
      <c r="G33" s="34">
        <v>6207</v>
      </c>
      <c r="H33" s="34">
        <v>5611</v>
      </c>
      <c r="I33" s="19">
        <f t="shared" si="11"/>
        <v>135</v>
      </c>
      <c r="J33" s="20">
        <v>53</v>
      </c>
      <c r="K33" s="20">
        <v>82</v>
      </c>
      <c r="L33" s="29"/>
      <c r="M33" s="21"/>
      <c r="N33" s="21"/>
      <c r="O33" s="21"/>
      <c r="P33" s="21"/>
      <c r="Q33" s="22"/>
      <c r="R33" s="22"/>
      <c r="S33" s="21"/>
      <c r="T33" s="21"/>
      <c r="U33" s="21"/>
      <c r="V33" s="21"/>
    </row>
    <row r="34" spans="1:22" ht="17.25">
      <c r="A34" s="31" t="s">
        <v>88</v>
      </c>
      <c r="B34" s="18">
        <f t="shared" si="2"/>
        <v>17010</v>
      </c>
      <c r="C34" s="18">
        <f t="shared" si="3"/>
        <v>8314</v>
      </c>
      <c r="D34" s="18">
        <f t="shared" si="4"/>
        <v>8696</v>
      </c>
      <c r="E34" s="39">
        <f t="shared" si="10"/>
        <v>16930</v>
      </c>
      <c r="F34" s="34">
        <v>8291</v>
      </c>
      <c r="G34" s="34">
        <v>8639</v>
      </c>
      <c r="H34" s="34">
        <v>6790</v>
      </c>
      <c r="I34" s="32">
        <f t="shared" si="11"/>
        <v>80</v>
      </c>
      <c r="J34" s="33">
        <v>23</v>
      </c>
      <c r="K34" s="33">
        <v>57</v>
      </c>
      <c r="L34" s="30"/>
      <c r="M34" s="21"/>
      <c r="N34" s="21"/>
      <c r="O34" s="21"/>
      <c r="P34" s="21"/>
      <c r="Q34" s="22"/>
      <c r="R34" s="22"/>
      <c r="S34" s="21"/>
      <c r="T34" s="21"/>
      <c r="U34" s="21"/>
      <c r="V34" s="21"/>
    </row>
    <row r="35" spans="1:22" ht="17.25">
      <c r="A35" s="31" t="s">
        <v>30</v>
      </c>
      <c r="B35" s="18">
        <f t="shared" si="2"/>
        <v>10774</v>
      </c>
      <c r="C35" s="18">
        <f t="shared" si="3"/>
        <v>5244</v>
      </c>
      <c r="D35" s="18">
        <f t="shared" si="4"/>
        <v>5530</v>
      </c>
      <c r="E35" s="39">
        <f t="shared" si="10"/>
        <v>10730</v>
      </c>
      <c r="F35" s="34">
        <v>5233</v>
      </c>
      <c r="G35" s="34">
        <v>5497</v>
      </c>
      <c r="H35" s="34">
        <v>4304</v>
      </c>
      <c r="I35" s="19">
        <f t="shared" si="11"/>
        <v>44</v>
      </c>
      <c r="J35" s="20">
        <v>11</v>
      </c>
      <c r="K35" s="20">
        <v>33</v>
      </c>
      <c r="L35" s="29"/>
      <c r="M35" s="21"/>
      <c r="N35" s="21"/>
      <c r="O35" s="21"/>
      <c r="P35" s="21"/>
      <c r="Q35" s="22"/>
      <c r="R35" s="22"/>
      <c r="S35" s="21"/>
      <c r="T35" s="21"/>
      <c r="U35" s="21"/>
      <c r="V35" s="21"/>
    </row>
    <row r="36" spans="1:22" ht="17.25">
      <c r="A36" s="31" t="s">
        <v>31</v>
      </c>
      <c r="B36" s="18">
        <f t="shared" si="2"/>
        <v>12545</v>
      </c>
      <c r="C36" s="18">
        <f t="shared" si="3"/>
        <v>6167</v>
      </c>
      <c r="D36" s="18">
        <f t="shared" si="4"/>
        <v>6378</v>
      </c>
      <c r="E36" s="39">
        <f t="shared" si="10"/>
        <v>12515</v>
      </c>
      <c r="F36" s="34">
        <v>6160</v>
      </c>
      <c r="G36" s="34">
        <v>6355</v>
      </c>
      <c r="H36" s="34">
        <v>5084</v>
      </c>
      <c r="I36" s="19">
        <f t="shared" si="11"/>
        <v>30</v>
      </c>
      <c r="J36" s="20">
        <v>7</v>
      </c>
      <c r="K36" s="20">
        <v>23</v>
      </c>
      <c r="L36" s="29"/>
      <c r="M36" s="21"/>
      <c r="N36" s="21"/>
      <c r="O36" s="21"/>
      <c r="P36" s="21"/>
      <c r="Q36" s="22"/>
      <c r="R36" s="22"/>
      <c r="S36" s="21"/>
      <c r="T36" s="21"/>
      <c r="U36" s="21"/>
      <c r="V36" s="21"/>
    </row>
    <row r="37" spans="1:22" ht="17.25">
      <c r="A37" s="31" t="s">
        <v>32</v>
      </c>
      <c r="B37" s="18">
        <f t="shared" si="2"/>
        <v>9629</v>
      </c>
      <c r="C37" s="18">
        <f t="shared" si="3"/>
        <v>4810</v>
      </c>
      <c r="D37" s="18">
        <f t="shared" si="4"/>
        <v>4819</v>
      </c>
      <c r="E37" s="39">
        <f t="shared" si="10"/>
        <v>9612</v>
      </c>
      <c r="F37" s="34">
        <v>4806</v>
      </c>
      <c r="G37" s="34">
        <v>4806</v>
      </c>
      <c r="H37" s="34">
        <v>3791</v>
      </c>
      <c r="I37" s="19">
        <f t="shared" si="11"/>
        <v>17</v>
      </c>
      <c r="J37" s="20">
        <v>4</v>
      </c>
      <c r="K37" s="20">
        <v>13</v>
      </c>
      <c r="L37" s="29"/>
      <c r="M37" s="21"/>
      <c r="N37" s="21"/>
      <c r="O37" s="21"/>
      <c r="P37" s="21"/>
      <c r="Q37" s="22"/>
      <c r="R37" s="22"/>
      <c r="S37" s="21"/>
      <c r="T37" s="21"/>
      <c r="U37" s="21"/>
      <c r="V37" s="21"/>
    </row>
    <row r="38" spans="1:22" ht="17.25">
      <c r="A38" s="31" t="s">
        <v>33</v>
      </c>
      <c r="B38" s="18">
        <f t="shared" si="2"/>
        <v>7001</v>
      </c>
      <c r="C38" s="18">
        <f t="shared" si="3"/>
        <v>3489</v>
      </c>
      <c r="D38" s="18">
        <f t="shared" si="4"/>
        <v>3512</v>
      </c>
      <c r="E38" s="39">
        <f t="shared" si="10"/>
        <v>6964</v>
      </c>
      <c r="F38" s="34">
        <v>3479</v>
      </c>
      <c r="G38" s="34">
        <v>3485</v>
      </c>
      <c r="H38" s="34">
        <v>3123</v>
      </c>
      <c r="I38" s="19">
        <f t="shared" si="11"/>
        <v>37</v>
      </c>
      <c r="J38" s="20">
        <v>10</v>
      </c>
      <c r="K38" s="20">
        <v>27</v>
      </c>
      <c r="L38" s="30"/>
      <c r="M38" s="21"/>
      <c r="N38" s="21"/>
      <c r="O38" s="21"/>
      <c r="P38" s="21"/>
      <c r="Q38" s="22"/>
      <c r="R38" s="22"/>
      <c r="S38" s="21"/>
      <c r="T38" s="21"/>
      <c r="U38" s="21"/>
      <c r="V38" s="21"/>
    </row>
    <row r="39" spans="1:22" ht="17.25">
      <c r="A39" s="31" t="s">
        <v>34</v>
      </c>
      <c r="B39" s="18">
        <f t="shared" si="2"/>
        <v>21552</v>
      </c>
      <c r="C39" s="18">
        <f t="shared" si="3"/>
        <v>10697</v>
      </c>
      <c r="D39" s="18">
        <f t="shared" si="4"/>
        <v>10855</v>
      </c>
      <c r="E39" s="39">
        <f t="shared" si="10"/>
        <v>21392</v>
      </c>
      <c r="F39" s="34">
        <v>10648</v>
      </c>
      <c r="G39" s="34">
        <v>10744</v>
      </c>
      <c r="H39" s="34">
        <v>10258</v>
      </c>
      <c r="I39" s="19">
        <f t="shared" si="11"/>
        <v>160</v>
      </c>
      <c r="J39" s="20">
        <v>49</v>
      </c>
      <c r="K39" s="20">
        <v>111</v>
      </c>
      <c r="L39" s="29"/>
      <c r="M39" s="21"/>
      <c r="N39" s="21"/>
      <c r="O39" s="21"/>
      <c r="P39" s="21"/>
      <c r="Q39" s="22"/>
      <c r="R39" s="22"/>
      <c r="S39" s="21"/>
      <c r="T39" s="21"/>
      <c r="U39" s="21"/>
      <c r="V39" s="21"/>
    </row>
    <row r="40" spans="1:22" ht="17.25">
      <c r="A40" s="31" t="s">
        <v>35</v>
      </c>
      <c r="B40" s="18">
        <f t="shared" si="2"/>
        <v>8077</v>
      </c>
      <c r="C40" s="18">
        <f t="shared" si="3"/>
        <v>4113</v>
      </c>
      <c r="D40" s="18">
        <f t="shared" si="4"/>
        <v>3964</v>
      </c>
      <c r="E40" s="39">
        <f t="shared" si="10"/>
        <v>8044</v>
      </c>
      <c r="F40" s="34">
        <v>4103</v>
      </c>
      <c r="G40" s="34">
        <v>3941</v>
      </c>
      <c r="H40" s="34">
        <v>3865</v>
      </c>
      <c r="I40" s="19">
        <f t="shared" si="11"/>
        <v>33</v>
      </c>
      <c r="J40" s="20">
        <v>10</v>
      </c>
      <c r="K40" s="20">
        <v>23</v>
      </c>
      <c r="M40" s="21"/>
      <c r="N40" s="21"/>
      <c r="O40" s="21"/>
      <c r="P40" s="21"/>
      <c r="Q40" s="22"/>
      <c r="R40" s="22"/>
      <c r="S40" s="21"/>
      <c r="T40" s="21"/>
      <c r="U40" s="21"/>
      <c r="V40" s="21"/>
    </row>
    <row r="41" spans="1:22" ht="17.25">
      <c r="A41" s="28" t="s">
        <v>36</v>
      </c>
      <c r="B41" s="18">
        <f t="shared" si="2"/>
        <v>13453</v>
      </c>
      <c r="C41" s="18">
        <f t="shared" si="3"/>
        <v>6686</v>
      </c>
      <c r="D41" s="18">
        <f t="shared" si="4"/>
        <v>6767</v>
      </c>
      <c r="E41" s="39">
        <f t="shared" si="10"/>
        <v>13333</v>
      </c>
      <c r="F41" s="34">
        <v>6641</v>
      </c>
      <c r="G41" s="34">
        <v>6692</v>
      </c>
      <c r="H41" s="34">
        <v>6178</v>
      </c>
      <c r="I41" s="19">
        <f t="shared" si="11"/>
        <v>120</v>
      </c>
      <c r="J41" s="20">
        <v>45</v>
      </c>
      <c r="K41" s="20">
        <v>75</v>
      </c>
      <c r="M41" s="21"/>
      <c r="N41" s="21"/>
      <c r="O41" s="21"/>
      <c r="P41" s="21"/>
      <c r="Q41" s="22"/>
      <c r="R41" s="22"/>
      <c r="S41" s="21"/>
      <c r="T41" s="21"/>
      <c r="U41" s="21"/>
      <c r="V41" s="21"/>
    </row>
    <row r="42" spans="1:22" ht="17.25">
      <c r="A42" s="36" t="s">
        <v>81</v>
      </c>
      <c r="B42" s="37">
        <f t="shared" si="2"/>
        <v>208937</v>
      </c>
      <c r="C42" s="37">
        <f t="shared" si="3"/>
        <v>105622</v>
      </c>
      <c r="D42" s="37">
        <f t="shared" si="4"/>
        <v>103315</v>
      </c>
      <c r="E42" s="39">
        <f>SUM(E43:E54)</f>
        <v>206650</v>
      </c>
      <c r="F42" s="41">
        <f>SUM(F43:F54)</f>
        <v>104296</v>
      </c>
      <c r="G42" s="41">
        <f>SUM(G43:G54)</f>
        <v>102354</v>
      </c>
      <c r="H42" s="41">
        <f>SUM(H43:H54)</f>
        <v>82657</v>
      </c>
      <c r="I42" s="42">
        <f>SUM(J42:K42)</f>
        <v>2287</v>
      </c>
      <c r="J42" s="42">
        <f>SUM(J43:J54)</f>
        <v>1326</v>
      </c>
      <c r="K42" s="42">
        <f>SUM(K43:K54)</f>
        <v>961</v>
      </c>
      <c r="M42" s="21"/>
      <c r="N42" s="21"/>
      <c r="O42" s="21"/>
      <c r="P42" s="21"/>
      <c r="Q42" s="22"/>
      <c r="R42" s="22"/>
      <c r="S42" s="21"/>
      <c r="T42" s="21"/>
      <c r="U42" s="21"/>
      <c r="V42" s="21"/>
    </row>
    <row r="43" spans="1:22" ht="17.25">
      <c r="A43" s="28" t="s">
        <v>37</v>
      </c>
      <c r="B43" s="18">
        <f t="shared" si="2"/>
        <v>71027</v>
      </c>
      <c r="C43" s="18">
        <f t="shared" si="3"/>
        <v>35788</v>
      </c>
      <c r="D43" s="18">
        <f t="shared" si="4"/>
        <v>35239</v>
      </c>
      <c r="E43" s="39">
        <f>SUM(F43:G43)</f>
        <v>70569</v>
      </c>
      <c r="F43" s="34">
        <v>35512</v>
      </c>
      <c r="G43" s="34">
        <v>35057</v>
      </c>
      <c r="H43" s="34">
        <v>24819</v>
      </c>
      <c r="I43" s="23">
        <f>SUM(J43:K43)</f>
        <v>458</v>
      </c>
      <c r="J43" s="20">
        <v>276</v>
      </c>
      <c r="K43" s="20">
        <v>182</v>
      </c>
      <c r="M43" s="21"/>
      <c r="N43" s="21"/>
      <c r="O43" s="21"/>
      <c r="P43" s="21"/>
      <c r="Q43" s="22"/>
      <c r="R43" s="22"/>
      <c r="S43" s="21"/>
      <c r="T43" s="21"/>
      <c r="U43" s="21"/>
      <c r="V43" s="21"/>
    </row>
    <row r="44" spans="1:22" ht="17.25">
      <c r="A44" s="31" t="s">
        <v>38</v>
      </c>
      <c r="B44" s="18">
        <f t="shared" si="2"/>
        <v>12275</v>
      </c>
      <c r="C44" s="18">
        <f t="shared" si="3"/>
        <v>6138</v>
      </c>
      <c r="D44" s="18">
        <f t="shared" si="4"/>
        <v>6137</v>
      </c>
      <c r="E44" s="39">
        <f t="shared" ref="E44:E54" si="12">SUM(F44:G44)</f>
        <v>12213</v>
      </c>
      <c r="F44" s="34">
        <v>6120</v>
      </c>
      <c r="G44" s="34">
        <v>6093</v>
      </c>
      <c r="H44" s="34">
        <v>5610</v>
      </c>
      <c r="I44" s="23">
        <f t="shared" ref="I44:I54" si="13">SUM(J44:K44)</f>
        <v>62</v>
      </c>
      <c r="J44" s="20">
        <v>18</v>
      </c>
      <c r="K44" s="20">
        <v>44</v>
      </c>
      <c r="M44" s="21"/>
      <c r="N44" s="21"/>
      <c r="O44" s="21"/>
      <c r="P44" s="21"/>
      <c r="Q44" s="22"/>
      <c r="R44" s="22"/>
      <c r="S44" s="21"/>
      <c r="T44" s="21"/>
      <c r="U44" s="21"/>
      <c r="V44" s="21"/>
    </row>
    <row r="45" spans="1:22" ht="17.25">
      <c r="A45" s="31" t="s">
        <v>39</v>
      </c>
      <c r="B45" s="18">
        <f t="shared" si="2"/>
        <v>10919</v>
      </c>
      <c r="C45" s="18">
        <f t="shared" si="3"/>
        <v>5498</v>
      </c>
      <c r="D45" s="18">
        <f t="shared" si="4"/>
        <v>5421</v>
      </c>
      <c r="E45" s="39">
        <f t="shared" si="12"/>
        <v>10883</v>
      </c>
      <c r="F45" s="34">
        <v>5485</v>
      </c>
      <c r="G45" s="34">
        <v>5398</v>
      </c>
      <c r="H45" s="34">
        <v>4734</v>
      </c>
      <c r="I45" s="23">
        <f t="shared" si="13"/>
        <v>36</v>
      </c>
      <c r="J45" s="20">
        <v>13</v>
      </c>
      <c r="K45" s="20">
        <v>23</v>
      </c>
      <c r="M45" s="21"/>
      <c r="N45" s="21"/>
      <c r="O45" s="21"/>
      <c r="P45" s="21"/>
      <c r="Q45" s="22"/>
      <c r="R45" s="22"/>
      <c r="S45" s="21"/>
      <c r="T45" s="21"/>
      <c r="U45" s="21"/>
      <c r="V45" s="21"/>
    </row>
    <row r="46" spans="1:22" ht="17.25">
      <c r="A46" s="31" t="s">
        <v>89</v>
      </c>
      <c r="B46" s="18">
        <f>(E46+I46)</f>
        <v>15312</v>
      </c>
      <c r="C46" s="18">
        <f t="shared" si="3"/>
        <v>7684</v>
      </c>
      <c r="D46" s="18">
        <f t="shared" si="4"/>
        <v>7628</v>
      </c>
      <c r="E46" s="39">
        <f t="shared" si="12"/>
        <v>15180</v>
      </c>
      <c r="F46" s="34">
        <v>7640</v>
      </c>
      <c r="G46" s="34">
        <v>7540</v>
      </c>
      <c r="H46" s="34">
        <v>6595</v>
      </c>
      <c r="I46" s="23">
        <f t="shared" si="13"/>
        <v>132</v>
      </c>
      <c r="J46" s="20">
        <v>44</v>
      </c>
      <c r="K46" s="20">
        <v>88</v>
      </c>
      <c r="L46" s="21"/>
      <c r="M46" s="21"/>
      <c r="N46" s="21"/>
      <c r="O46" s="21"/>
      <c r="P46" s="21"/>
      <c r="Q46" s="22"/>
      <c r="R46" s="22"/>
      <c r="S46" s="21"/>
      <c r="T46" s="21"/>
      <c r="U46" s="21"/>
      <c r="V46" s="21"/>
    </row>
    <row r="47" spans="1:22" ht="17.25">
      <c r="A47" s="31" t="s">
        <v>40</v>
      </c>
      <c r="B47" s="18">
        <f>(E47+I47)</f>
        <v>7533</v>
      </c>
      <c r="C47" s="18">
        <f t="shared" si="3"/>
        <v>3863</v>
      </c>
      <c r="D47" s="18">
        <f t="shared" si="4"/>
        <v>3670</v>
      </c>
      <c r="E47" s="39">
        <f t="shared" si="12"/>
        <v>7483</v>
      </c>
      <c r="F47" s="34">
        <v>3850</v>
      </c>
      <c r="G47" s="34">
        <v>3633</v>
      </c>
      <c r="H47" s="34">
        <v>3399</v>
      </c>
      <c r="I47" s="23">
        <f t="shared" si="13"/>
        <v>50</v>
      </c>
      <c r="J47" s="20">
        <v>13</v>
      </c>
      <c r="K47" s="20">
        <v>37</v>
      </c>
      <c r="M47" s="21"/>
      <c r="N47" s="21"/>
      <c r="O47" s="21"/>
      <c r="P47" s="21"/>
      <c r="Q47" s="22"/>
      <c r="R47" s="22"/>
      <c r="S47" s="21"/>
      <c r="T47" s="21"/>
      <c r="U47" s="21"/>
      <c r="V47" s="21"/>
    </row>
    <row r="48" spans="1:22" ht="17.25">
      <c r="A48" s="28" t="s">
        <v>41</v>
      </c>
      <c r="B48" s="18">
        <f t="shared" ref="B48:B54" si="14">(E48+I48)</f>
        <v>12670</v>
      </c>
      <c r="C48" s="18">
        <f t="shared" si="3"/>
        <v>6332</v>
      </c>
      <c r="D48" s="18">
        <f t="shared" si="4"/>
        <v>6338</v>
      </c>
      <c r="E48" s="39">
        <f t="shared" si="12"/>
        <v>12524</v>
      </c>
      <c r="F48" s="34">
        <v>6243</v>
      </c>
      <c r="G48" s="34">
        <v>6281</v>
      </c>
      <c r="H48" s="34">
        <v>5530</v>
      </c>
      <c r="I48" s="23">
        <f t="shared" si="13"/>
        <v>146</v>
      </c>
      <c r="J48" s="20">
        <v>89</v>
      </c>
      <c r="K48" s="20">
        <v>57</v>
      </c>
      <c r="M48" s="21"/>
      <c r="N48" s="21"/>
      <c r="O48" s="21"/>
      <c r="P48" s="21"/>
      <c r="Q48" s="22"/>
      <c r="R48" s="22"/>
      <c r="S48" s="21"/>
      <c r="T48" s="21"/>
      <c r="U48" s="21"/>
      <c r="V48" s="21"/>
    </row>
    <row r="49" spans="1:22" ht="17.25">
      <c r="A49" s="28" t="s">
        <v>42</v>
      </c>
      <c r="B49" s="18">
        <f t="shared" si="14"/>
        <v>35242</v>
      </c>
      <c r="C49" s="18">
        <f t="shared" ref="C49:C54" si="15">(F49+J48)</f>
        <v>17689</v>
      </c>
      <c r="D49" s="18">
        <f t="shared" si="4"/>
        <v>17511</v>
      </c>
      <c r="E49" s="39">
        <f t="shared" si="12"/>
        <v>35018</v>
      </c>
      <c r="F49" s="34">
        <v>17600</v>
      </c>
      <c r="G49" s="34">
        <v>17418</v>
      </c>
      <c r="H49" s="34">
        <v>12450</v>
      </c>
      <c r="I49" s="23">
        <f t="shared" si="13"/>
        <v>224</v>
      </c>
      <c r="J49" s="20">
        <v>131</v>
      </c>
      <c r="K49" s="20">
        <v>93</v>
      </c>
      <c r="M49" s="21"/>
      <c r="N49" s="21"/>
      <c r="O49" s="21"/>
      <c r="P49" s="21"/>
      <c r="Q49" s="22"/>
      <c r="R49" s="22"/>
      <c r="S49" s="21"/>
      <c r="T49" s="21"/>
      <c r="U49" s="21"/>
      <c r="V49" s="21"/>
    </row>
    <row r="50" spans="1:22" ht="17.25">
      <c r="A50" s="28" t="s">
        <v>43</v>
      </c>
      <c r="B50" s="18">
        <f t="shared" si="14"/>
        <v>7497</v>
      </c>
      <c r="C50" s="18">
        <f t="shared" si="15"/>
        <v>3951</v>
      </c>
      <c r="D50" s="18">
        <f>(G50+K49)</f>
        <v>3697</v>
      </c>
      <c r="E50" s="39">
        <f t="shared" si="12"/>
        <v>7424</v>
      </c>
      <c r="F50" s="34">
        <v>3820</v>
      </c>
      <c r="G50" s="34">
        <v>3604</v>
      </c>
      <c r="H50" s="34">
        <v>3626</v>
      </c>
      <c r="I50" s="23">
        <f t="shared" si="13"/>
        <v>73</v>
      </c>
      <c r="J50" s="20">
        <v>29</v>
      </c>
      <c r="K50" s="20">
        <v>44</v>
      </c>
      <c r="M50" s="21"/>
      <c r="N50" s="21"/>
      <c r="O50" s="21"/>
      <c r="P50" s="21"/>
      <c r="Q50" s="22"/>
      <c r="R50" s="22"/>
      <c r="S50" s="21"/>
      <c r="T50" s="21"/>
      <c r="U50" s="21"/>
      <c r="V50" s="21"/>
    </row>
    <row r="51" spans="1:22" ht="17.25">
      <c r="A51" s="28" t="s">
        <v>44</v>
      </c>
      <c r="B51" s="18">
        <f t="shared" si="14"/>
        <v>9922</v>
      </c>
      <c r="C51" s="18">
        <f t="shared" si="15"/>
        <v>4880</v>
      </c>
      <c r="D51" s="18">
        <f>(G51+K50)</f>
        <v>4928</v>
      </c>
      <c r="E51" s="39">
        <f t="shared" si="12"/>
        <v>9735</v>
      </c>
      <c r="F51" s="34">
        <v>4851</v>
      </c>
      <c r="G51" s="34">
        <v>4884</v>
      </c>
      <c r="H51" s="34">
        <v>4786</v>
      </c>
      <c r="I51" s="23">
        <f t="shared" si="13"/>
        <v>187</v>
      </c>
      <c r="J51" s="20">
        <v>82</v>
      </c>
      <c r="K51" s="20">
        <v>105</v>
      </c>
      <c r="M51" s="21"/>
      <c r="N51" s="21"/>
      <c r="O51" s="21"/>
      <c r="P51" s="21"/>
      <c r="Q51" s="22"/>
      <c r="R51" s="22"/>
      <c r="S51" s="21"/>
      <c r="T51" s="21"/>
      <c r="U51" s="21"/>
      <c r="V51" s="21"/>
    </row>
    <row r="52" spans="1:22" ht="17.25">
      <c r="A52" s="28" t="s">
        <v>45</v>
      </c>
      <c r="B52" s="18">
        <f t="shared" si="14"/>
        <v>10763</v>
      </c>
      <c r="C52" s="18">
        <f t="shared" si="15"/>
        <v>5510</v>
      </c>
      <c r="D52" s="18">
        <f>(G52+K51)</f>
        <v>5364</v>
      </c>
      <c r="E52" s="39">
        <f t="shared" si="12"/>
        <v>10687</v>
      </c>
      <c r="F52" s="34">
        <v>5428</v>
      </c>
      <c r="G52" s="34">
        <v>5259</v>
      </c>
      <c r="H52" s="34">
        <v>4631</v>
      </c>
      <c r="I52" s="23">
        <f t="shared" si="13"/>
        <v>76</v>
      </c>
      <c r="J52" s="20">
        <v>20</v>
      </c>
      <c r="K52" s="20">
        <v>56</v>
      </c>
      <c r="M52" s="21"/>
      <c r="N52" s="21"/>
      <c r="O52" s="21"/>
      <c r="P52" s="21"/>
      <c r="Q52" s="22"/>
      <c r="R52" s="22"/>
      <c r="S52" s="21"/>
      <c r="T52" s="21"/>
      <c r="U52" s="21"/>
      <c r="V52" s="21"/>
    </row>
    <row r="53" spans="1:22" ht="17.25">
      <c r="A53" s="28" t="s">
        <v>46</v>
      </c>
      <c r="B53" s="18">
        <f t="shared" si="14"/>
        <v>11010</v>
      </c>
      <c r="C53" s="18">
        <f t="shared" si="15"/>
        <v>5507</v>
      </c>
      <c r="D53" s="18">
        <f>(G53+K52)</f>
        <v>5423</v>
      </c>
      <c r="E53" s="39">
        <f t="shared" si="12"/>
        <v>10854</v>
      </c>
      <c r="F53" s="34">
        <v>5487</v>
      </c>
      <c r="G53" s="34">
        <v>5367</v>
      </c>
      <c r="H53" s="34">
        <v>4415</v>
      </c>
      <c r="I53" s="23">
        <f t="shared" si="13"/>
        <v>156</v>
      </c>
      <c r="J53" s="20">
        <v>70</v>
      </c>
      <c r="K53" s="20">
        <v>86</v>
      </c>
      <c r="M53" s="21"/>
      <c r="N53" s="21"/>
      <c r="O53" s="21"/>
      <c r="P53" s="21"/>
      <c r="Q53" s="22"/>
      <c r="R53" s="22"/>
      <c r="S53" s="21"/>
      <c r="T53" s="21"/>
      <c r="U53" s="21"/>
      <c r="V53" s="21"/>
    </row>
    <row r="54" spans="1:22" ht="17.25">
      <c r="A54" s="28" t="s">
        <v>47</v>
      </c>
      <c r="B54" s="18">
        <f t="shared" si="14"/>
        <v>4767</v>
      </c>
      <c r="C54" s="18">
        <f t="shared" si="15"/>
        <v>2330</v>
      </c>
      <c r="D54" s="18">
        <f>(G54+K53)</f>
        <v>1906</v>
      </c>
      <c r="E54" s="39">
        <f t="shared" si="12"/>
        <v>4080</v>
      </c>
      <c r="F54" s="34">
        <v>2260</v>
      </c>
      <c r="G54" s="34">
        <v>1820</v>
      </c>
      <c r="H54" s="34">
        <v>2062</v>
      </c>
      <c r="I54" s="23">
        <f t="shared" si="13"/>
        <v>687</v>
      </c>
      <c r="J54" s="20">
        <v>541</v>
      </c>
      <c r="K54" s="20">
        <v>146</v>
      </c>
      <c r="M54" s="21"/>
      <c r="N54" s="21"/>
      <c r="O54" s="21"/>
      <c r="P54" s="21"/>
      <c r="Q54" s="22"/>
      <c r="R54" s="22"/>
      <c r="S54" s="21"/>
      <c r="T54" s="21"/>
      <c r="U54" s="21"/>
      <c r="V54" s="21"/>
    </row>
    <row r="55" spans="1:22" ht="17.25">
      <c r="A55" s="36" t="s">
        <v>82</v>
      </c>
      <c r="B55" s="37">
        <f t="shared" si="2"/>
        <v>191892</v>
      </c>
      <c r="C55" s="37">
        <f t="shared" si="3"/>
        <v>98427</v>
      </c>
      <c r="D55" s="37">
        <f t="shared" si="4"/>
        <v>93465</v>
      </c>
      <c r="E55" s="39">
        <f>SUM(E56:E70)</f>
        <v>188619</v>
      </c>
      <c r="F55" s="41">
        <f t="shared" ref="F55:H55" si="16">SUM(F56:F70)</f>
        <v>96279</v>
      </c>
      <c r="G55" s="41">
        <f t="shared" si="16"/>
        <v>92340</v>
      </c>
      <c r="H55" s="41">
        <f t="shared" si="16"/>
        <v>74533</v>
      </c>
      <c r="I55" s="42">
        <f>SUM(J55:K55)</f>
        <v>3273</v>
      </c>
      <c r="J55" s="42">
        <f>SUM(J56:J70)</f>
        <v>2148</v>
      </c>
      <c r="K55" s="42">
        <f>SUM(K56:K70)</f>
        <v>1125</v>
      </c>
      <c r="M55" s="21"/>
      <c r="N55" s="21"/>
      <c r="O55" s="21"/>
      <c r="P55" s="21"/>
      <c r="Q55" s="22"/>
      <c r="R55" s="22"/>
      <c r="S55" s="21"/>
      <c r="T55" s="21"/>
      <c r="U55" s="21"/>
      <c r="V55" s="21"/>
    </row>
    <row r="56" spans="1:22" ht="17.25">
      <c r="A56" s="28" t="s">
        <v>16</v>
      </c>
      <c r="B56" s="18">
        <f t="shared" si="2"/>
        <v>8822</v>
      </c>
      <c r="C56" s="18">
        <f t="shared" si="3"/>
        <v>4580</v>
      </c>
      <c r="D56" s="18">
        <f t="shared" si="4"/>
        <v>4242</v>
      </c>
      <c r="E56" s="39">
        <f>SUM(F56:G56)</f>
        <v>8791</v>
      </c>
      <c r="F56" s="34">
        <v>4565</v>
      </c>
      <c r="G56" s="34">
        <v>4226</v>
      </c>
      <c r="H56" s="34">
        <v>3135</v>
      </c>
      <c r="I56" s="19">
        <f>SUM(J56:K56)</f>
        <v>31</v>
      </c>
      <c r="J56" s="20">
        <v>15</v>
      </c>
      <c r="K56" s="20">
        <v>16</v>
      </c>
      <c r="M56" s="21"/>
      <c r="N56" s="21"/>
      <c r="O56" s="21"/>
      <c r="P56" s="21"/>
      <c r="Q56" s="22"/>
      <c r="R56" s="22"/>
      <c r="S56" s="21"/>
      <c r="T56" s="21"/>
      <c r="U56" s="21"/>
      <c r="V56" s="21"/>
    </row>
    <row r="57" spans="1:22" ht="17.25">
      <c r="A57" s="28" t="s">
        <v>48</v>
      </c>
      <c r="B57" s="18">
        <f t="shared" si="2"/>
        <v>6562</v>
      </c>
      <c r="C57" s="18">
        <f t="shared" si="3"/>
        <v>3373</v>
      </c>
      <c r="D57" s="18">
        <f t="shared" si="4"/>
        <v>3189</v>
      </c>
      <c r="E57" s="39">
        <f t="shared" ref="E57:E70" si="17">SUM(F57:G57)</f>
        <v>6523</v>
      </c>
      <c r="F57" s="34">
        <v>3348</v>
      </c>
      <c r="G57" s="34">
        <v>3175</v>
      </c>
      <c r="H57" s="34">
        <v>2784</v>
      </c>
      <c r="I57" s="19">
        <f t="shared" ref="I57:I70" si="18">SUM(J57:K57)</f>
        <v>39</v>
      </c>
      <c r="J57" s="20">
        <v>25</v>
      </c>
      <c r="K57" s="20">
        <v>14</v>
      </c>
      <c r="M57" s="21"/>
      <c r="N57" s="21"/>
      <c r="O57" s="21"/>
      <c r="P57" s="21"/>
      <c r="Q57" s="22"/>
      <c r="R57" s="22"/>
      <c r="S57" s="21"/>
      <c r="T57" s="21"/>
      <c r="U57" s="21"/>
      <c r="V57" s="21"/>
    </row>
    <row r="58" spans="1:22" ht="17.25">
      <c r="A58" s="28" t="s">
        <v>49</v>
      </c>
      <c r="B58" s="18">
        <f t="shared" si="2"/>
        <v>4207</v>
      </c>
      <c r="C58" s="18">
        <f t="shared" si="3"/>
        <v>2101</v>
      </c>
      <c r="D58" s="18">
        <f t="shared" si="4"/>
        <v>2106</v>
      </c>
      <c r="E58" s="39">
        <f t="shared" si="17"/>
        <v>4174</v>
      </c>
      <c r="F58" s="34">
        <v>2089</v>
      </c>
      <c r="G58" s="34">
        <v>2085</v>
      </c>
      <c r="H58" s="34">
        <v>2002</v>
      </c>
      <c r="I58" s="19">
        <f t="shared" si="18"/>
        <v>33</v>
      </c>
      <c r="J58" s="20">
        <v>12</v>
      </c>
      <c r="K58" s="20">
        <v>21</v>
      </c>
      <c r="M58" s="21"/>
      <c r="N58" s="21"/>
      <c r="O58" s="21"/>
      <c r="P58" s="21"/>
      <c r="Q58" s="22"/>
      <c r="R58" s="22"/>
      <c r="S58" s="21"/>
      <c r="T58" s="21"/>
      <c r="U58" s="21"/>
      <c r="V58" s="21"/>
    </row>
    <row r="59" spans="1:22" ht="17.25">
      <c r="A59" s="28" t="s">
        <v>50</v>
      </c>
      <c r="B59" s="18">
        <f t="shared" si="2"/>
        <v>10521</v>
      </c>
      <c r="C59" s="18">
        <f t="shared" si="3"/>
        <v>5229</v>
      </c>
      <c r="D59" s="18">
        <f t="shared" si="4"/>
        <v>5292</v>
      </c>
      <c r="E59" s="39">
        <f t="shared" si="17"/>
        <v>10442</v>
      </c>
      <c r="F59" s="34">
        <v>5199</v>
      </c>
      <c r="G59" s="34">
        <v>5243</v>
      </c>
      <c r="H59" s="34">
        <v>4758</v>
      </c>
      <c r="I59" s="19">
        <f t="shared" si="18"/>
        <v>79</v>
      </c>
      <c r="J59" s="20">
        <v>30</v>
      </c>
      <c r="K59" s="20">
        <v>49</v>
      </c>
      <c r="M59" s="21"/>
      <c r="N59" s="21"/>
      <c r="O59" s="21"/>
      <c r="P59" s="21"/>
      <c r="Q59" s="22"/>
      <c r="R59" s="22"/>
      <c r="S59" s="21"/>
      <c r="T59" s="21"/>
      <c r="U59" s="21"/>
      <c r="V59" s="21"/>
    </row>
    <row r="60" spans="1:22" ht="17.25">
      <c r="A60" s="28" t="s">
        <v>51</v>
      </c>
      <c r="B60" s="18">
        <f t="shared" si="2"/>
        <v>6212</v>
      </c>
      <c r="C60" s="18">
        <f t="shared" si="3"/>
        <v>3135</v>
      </c>
      <c r="D60" s="18">
        <f t="shared" si="4"/>
        <v>3077</v>
      </c>
      <c r="E60" s="39">
        <f t="shared" si="17"/>
        <v>6188</v>
      </c>
      <c r="F60" s="34">
        <v>3129</v>
      </c>
      <c r="G60" s="34">
        <v>3059</v>
      </c>
      <c r="H60" s="34">
        <v>2947</v>
      </c>
      <c r="I60" s="19">
        <f t="shared" si="18"/>
        <v>24</v>
      </c>
      <c r="J60" s="20">
        <v>6</v>
      </c>
      <c r="K60" s="20">
        <v>18</v>
      </c>
      <c r="M60" s="21"/>
      <c r="N60" s="21"/>
      <c r="O60" s="21"/>
      <c r="P60" s="21"/>
      <c r="Q60" s="22"/>
      <c r="R60" s="22"/>
      <c r="S60" s="21"/>
      <c r="T60" s="21"/>
      <c r="U60" s="21"/>
      <c r="V60" s="21"/>
    </row>
    <row r="61" spans="1:22" ht="17.25">
      <c r="A61" s="28" t="s">
        <v>52</v>
      </c>
      <c r="B61" s="18">
        <f t="shared" si="2"/>
        <v>11562</v>
      </c>
      <c r="C61" s="18">
        <f t="shared" si="3"/>
        <v>5844</v>
      </c>
      <c r="D61" s="18">
        <f t="shared" si="4"/>
        <v>5718</v>
      </c>
      <c r="E61" s="39">
        <f t="shared" si="17"/>
        <v>11510</v>
      </c>
      <c r="F61" s="34">
        <v>5827</v>
      </c>
      <c r="G61" s="34">
        <v>5683</v>
      </c>
      <c r="H61" s="34">
        <v>4496</v>
      </c>
      <c r="I61" s="19">
        <f t="shared" si="18"/>
        <v>52</v>
      </c>
      <c r="J61" s="20">
        <v>17</v>
      </c>
      <c r="K61" s="20">
        <v>35</v>
      </c>
      <c r="M61" s="21"/>
      <c r="N61" s="21"/>
      <c r="O61" s="21"/>
      <c r="P61" s="21"/>
      <c r="Q61" s="22"/>
      <c r="R61" s="22"/>
      <c r="S61" s="21"/>
      <c r="T61" s="21"/>
      <c r="U61" s="21"/>
      <c r="V61" s="21"/>
    </row>
    <row r="62" spans="1:22" ht="17.25">
      <c r="A62" s="28" t="s">
        <v>53</v>
      </c>
      <c r="B62" s="18">
        <f t="shared" si="2"/>
        <v>8418</v>
      </c>
      <c r="C62" s="18">
        <f t="shared" si="3"/>
        <v>4183</v>
      </c>
      <c r="D62" s="18">
        <f t="shared" si="4"/>
        <v>4235</v>
      </c>
      <c r="E62" s="39">
        <f t="shared" si="17"/>
        <v>8383</v>
      </c>
      <c r="F62" s="34">
        <v>4175</v>
      </c>
      <c r="G62" s="34">
        <v>4208</v>
      </c>
      <c r="H62" s="34">
        <v>3447</v>
      </c>
      <c r="I62" s="19">
        <f t="shared" si="18"/>
        <v>35</v>
      </c>
      <c r="J62" s="20">
        <v>8</v>
      </c>
      <c r="K62" s="20">
        <v>27</v>
      </c>
      <c r="M62" s="21"/>
      <c r="N62" s="21"/>
      <c r="O62" s="21"/>
      <c r="P62" s="21"/>
      <c r="Q62" s="22"/>
      <c r="R62" s="22"/>
      <c r="S62" s="21"/>
      <c r="T62" s="21"/>
      <c r="U62" s="21"/>
      <c r="V62" s="21"/>
    </row>
    <row r="63" spans="1:22" ht="17.25">
      <c r="A63" s="28" t="s">
        <v>54</v>
      </c>
      <c r="B63" s="18">
        <f t="shared" si="2"/>
        <v>18700</v>
      </c>
      <c r="C63" s="18">
        <f t="shared" si="3"/>
        <v>9493</v>
      </c>
      <c r="D63" s="18">
        <f t="shared" si="4"/>
        <v>9207</v>
      </c>
      <c r="E63" s="39">
        <f t="shared" si="17"/>
        <v>18573</v>
      </c>
      <c r="F63" s="34">
        <v>9425</v>
      </c>
      <c r="G63" s="34">
        <v>9148</v>
      </c>
      <c r="H63" s="34">
        <v>6697</v>
      </c>
      <c r="I63" s="19">
        <f t="shared" si="18"/>
        <v>127</v>
      </c>
      <c r="J63" s="20">
        <v>68</v>
      </c>
      <c r="K63" s="20">
        <v>59</v>
      </c>
      <c r="M63" s="21"/>
      <c r="N63" s="21"/>
      <c r="O63" s="21"/>
      <c r="P63" s="21"/>
      <c r="Q63" s="22"/>
      <c r="R63" s="22"/>
      <c r="S63" s="21"/>
      <c r="T63" s="21"/>
      <c r="U63" s="21"/>
      <c r="V63" s="21"/>
    </row>
    <row r="64" spans="1:22" ht="17.25">
      <c r="A64" s="28" t="s">
        <v>55</v>
      </c>
      <c r="B64" s="18">
        <f t="shared" si="2"/>
        <v>10384</v>
      </c>
      <c r="C64" s="18">
        <f t="shared" si="3"/>
        <v>5381</v>
      </c>
      <c r="D64" s="18">
        <f t="shared" si="4"/>
        <v>5003</v>
      </c>
      <c r="E64" s="39">
        <f t="shared" si="17"/>
        <v>10239</v>
      </c>
      <c r="F64" s="34">
        <v>5313</v>
      </c>
      <c r="G64" s="34">
        <v>4926</v>
      </c>
      <c r="H64" s="34">
        <v>4825</v>
      </c>
      <c r="I64" s="19">
        <f t="shared" si="18"/>
        <v>145</v>
      </c>
      <c r="J64" s="20">
        <v>68</v>
      </c>
      <c r="K64" s="20">
        <v>77</v>
      </c>
      <c r="M64" s="21"/>
      <c r="N64" s="21"/>
      <c r="O64" s="21"/>
      <c r="P64" s="21"/>
      <c r="Q64" s="22"/>
      <c r="R64" s="22"/>
      <c r="S64" s="21"/>
      <c r="T64" s="21"/>
      <c r="U64" s="21"/>
      <c r="V64" s="21"/>
    </row>
    <row r="65" spans="1:22" ht="17.25">
      <c r="A65" s="28" t="s">
        <v>56</v>
      </c>
      <c r="B65" s="18">
        <f t="shared" si="2"/>
        <v>17776</v>
      </c>
      <c r="C65" s="18">
        <f t="shared" si="3"/>
        <v>8898</v>
      </c>
      <c r="D65" s="18">
        <f t="shared" si="4"/>
        <v>8878</v>
      </c>
      <c r="E65" s="39">
        <f t="shared" si="17"/>
        <v>17694</v>
      </c>
      <c r="F65" s="34">
        <v>8876</v>
      </c>
      <c r="G65" s="34">
        <v>8818</v>
      </c>
      <c r="H65" s="34">
        <v>6455</v>
      </c>
      <c r="I65" s="19">
        <f t="shared" si="18"/>
        <v>82</v>
      </c>
      <c r="J65" s="20">
        <v>22</v>
      </c>
      <c r="K65" s="20">
        <v>60</v>
      </c>
      <c r="M65" s="21"/>
      <c r="N65" s="21"/>
      <c r="O65" s="21"/>
      <c r="P65" s="21"/>
      <c r="Q65" s="22"/>
      <c r="R65" s="22"/>
      <c r="S65" s="21"/>
      <c r="T65" s="21"/>
      <c r="U65" s="21"/>
      <c r="V65" s="21"/>
    </row>
    <row r="66" spans="1:22" ht="17.25">
      <c r="A66" s="28" t="s">
        <v>57</v>
      </c>
      <c r="B66" s="18">
        <f t="shared" si="2"/>
        <v>11563</v>
      </c>
      <c r="C66" s="18">
        <f t="shared" si="3"/>
        <v>5678</v>
      </c>
      <c r="D66" s="18">
        <f t="shared" si="4"/>
        <v>5885</v>
      </c>
      <c r="E66" s="39">
        <f t="shared" si="17"/>
        <v>11518</v>
      </c>
      <c r="F66" s="34">
        <v>5662</v>
      </c>
      <c r="G66" s="34">
        <v>5856</v>
      </c>
      <c r="H66" s="34">
        <v>4261</v>
      </c>
      <c r="I66" s="19">
        <f t="shared" si="18"/>
        <v>45</v>
      </c>
      <c r="J66" s="20">
        <v>16</v>
      </c>
      <c r="K66" s="20">
        <v>29</v>
      </c>
      <c r="M66" s="21"/>
      <c r="N66" s="21"/>
      <c r="O66" s="21"/>
      <c r="P66" s="21"/>
      <c r="Q66" s="22"/>
      <c r="R66" s="22"/>
      <c r="S66" s="21"/>
      <c r="T66" s="21"/>
      <c r="U66" s="21"/>
      <c r="V66" s="21"/>
    </row>
    <row r="67" spans="1:22" ht="17.25">
      <c r="A67" s="28" t="s">
        <v>58</v>
      </c>
      <c r="B67" s="18">
        <f t="shared" si="2"/>
        <v>27167</v>
      </c>
      <c r="C67" s="18">
        <f t="shared" si="3"/>
        <v>13641</v>
      </c>
      <c r="D67" s="18">
        <f t="shared" si="4"/>
        <v>13526</v>
      </c>
      <c r="E67" s="39">
        <f t="shared" si="17"/>
        <v>27088</v>
      </c>
      <c r="F67" s="34">
        <v>13612</v>
      </c>
      <c r="G67" s="34">
        <v>13476</v>
      </c>
      <c r="H67" s="34">
        <v>9051</v>
      </c>
      <c r="I67" s="19">
        <f t="shared" si="18"/>
        <v>79</v>
      </c>
      <c r="J67" s="20">
        <v>29</v>
      </c>
      <c r="K67" s="20">
        <v>50</v>
      </c>
      <c r="M67" s="21"/>
      <c r="N67" s="21"/>
      <c r="O67" s="21"/>
      <c r="P67" s="21"/>
      <c r="Q67" s="22"/>
      <c r="R67" s="22"/>
      <c r="S67" s="21"/>
      <c r="T67" s="21"/>
      <c r="U67" s="21"/>
      <c r="V67" s="21"/>
    </row>
    <row r="68" spans="1:22" ht="17.25">
      <c r="A68" s="28" t="s">
        <v>59</v>
      </c>
      <c r="B68" s="18">
        <f t="shared" si="2"/>
        <v>5461</v>
      </c>
      <c r="C68" s="18">
        <f t="shared" si="3"/>
        <v>3033</v>
      </c>
      <c r="D68" s="18">
        <f t="shared" si="4"/>
        <v>2428</v>
      </c>
      <c r="E68" s="39">
        <f t="shared" si="17"/>
        <v>5017</v>
      </c>
      <c r="F68" s="34">
        <v>2610</v>
      </c>
      <c r="G68" s="34">
        <v>2407</v>
      </c>
      <c r="H68" s="34">
        <v>2389</v>
      </c>
      <c r="I68" s="19">
        <f t="shared" si="18"/>
        <v>444</v>
      </c>
      <c r="J68" s="20">
        <v>423</v>
      </c>
      <c r="K68" s="20">
        <v>21</v>
      </c>
      <c r="M68" s="21"/>
      <c r="N68" s="21"/>
      <c r="O68" s="21"/>
      <c r="P68" s="21"/>
      <c r="Q68" s="22"/>
      <c r="R68" s="22"/>
      <c r="S68" s="21"/>
      <c r="T68" s="21"/>
      <c r="U68" s="21"/>
      <c r="V68" s="21"/>
    </row>
    <row r="69" spans="1:22" ht="17.25">
      <c r="A69" s="28" t="s">
        <v>60</v>
      </c>
      <c r="B69" s="18">
        <f t="shared" ref="B69:B70" si="19">(E69+I69)</f>
        <v>8032</v>
      </c>
      <c r="C69" s="18">
        <f t="shared" ref="C69:C70" si="20">(F69+J69)</f>
        <v>4407</v>
      </c>
      <c r="D69" s="18">
        <f t="shared" ref="D69:D70" si="21">(G69+K69)</f>
        <v>3625</v>
      </c>
      <c r="E69" s="39">
        <f t="shared" si="17"/>
        <v>7281</v>
      </c>
      <c r="F69" s="34">
        <v>3700</v>
      </c>
      <c r="G69" s="34">
        <v>3581</v>
      </c>
      <c r="H69" s="34">
        <v>2742</v>
      </c>
      <c r="I69" s="19">
        <f t="shared" si="18"/>
        <v>751</v>
      </c>
      <c r="J69" s="20">
        <v>707</v>
      </c>
      <c r="K69" s="20">
        <v>44</v>
      </c>
      <c r="M69" s="21"/>
      <c r="N69" s="21"/>
      <c r="O69" s="21"/>
      <c r="P69" s="21"/>
      <c r="Q69" s="22"/>
      <c r="R69" s="22"/>
      <c r="S69" s="21"/>
      <c r="T69" s="21"/>
      <c r="U69" s="21"/>
      <c r="V69" s="21"/>
    </row>
    <row r="70" spans="1:22" ht="17.25">
      <c r="A70" s="28" t="s">
        <v>61</v>
      </c>
      <c r="B70" s="18">
        <f t="shared" si="19"/>
        <v>36505</v>
      </c>
      <c r="C70" s="18">
        <f t="shared" si="20"/>
        <v>19451</v>
      </c>
      <c r="D70" s="18">
        <f t="shared" si="21"/>
        <v>17054</v>
      </c>
      <c r="E70" s="39">
        <f t="shared" si="17"/>
        <v>35198</v>
      </c>
      <c r="F70" s="34">
        <v>18749</v>
      </c>
      <c r="G70" s="34">
        <v>16449</v>
      </c>
      <c r="H70" s="34">
        <v>14544</v>
      </c>
      <c r="I70" s="19">
        <f t="shared" si="18"/>
        <v>1307</v>
      </c>
      <c r="J70" s="20">
        <v>702</v>
      </c>
      <c r="K70" s="20">
        <v>605</v>
      </c>
      <c r="M70" s="21"/>
      <c r="N70" s="21"/>
      <c r="O70" s="21"/>
      <c r="P70" s="21"/>
      <c r="Q70" s="22"/>
      <c r="R70" s="22"/>
      <c r="S70" s="21"/>
      <c r="T70" s="21"/>
      <c r="U70" s="21"/>
      <c r="V70" s="21"/>
    </row>
    <row r="71" spans="1:22" ht="45.75" customHeight="1">
      <c r="A71" s="43" t="s">
        <v>90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2017-04-17T08:31:55Z</cp:lastPrinted>
  <dcterms:created xsi:type="dcterms:W3CDTF">2009-12-11T08:44:30Z</dcterms:created>
  <dcterms:modified xsi:type="dcterms:W3CDTF">2017-10-31T06:58:47Z</dcterms:modified>
</cp:coreProperties>
</file>