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인구수정\"/>
    </mc:Choice>
  </mc:AlternateContent>
  <bookViews>
    <workbookView xWindow="9900" yWindow="-240" windowWidth="14415" windowHeight="11910" firstSheet="2" activeTab="2"/>
  </bookViews>
  <sheets>
    <sheet name="--------" sheetId="2" state="veryHidden" r:id="rId1"/>
    <sheet name="Recovered_Sheet1" sheetId="3" state="veryHidden" r:id="rId2"/>
    <sheet name="2018.11월말 인구(외국인포함)" sheetId="5" r:id="rId3"/>
  </sheets>
  <calcPr calcId="162913"/>
</workbook>
</file>

<file path=xl/calcChain.xml><?xml version="1.0" encoding="utf-8"?>
<calcChain xmlns="http://schemas.openxmlformats.org/spreadsheetml/2006/main">
  <c r="D42" i="5" l="1"/>
  <c r="D43" i="5"/>
  <c r="D44" i="5"/>
  <c r="D45" i="5"/>
  <c r="D46" i="5"/>
  <c r="D47" i="5"/>
  <c r="D48" i="5"/>
  <c r="D49" i="5"/>
  <c r="D50" i="5"/>
  <c r="D51" i="5"/>
  <c r="D52" i="5"/>
  <c r="C42" i="5"/>
  <c r="C43" i="5"/>
  <c r="C44" i="5"/>
  <c r="C45" i="5"/>
  <c r="C46" i="5"/>
  <c r="C47" i="5"/>
  <c r="C48" i="5"/>
  <c r="C49" i="5"/>
  <c r="C50" i="5"/>
  <c r="C51" i="5"/>
  <c r="C52" i="5"/>
  <c r="F6" i="5" l="1"/>
  <c r="G6" i="5"/>
  <c r="H6" i="5"/>
  <c r="E7" i="5"/>
  <c r="E8" i="5"/>
  <c r="E9" i="5"/>
  <c r="E10" i="5"/>
  <c r="E11" i="5"/>
  <c r="E12" i="5"/>
  <c r="E13" i="5"/>
  <c r="E14" i="5"/>
  <c r="F15" i="5"/>
  <c r="G15" i="5"/>
  <c r="H15" i="5"/>
  <c r="E16" i="5"/>
  <c r="E17" i="5"/>
  <c r="E18" i="5"/>
  <c r="E19" i="5"/>
  <c r="E20" i="5"/>
  <c r="E21" i="5"/>
  <c r="B21" i="5" s="1"/>
  <c r="E22" i="5"/>
  <c r="F23" i="5"/>
  <c r="G23" i="5"/>
  <c r="H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F40" i="5"/>
  <c r="G40" i="5"/>
  <c r="H40" i="5"/>
  <c r="E41" i="5"/>
  <c r="E42" i="5"/>
  <c r="E43" i="5"/>
  <c r="E44" i="5"/>
  <c r="E45" i="5"/>
  <c r="E46" i="5"/>
  <c r="E47" i="5"/>
  <c r="E48" i="5"/>
  <c r="E49" i="5"/>
  <c r="E50" i="5"/>
  <c r="E51" i="5"/>
  <c r="E52" i="5"/>
  <c r="F53" i="5"/>
  <c r="G53" i="5"/>
  <c r="H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J6" i="5"/>
  <c r="K6" i="5"/>
  <c r="D6" i="5" s="1"/>
  <c r="I7" i="5"/>
  <c r="I8" i="5"/>
  <c r="I9" i="5"/>
  <c r="I10" i="5"/>
  <c r="I11" i="5"/>
  <c r="I12" i="5"/>
  <c r="I13" i="5"/>
  <c r="I14" i="5"/>
  <c r="J15" i="5"/>
  <c r="C15" i="5" s="1"/>
  <c r="K15" i="5"/>
  <c r="I16" i="5"/>
  <c r="I17" i="5"/>
  <c r="I18" i="5"/>
  <c r="B18" i="5" s="1"/>
  <c r="I19" i="5"/>
  <c r="I20" i="5"/>
  <c r="I21" i="5"/>
  <c r="I22" i="5"/>
  <c r="B22" i="5" s="1"/>
  <c r="J23" i="5"/>
  <c r="K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J40" i="5"/>
  <c r="K40" i="5"/>
  <c r="I41" i="5"/>
  <c r="I42" i="5"/>
  <c r="I43" i="5"/>
  <c r="I44" i="5"/>
  <c r="I45" i="5"/>
  <c r="I46" i="5"/>
  <c r="I47" i="5"/>
  <c r="I48" i="5"/>
  <c r="I49" i="5"/>
  <c r="I50" i="5"/>
  <c r="I51" i="5"/>
  <c r="I52" i="5"/>
  <c r="J53" i="5"/>
  <c r="K53" i="5"/>
  <c r="I54" i="5"/>
  <c r="B54" i="5" s="1"/>
  <c r="I55" i="5"/>
  <c r="I56" i="5"/>
  <c r="B56" i="5" s="1"/>
  <c r="I57" i="5"/>
  <c r="I58" i="5"/>
  <c r="B58" i="5" s="1"/>
  <c r="I59" i="5"/>
  <c r="I60" i="5"/>
  <c r="B60" i="5" s="1"/>
  <c r="I61" i="5"/>
  <c r="I62" i="5"/>
  <c r="B62" i="5" s="1"/>
  <c r="I63" i="5"/>
  <c r="I64" i="5"/>
  <c r="B64" i="5" s="1"/>
  <c r="I65" i="5"/>
  <c r="I66" i="5"/>
  <c r="B66" i="5" s="1"/>
  <c r="I67" i="5"/>
  <c r="I68" i="5"/>
  <c r="B68" i="5" s="1"/>
  <c r="B47" i="5"/>
  <c r="B17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B35" i="5"/>
  <c r="C36" i="5"/>
  <c r="D36" i="5"/>
  <c r="C37" i="5"/>
  <c r="D37" i="5"/>
  <c r="C38" i="5"/>
  <c r="D38" i="5"/>
  <c r="C39" i="5"/>
  <c r="D39" i="5"/>
  <c r="B39" i="5"/>
  <c r="C41" i="5"/>
  <c r="D41" i="5"/>
  <c r="B4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C66" i="5"/>
  <c r="D66" i="5"/>
  <c r="C67" i="5"/>
  <c r="D67" i="5"/>
  <c r="C68" i="5"/>
  <c r="D68" i="5"/>
  <c r="I40" i="5" l="1"/>
  <c r="B31" i="5"/>
  <c r="B27" i="5"/>
  <c r="B49" i="5"/>
  <c r="B45" i="5"/>
  <c r="B41" i="5"/>
  <c r="B67" i="5"/>
  <c r="B59" i="5"/>
  <c r="B44" i="5"/>
  <c r="B51" i="5"/>
  <c r="C40" i="5"/>
  <c r="B38" i="5"/>
  <c r="B34" i="5"/>
  <c r="B30" i="5"/>
  <c r="B26" i="5"/>
  <c r="B37" i="5"/>
  <c r="B33" i="5"/>
  <c r="B29" i="5"/>
  <c r="B25" i="5"/>
  <c r="B52" i="5"/>
  <c r="B48" i="5"/>
  <c r="B65" i="5"/>
  <c r="B61" i="5"/>
  <c r="B57" i="5"/>
  <c r="B63" i="5"/>
  <c r="B55" i="5"/>
  <c r="I23" i="5"/>
  <c r="K5" i="5"/>
  <c r="J5" i="5"/>
  <c r="B19" i="5"/>
  <c r="B9" i="5"/>
  <c r="C6" i="5"/>
  <c r="B11" i="5"/>
  <c r="B13" i="5"/>
  <c r="I6" i="5"/>
  <c r="E53" i="5"/>
  <c r="E40" i="5"/>
  <c r="E23" i="5"/>
  <c r="G5" i="5"/>
  <c r="E15" i="5"/>
  <c r="H5" i="5"/>
  <c r="F5" i="5"/>
  <c r="E6" i="5"/>
  <c r="B7" i="5"/>
  <c r="B40" i="5"/>
  <c r="C53" i="5"/>
  <c r="B8" i="5"/>
  <c r="B12" i="5"/>
  <c r="I53" i="5"/>
  <c r="I15" i="5"/>
  <c r="B24" i="5"/>
  <c r="B28" i="5"/>
  <c r="B32" i="5"/>
  <c r="B36" i="5"/>
  <c r="B42" i="5"/>
  <c r="B46" i="5"/>
  <c r="B50" i="5"/>
  <c r="C23" i="5"/>
  <c r="B14" i="5"/>
  <c r="B20" i="5"/>
  <c r="D40" i="5"/>
  <c r="B10" i="5"/>
  <c r="D23" i="5"/>
  <c r="B16" i="5"/>
  <c r="B15" i="5" l="1"/>
  <c r="B23" i="5"/>
  <c r="C5" i="5"/>
  <c r="B53" i="5"/>
  <c r="E5" i="5"/>
  <c r="B6" i="5"/>
  <c r="D5" i="5"/>
  <c r="I5" i="5"/>
  <c r="C6" i="2"/>
  <c r="A23" i="2"/>
  <c r="C29" i="2"/>
  <c r="B5" i="5" l="1"/>
</calcChain>
</file>

<file path=xl/sharedStrings.xml><?xml version="1.0" encoding="utf-8"?>
<sst xmlns="http://schemas.openxmlformats.org/spreadsheetml/2006/main" count="108" uniqueCount="92">
  <si>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</si>
  <si>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</si>
  <si>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</si>
  <si>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</si>
  <si>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</si>
  <si>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</si>
  <si>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</si>
  <si>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동읍            </t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</si>
  <si>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</si>
  <si>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</si>
  <si>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</si>
  <si>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</si>
  <si>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</si>
  <si>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</si>
  <si>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</si>
  <si>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</si>
  <si>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</si>
  <si>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</si>
  <si>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</si>
  <si>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</si>
  <si>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</si>
  <si>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</si>
  <si>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</si>
  <si>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</si>
  <si>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</si>
  <si>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</si>
  <si>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</si>
  <si>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</si>
  <si>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</si>
  <si>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</si>
  <si>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</si>
  <si>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</si>
  <si>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</si>
  <si>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노산동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</si>
  <si>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</si>
  <si>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</si>
  <si>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</si>
  <si>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</si>
  <si>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</si>
  <si>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</si>
  <si>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</si>
  <si>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</si>
  <si>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</si>
  <si>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</si>
  <si>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</si>
  <si>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</si>
  <si>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</si>
  <si>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</si>
  <si>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태평동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</si>
  <si>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</si>
  <si>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</si>
  <si>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</si>
  <si>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</si>
  <si>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병암동          </t>
  </si>
  <si>
    <t xml:space="preserve">석동  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</si>
  <si>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</si>
  <si>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</si>
  <si>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</si>
  <si>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</si>
  <si>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</si>
  <si>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</si>
  <si>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</si>
  <si>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</si>
  <si>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</si>
  <si>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</si>
  <si>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</si>
  <si>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</si>
  <si>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</si>
  <si>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</si>
  <si>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</si>
  <si>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</si>
  <si>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</si>
  <si>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</si>
  <si>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</si>
  <si>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</si>
  <si>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</si>
  <si>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</si>
  <si>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</si>
  <si>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</si>
  <si>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</si>
  <si>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</si>
  <si>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</si>
  <si>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</si>
  <si>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</si>
  <si>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</si>
  <si>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</si>
  <si>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</si>
  <si>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</si>
  <si>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 xml:space="preserve">반월중앙동      </t>
  </si>
  <si>
    <t xml:space="preserve">석전동          </t>
  </si>
  <si>
    <t xml:space="preserve">   * 마산합포구 오동동 : 오동동+성호동+동서동(2017.1.1.통합) 
   * 마산합포구 반월중앙동 : 반월동+중앙동(2017.1.1.통합)
   * 마산회원구 석전동 : 석전1동+석전2동(2017.1.1.통합)</t>
    <phoneticPr fontId="79" type="noConversion"/>
  </si>
  <si>
    <t>2018년 11월말 주민등록인구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</si>
</sst>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.00_-;\-* #,##0.00_-;_-* &quot;-&quot;_-;_-@_-"/>
    <numFmt numFmtId="178" formatCode="#,##0\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₩&quot;#,##0.00;&quot;₩&quot;&quot;₩&quot;&quot;₩&quot;&quot;₩&quot;&quot;₩&quot;&quot;₩&quot;\-#,##0.00"/>
    <numFmt numFmtId="184" formatCode="_ &quot;₩&quot;* #,##0.00_ ;_ &quot;₩&quot;* &quot;₩&quot;\-#,##0.00_ ;_ &quot;₩&quot;* &quot;-&quot;??_ ;_ @_ "/>
    <numFmt numFmtId="185" formatCode="&quot;₩&quot;#,##0;&quot;₩&quot;&quot;₩&quot;&quot;₩&quot;\-#,##0"/>
    <numFmt numFmtId="186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7" formatCode="&quot;₩&quot;#,##0;[Red]&quot;₩&quot;&quot;₩&quot;\-#,##0"/>
    <numFmt numFmtId="188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9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0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1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2" formatCode="&quot;₩&quot;#,##0.00;&quot;₩&quot;\-#,##0.00"/>
    <numFmt numFmtId="193" formatCode="_-[$€-2]* #,##0.00_-;\-[$€-2]* #,##0.00_-;_-[$€-2]* &quot;-&quot;??_-"/>
  </numFmts>
  <fonts count="84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굴림체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80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9" fontId="29" fillId="0" borderId="0" applyFont="0" applyFill="0" applyBorder="0" applyAlignment="0" applyProtection="0"/>
    <xf numFmtId="0" fontId="2" fillId="0" borderId="0"/>
    <xf numFmtId="180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92" fontId="2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3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9" fontId="29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3" fontId="11" fillId="0" borderId="0"/>
    <xf numFmtId="0" fontId="11" fillId="0" borderId="0"/>
    <xf numFmtId="0" fontId="29" fillId="0" borderId="0"/>
    <xf numFmtId="0" fontId="2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6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2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2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7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8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2" fillId="0" borderId="0" applyFont="0" applyFill="0" applyBorder="0" applyAlignment="0" applyProtection="0"/>
    <xf numFmtId="189" fontId="11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" fillId="0" borderId="0"/>
    <xf numFmtId="0" fontId="48" fillId="0" borderId="0"/>
    <xf numFmtId="0" fontId="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90" fontId="11" fillId="0" borderId="0">
      <protection locked="0"/>
    </xf>
    <xf numFmtId="191" fontId="11" fillId="0" borderId="0">
      <protection locked="0"/>
    </xf>
  </cellStyleXfs>
  <cellXfs count="50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81" fillId="32" borderId="8" xfId="217" applyFont="1" applyFill="1" applyBorder="1">
      <alignment vertical="center"/>
    </xf>
    <xf numFmtId="41" fontId="81" fillId="33" borderId="8" xfId="222" applyFont="1" applyFill="1" applyBorder="1">
      <alignment vertical="center"/>
    </xf>
    <xf numFmtId="41" fontId="81" fillId="0" borderId="8" xfId="222" applyFont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27" borderId="8" xfId="0" applyFont="1" applyFill="1" applyBorder="1" applyAlignment="1">
      <alignment horizontal="center" vertical="center"/>
    </xf>
    <xf numFmtId="177" fontId="3" fillId="35" borderId="8" xfId="217" applyNumberFormat="1" applyFont="1" applyFill="1" applyBorder="1" applyAlignment="1">
      <alignment horizontal="center" vertical="center"/>
    </xf>
    <xf numFmtId="176" fontId="3" fillId="35" borderId="8" xfId="217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0" fillId="0" borderId="8" xfId="0" applyFont="1" applyFill="1" applyBorder="1" applyAlignment="1">
      <alignment horizontal="center" vertical="center"/>
    </xf>
    <xf numFmtId="41" fontId="81" fillId="0" borderId="23" xfId="222" applyFont="1" applyBorder="1" applyAlignment="1">
      <alignment horizontal="center" vertical="center"/>
    </xf>
    <xf numFmtId="0" fontId="83" fillId="0" borderId="0" xfId="0" applyFont="1">
      <alignment vertical="center"/>
    </xf>
    <xf numFmtId="0" fontId="0" fillId="37" borderId="8" xfId="0" applyFont="1" applyFill="1" applyBorder="1" applyAlignment="1">
      <alignment horizontal="center" vertical="center"/>
    </xf>
    <xf numFmtId="41" fontId="81" fillId="37" borderId="8" xfId="217" applyFont="1" applyFill="1" applyBorder="1">
      <alignment vertical="center"/>
    </xf>
    <xf numFmtId="41" fontId="81" fillId="37" borderId="8" xfId="222" applyFont="1" applyFill="1" applyBorder="1">
      <alignment vertical="center"/>
    </xf>
    <xf numFmtId="178" fontId="81" fillId="37" borderId="8" xfId="0" applyNumberFormat="1" applyFont="1" applyFill="1" applyBorder="1">
      <alignment vertical="center"/>
    </xf>
    <xf numFmtId="41" fontId="83" fillId="37" borderId="8" xfId="222" applyFont="1" applyFill="1" applyBorder="1">
      <alignment vertical="center"/>
    </xf>
    <xf numFmtId="178" fontId="83" fillId="37" borderId="8" xfId="0" applyNumberFormat="1" applyFont="1" applyFill="1" applyBorder="1">
      <alignment vertical="center"/>
    </xf>
    <xf numFmtId="41" fontId="81" fillId="37" borderId="23" xfId="222" applyFont="1" applyFill="1" applyBorder="1" applyAlignment="1">
      <alignment horizontal="center" vertical="center"/>
    </xf>
    <xf numFmtId="178" fontId="83" fillId="0" borderId="8" xfId="0" applyNumberFormat="1" applyFont="1" applyBorder="1">
      <alignment vertical="center"/>
    </xf>
    <xf numFmtId="0" fontId="82" fillId="36" borderId="27" xfId="0" applyFont="1" applyFill="1" applyBorder="1" applyAlignment="1">
      <alignment horizontal="left" vertical="center" wrapText="1"/>
    </xf>
    <xf numFmtId="0" fontId="82" fillId="36" borderId="27" xfId="0" applyFont="1" applyFill="1" applyBorder="1" applyAlignment="1">
      <alignment horizontal="left" vertical="center"/>
    </xf>
    <xf numFmtId="0" fontId="80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27" borderId="2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27" borderId="2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6" xfId="0" applyBorder="1">
      <alignment vertical="center"/>
    </xf>
    <xf numFmtId="0" fontId="3" fillId="27" borderId="25" xfId="0" applyFont="1" applyFill="1" applyBorder="1" applyAlignment="1">
      <alignment horizontal="center" vertical="center" wrapText="1"/>
    </xf>
  </cellXfs>
  <cellStyles count="380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2" xfId="219"/>
    <cellStyle name="쉼표 [0] 2 2" xfId="220"/>
    <cellStyle name="쉼표 [0] 2 3" xfId="221"/>
    <cellStyle name="쉼표 [0] 28" xfId="222"/>
    <cellStyle name="쉼표 [0] 3" xfId="223"/>
    <cellStyle name="쉼표 [0] 4" xfId="224"/>
    <cellStyle name="쉼표 [0] 5" xfId="225"/>
    <cellStyle name="쉼표 [0] 51" xfId="226"/>
    <cellStyle name="쉼표 [0] 6" xfId="227"/>
    <cellStyle name="쉼표 [0] 7" xfId="228"/>
    <cellStyle name="쉼표 [0] 75" xfId="229"/>
    <cellStyle name="쉼표 [0] 76" xfId="230"/>
    <cellStyle name="쉼표 [0] 78" xfId="231"/>
    <cellStyle name="쉼표 [0] 79" xfId="232"/>
    <cellStyle name="쉼표 [0] 8" xfId="233"/>
    <cellStyle name="쉼표 [0] 80" xfId="234"/>
    <cellStyle name="쉼표 [0] 81" xfId="235"/>
    <cellStyle name="쉼표 [0] 82" xfId="236"/>
    <cellStyle name="쉼표 [0] 84" xfId="237"/>
    <cellStyle name="쉼표 [0] 85" xfId="238"/>
    <cellStyle name="쉼표 [0] 9" xfId="239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_  종  합  " xfId="277"/>
    <cellStyle name="큰제목" xfId="278"/>
    <cellStyle name="큰제목 2" xfId="279"/>
    <cellStyle name="통화 [0] 2" xfId="280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75</v>
      </c>
      <c r="C1" s="4" t="b">
        <v>0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66</v>
      </c>
      <c r="C7" s="7" t="e">
        <v>#NAME?</v>
      </c>
    </row>
    <row r="8" spans="1:3">
      <c r="A8" s="9" t="s">
        <v>67</v>
      </c>
      <c r="C8" s="7" t="e">
        <v>#NAME?</v>
      </c>
    </row>
    <row r="9" spans="1:3">
      <c r="A9" s="10" t="s">
        <v>68</v>
      </c>
      <c r="C9" s="7" t="e">
        <v>#NAME?</v>
      </c>
    </row>
    <row r="10" spans="1:3">
      <c r="A10" s="9" t="s">
        <v>69</v>
      </c>
      <c r="C10" s="7" t="b">
        <v>0</v>
      </c>
    </row>
    <row r="11" spans="1:3" ht="13.5" thickBot="1">
      <c r="A11" s="11" t="s">
        <v>70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71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72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73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74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76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</row>
    <row r="6" spans="1:3" ht="13.5" thickBot="1"/>
    <row r="7" spans="1:3">
      <c r="A7" s="8" t="s">
        <v>66</v>
      </c>
    </row>
    <row r="8" spans="1:3">
      <c r="A8" s="9" t="s">
        <v>67</v>
      </c>
    </row>
    <row r="9" spans="1:3">
      <c r="A9" s="10" t="s">
        <v>68</v>
      </c>
    </row>
    <row r="10" spans="1:3">
      <c r="A10" s="9" t="s">
        <v>69</v>
      </c>
    </row>
    <row r="11" spans="1:3" ht="13.5" thickBot="1">
      <c r="A11" s="11" t="s">
        <v>70</v>
      </c>
    </row>
    <row r="13" spans="1:3" ht="13.5" thickBot="1"/>
    <row r="14" spans="1:3" ht="13.5" thickBot="1">
      <c r="A14" s="6" t="s">
        <v>71</v>
      </c>
    </row>
    <row r="16" spans="1:3" ht="13.5" thickBot="1"/>
    <row r="17" spans="1:3" ht="13.5" thickBot="1">
      <c r="C17" s="6" t="s">
        <v>72</v>
      </c>
    </row>
    <row r="20" spans="1:3">
      <c r="A20" s="13" t="s">
        <v>73</v>
      </c>
    </row>
    <row r="26" spans="1:3" ht="13.5" thickBot="1">
      <c r="C26" s="15" t="s">
        <v>74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Normal="100" workbookViewId="0">
      <selection activeCell="N20" sqref="N20"/>
    </sheetView>
  </sheetViews>
  <sheetFormatPr defaultRowHeight="16.5"/>
  <cols>
    <col min="1" max="1" width="13.625" style="25" customWidth="1"/>
    <col min="2" max="2" width="13.75" customWidth="1"/>
    <col min="3" max="3" width="12" customWidth="1"/>
    <col min="4" max="4" width="11.625" customWidth="1"/>
    <col min="5" max="5" width="12.75" customWidth="1"/>
    <col min="6" max="9" width="13" customWidth="1"/>
    <col min="10" max="11" width="11.125" customWidth="1"/>
    <col min="13" max="13" width="9.875" bestFit="1" customWidth="1"/>
    <col min="19" max="19" width="9.375" bestFit="1" customWidth="1"/>
  </cols>
  <sheetData>
    <row r="1" spans="1:22" ht="31.5" customHeight="1">
      <c r="C1" s="42" t="s">
        <v>91</v>
      </c>
      <c r="D1" s="43"/>
      <c r="E1" s="43"/>
      <c r="F1" s="43"/>
      <c r="G1" s="43"/>
      <c r="H1" s="43"/>
      <c r="I1" s="43"/>
    </row>
    <row r="2" spans="1:22">
      <c r="A2" s="25" t="s">
        <v>83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22" ht="30" customHeight="1">
      <c r="A3" s="44" t="s">
        <v>6</v>
      </c>
      <c r="B3" s="46" t="s">
        <v>62</v>
      </c>
      <c r="C3" s="47"/>
      <c r="D3" s="48"/>
      <c r="E3" s="49" t="s">
        <v>1</v>
      </c>
      <c r="F3" s="47"/>
      <c r="G3" s="47"/>
      <c r="H3" s="48"/>
      <c r="I3" s="49" t="s">
        <v>84</v>
      </c>
      <c r="J3" s="47"/>
      <c r="K3" s="48"/>
    </row>
    <row r="4" spans="1:22" ht="21" customHeight="1">
      <c r="A4" s="45"/>
      <c r="B4" s="22" t="s">
        <v>2</v>
      </c>
      <c r="C4" s="22" t="s">
        <v>3</v>
      </c>
      <c r="D4" s="22" t="s">
        <v>4</v>
      </c>
      <c r="E4" s="22" t="s">
        <v>2</v>
      </c>
      <c r="F4" s="22" t="s">
        <v>3</v>
      </c>
      <c r="G4" s="22" t="s">
        <v>4</v>
      </c>
      <c r="H4" s="22" t="s">
        <v>5</v>
      </c>
      <c r="I4" s="22" t="s">
        <v>85</v>
      </c>
      <c r="J4" s="22" t="s">
        <v>86</v>
      </c>
      <c r="K4" s="22" t="s">
        <v>87</v>
      </c>
    </row>
    <row r="5" spans="1:22" ht="20.25" customHeight="1">
      <c r="A5" s="23" t="s">
        <v>77</v>
      </c>
      <c r="B5" s="24">
        <f t="shared" ref="B5:K5" si="0">B6+B15+B23+B40+B53</f>
        <v>1069650</v>
      </c>
      <c r="C5" s="24">
        <f t="shared" si="0"/>
        <v>544117</v>
      </c>
      <c r="D5" s="24">
        <f t="shared" si="0"/>
        <v>525533</v>
      </c>
      <c r="E5" s="24">
        <f t="shared" si="0"/>
        <v>1054154</v>
      </c>
      <c r="F5" s="24">
        <f t="shared" si="0"/>
        <v>534348</v>
      </c>
      <c r="G5" s="24">
        <f t="shared" si="0"/>
        <v>519806</v>
      </c>
      <c r="H5" s="24">
        <f t="shared" si="0"/>
        <v>425433</v>
      </c>
      <c r="I5" s="24">
        <f t="shared" si="0"/>
        <v>15496</v>
      </c>
      <c r="J5" s="24">
        <f t="shared" si="0"/>
        <v>9769</v>
      </c>
      <c r="K5" s="24">
        <f t="shared" si="0"/>
        <v>5727</v>
      </c>
      <c r="M5" s="21"/>
      <c r="N5" s="21"/>
      <c r="O5" s="21"/>
      <c r="P5" s="21"/>
      <c r="Q5" s="21"/>
      <c r="R5" s="21"/>
    </row>
    <row r="6" spans="1:22" ht="17.25">
      <c r="A6" s="32" t="s">
        <v>78</v>
      </c>
      <c r="B6" s="33">
        <f>(E6+I6)</f>
        <v>256805</v>
      </c>
      <c r="C6" s="33">
        <f>(F6+J6)</f>
        <v>131020</v>
      </c>
      <c r="D6" s="33">
        <f>(G6+K6)</f>
        <v>125785</v>
      </c>
      <c r="E6" s="34">
        <f>SUM(E7:E14)</f>
        <v>252986</v>
      </c>
      <c r="F6" s="34">
        <f t="shared" ref="F6:H6" si="1">SUM(F7:F14)</f>
        <v>128761</v>
      </c>
      <c r="G6" s="34">
        <f t="shared" si="1"/>
        <v>124225</v>
      </c>
      <c r="H6" s="34">
        <f t="shared" si="1"/>
        <v>102430</v>
      </c>
      <c r="I6" s="34">
        <f>SUM(I7:I14)</f>
        <v>3819</v>
      </c>
      <c r="J6" s="34">
        <f>SUM(J7:J14)</f>
        <v>2259</v>
      </c>
      <c r="K6" s="34">
        <f>SUM(K7:K14)</f>
        <v>1560</v>
      </c>
      <c r="M6" s="20"/>
      <c r="N6" s="20"/>
      <c r="O6" s="20"/>
      <c r="P6" s="20"/>
      <c r="Q6" s="21"/>
      <c r="R6" s="21"/>
      <c r="S6" s="20"/>
      <c r="T6" s="20"/>
      <c r="U6" s="20"/>
      <c r="V6" s="20"/>
    </row>
    <row r="7" spans="1:22" ht="17.25">
      <c r="A7" s="26" t="s">
        <v>7</v>
      </c>
      <c r="B7" s="17">
        <f t="shared" ref="B7:B66" si="2">(E7+I7)</f>
        <v>21952</v>
      </c>
      <c r="C7" s="17">
        <f t="shared" ref="C7:C66" si="3">(F7+J7)</f>
        <v>11175</v>
      </c>
      <c r="D7" s="17">
        <f t="shared" ref="D7:D66" si="4">(G7+K7)</f>
        <v>10777</v>
      </c>
      <c r="E7" s="35">
        <f>SUM(F7:G7)</f>
        <v>21733</v>
      </c>
      <c r="F7" s="39">
        <v>11050</v>
      </c>
      <c r="G7" s="39">
        <v>10683</v>
      </c>
      <c r="H7" s="39">
        <v>8808</v>
      </c>
      <c r="I7" s="34">
        <f>SUM(J7:K7)</f>
        <v>219</v>
      </c>
      <c r="J7" s="18">
        <v>125</v>
      </c>
      <c r="K7" s="19">
        <v>94</v>
      </c>
      <c r="M7" s="20"/>
      <c r="N7" s="20"/>
      <c r="O7" s="20"/>
      <c r="P7" s="20"/>
      <c r="Q7" s="21"/>
      <c r="R7" s="21"/>
      <c r="S7" s="20"/>
      <c r="T7" s="20"/>
      <c r="U7" s="20"/>
      <c r="V7" s="20"/>
    </row>
    <row r="8" spans="1:22" ht="17.25">
      <c r="A8" s="26" t="s">
        <v>8</v>
      </c>
      <c r="B8" s="17">
        <f t="shared" si="2"/>
        <v>40967</v>
      </c>
      <c r="C8" s="17">
        <f t="shared" si="3"/>
        <v>20746</v>
      </c>
      <c r="D8" s="17">
        <f t="shared" si="4"/>
        <v>20221</v>
      </c>
      <c r="E8" s="35">
        <f t="shared" ref="E8:E14" si="5">SUM(F8:G8)</f>
        <v>40748</v>
      </c>
      <c r="F8" s="39">
        <v>20639</v>
      </c>
      <c r="G8" s="39">
        <v>20109</v>
      </c>
      <c r="H8" s="39">
        <v>14975</v>
      </c>
      <c r="I8" s="34">
        <f t="shared" ref="I8:I14" si="6">SUM(J8:K8)</f>
        <v>219</v>
      </c>
      <c r="J8" s="18">
        <v>107</v>
      </c>
      <c r="K8" s="19">
        <v>112</v>
      </c>
      <c r="M8" s="20"/>
      <c r="N8" s="20"/>
      <c r="O8" s="20"/>
      <c r="P8" s="20"/>
      <c r="Q8" s="21"/>
      <c r="R8" s="21"/>
      <c r="S8" s="20"/>
      <c r="T8" s="20"/>
      <c r="U8" s="20"/>
      <c r="V8" s="20"/>
    </row>
    <row r="9" spans="1:22" ht="17.25">
      <c r="A9" s="26" t="s">
        <v>9</v>
      </c>
      <c r="B9" s="17">
        <f t="shared" si="2"/>
        <v>7292</v>
      </c>
      <c r="C9" s="17">
        <f t="shared" si="3"/>
        <v>3816</v>
      </c>
      <c r="D9" s="17">
        <f t="shared" si="4"/>
        <v>3476</v>
      </c>
      <c r="E9" s="35">
        <f t="shared" si="5"/>
        <v>6919</v>
      </c>
      <c r="F9" s="39">
        <v>3491</v>
      </c>
      <c r="G9" s="39">
        <v>3428</v>
      </c>
      <c r="H9" s="39">
        <v>3336</v>
      </c>
      <c r="I9" s="34">
        <f t="shared" si="6"/>
        <v>373</v>
      </c>
      <c r="J9" s="18">
        <v>325</v>
      </c>
      <c r="K9" s="19">
        <v>48</v>
      </c>
      <c r="M9" s="20"/>
      <c r="N9" s="20"/>
      <c r="O9" s="20"/>
      <c r="P9" s="20"/>
      <c r="Q9" s="21"/>
      <c r="R9" s="21"/>
      <c r="S9" s="20"/>
      <c r="T9" s="20"/>
      <c r="U9" s="20"/>
      <c r="V9" s="20"/>
    </row>
    <row r="10" spans="1:22" ht="17.25">
      <c r="A10" s="26" t="s">
        <v>10</v>
      </c>
      <c r="B10" s="17">
        <f t="shared" si="2"/>
        <v>35536</v>
      </c>
      <c r="C10" s="17">
        <f t="shared" si="3"/>
        <v>18012</v>
      </c>
      <c r="D10" s="17">
        <f t="shared" si="4"/>
        <v>17524</v>
      </c>
      <c r="E10" s="35">
        <f t="shared" si="5"/>
        <v>35253</v>
      </c>
      <c r="F10" s="39">
        <v>17893</v>
      </c>
      <c r="G10" s="39">
        <v>17360</v>
      </c>
      <c r="H10" s="39">
        <v>14781</v>
      </c>
      <c r="I10" s="34">
        <f t="shared" si="6"/>
        <v>283</v>
      </c>
      <c r="J10" s="18">
        <v>119</v>
      </c>
      <c r="K10" s="19">
        <v>164</v>
      </c>
      <c r="M10" s="20"/>
      <c r="N10" s="20"/>
      <c r="O10" s="20"/>
      <c r="P10" s="20"/>
      <c r="Q10" s="21"/>
      <c r="R10" s="21"/>
      <c r="S10" s="20"/>
      <c r="T10" s="20"/>
      <c r="U10" s="20"/>
      <c r="V10" s="20"/>
    </row>
    <row r="11" spans="1:22" ht="17.25">
      <c r="A11" s="26" t="s">
        <v>11</v>
      </c>
      <c r="B11" s="17">
        <f t="shared" si="2"/>
        <v>36870</v>
      </c>
      <c r="C11" s="17">
        <f t="shared" si="3"/>
        <v>19185</v>
      </c>
      <c r="D11" s="17">
        <f t="shared" si="4"/>
        <v>17685</v>
      </c>
      <c r="E11" s="35">
        <f t="shared" si="5"/>
        <v>35734</v>
      </c>
      <c r="F11" s="39">
        <v>18302</v>
      </c>
      <c r="G11" s="39">
        <v>17432</v>
      </c>
      <c r="H11" s="39">
        <v>13427</v>
      </c>
      <c r="I11" s="34">
        <f t="shared" si="6"/>
        <v>1136</v>
      </c>
      <c r="J11" s="18">
        <v>883</v>
      </c>
      <c r="K11" s="19">
        <v>253</v>
      </c>
      <c r="M11" s="20"/>
      <c r="N11" s="20"/>
      <c r="O11" s="20"/>
      <c r="P11" s="20"/>
      <c r="Q11" s="21"/>
      <c r="R11" s="21"/>
      <c r="S11" s="20"/>
      <c r="T11" s="20"/>
      <c r="U11" s="20"/>
      <c r="V11" s="20"/>
    </row>
    <row r="12" spans="1:22" ht="17.25">
      <c r="A12" s="26" t="s">
        <v>12</v>
      </c>
      <c r="B12" s="17">
        <f t="shared" si="2"/>
        <v>47907</v>
      </c>
      <c r="C12" s="17">
        <f t="shared" si="3"/>
        <v>24296</v>
      </c>
      <c r="D12" s="17">
        <f t="shared" si="4"/>
        <v>23611</v>
      </c>
      <c r="E12" s="35">
        <f t="shared" si="5"/>
        <v>47248</v>
      </c>
      <c r="F12" s="39">
        <v>24001</v>
      </c>
      <c r="G12" s="39">
        <v>23247</v>
      </c>
      <c r="H12" s="39">
        <v>18551</v>
      </c>
      <c r="I12" s="34">
        <f t="shared" si="6"/>
        <v>659</v>
      </c>
      <c r="J12" s="18">
        <v>295</v>
      </c>
      <c r="K12" s="19">
        <v>364</v>
      </c>
      <c r="M12" s="20"/>
      <c r="N12" s="20"/>
      <c r="O12" s="20"/>
      <c r="P12" s="20"/>
      <c r="Q12" s="21"/>
      <c r="R12" s="21"/>
      <c r="S12" s="20"/>
      <c r="T12" s="20"/>
      <c r="U12" s="20"/>
      <c r="V12" s="20"/>
    </row>
    <row r="13" spans="1:22" ht="17.25">
      <c r="A13" s="26" t="s">
        <v>13</v>
      </c>
      <c r="B13" s="17">
        <f t="shared" si="2"/>
        <v>33422</v>
      </c>
      <c r="C13" s="17">
        <f t="shared" si="3"/>
        <v>17332</v>
      </c>
      <c r="D13" s="17">
        <f t="shared" si="4"/>
        <v>16090</v>
      </c>
      <c r="E13" s="35">
        <f t="shared" si="5"/>
        <v>32813</v>
      </c>
      <c r="F13" s="39">
        <v>17066</v>
      </c>
      <c r="G13" s="39">
        <v>15747</v>
      </c>
      <c r="H13" s="39">
        <v>15326</v>
      </c>
      <c r="I13" s="34">
        <f t="shared" si="6"/>
        <v>609</v>
      </c>
      <c r="J13" s="18">
        <v>266</v>
      </c>
      <c r="K13" s="19">
        <v>343</v>
      </c>
      <c r="M13" s="20"/>
      <c r="N13" s="20"/>
      <c r="O13" s="20"/>
      <c r="P13" s="20"/>
      <c r="Q13" s="21"/>
      <c r="R13" s="21"/>
      <c r="S13" s="20"/>
      <c r="T13" s="20"/>
      <c r="U13" s="20"/>
      <c r="V13" s="20"/>
    </row>
    <row r="14" spans="1:22" ht="17.25">
      <c r="A14" s="26" t="s">
        <v>14</v>
      </c>
      <c r="B14" s="17">
        <f t="shared" si="2"/>
        <v>32859</v>
      </c>
      <c r="C14" s="17">
        <f t="shared" si="3"/>
        <v>16458</v>
      </c>
      <c r="D14" s="17">
        <f t="shared" si="4"/>
        <v>16401</v>
      </c>
      <c r="E14" s="35">
        <f t="shared" si="5"/>
        <v>32538</v>
      </c>
      <c r="F14" s="39">
        <v>16319</v>
      </c>
      <c r="G14" s="39">
        <v>16219</v>
      </c>
      <c r="H14" s="39">
        <v>13226</v>
      </c>
      <c r="I14" s="34">
        <f t="shared" si="6"/>
        <v>321</v>
      </c>
      <c r="J14" s="18">
        <v>139</v>
      </c>
      <c r="K14" s="19">
        <v>182</v>
      </c>
      <c r="M14" s="20"/>
      <c r="N14" s="20"/>
      <c r="O14" s="20"/>
      <c r="P14" s="20"/>
      <c r="Q14" s="21"/>
      <c r="R14" s="21"/>
      <c r="S14" s="20"/>
      <c r="T14" s="20"/>
      <c r="U14" s="20"/>
      <c r="V14" s="20"/>
    </row>
    <row r="15" spans="1:22" ht="17.25">
      <c r="A15" s="32" t="s">
        <v>79</v>
      </c>
      <c r="B15" s="33">
        <f t="shared" si="2"/>
        <v>231654</v>
      </c>
      <c r="C15" s="33">
        <f t="shared" si="3"/>
        <v>119331</v>
      </c>
      <c r="D15" s="33">
        <f t="shared" si="4"/>
        <v>112323</v>
      </c>
      <c r="E15" s="34">
        <f>SUM(E16:E22)</f>
        <v>227591</v>
      </c>
      <c r="F15" s="36">
        <f t="shared" ref="F15:H15" si="7">SUM(F16:F22)</f>
        <v>116385</v>
      </c>
      <c r="G15" s="36">
        <f t="shared" si="7"/>
        <v>111206</v>
      </c>
      <c r="H15" s="36">
        <f t="shared" si="7"/>
        <v>85723</v>
      </c>
      <c r="I15" s="34">
        <f>SUM(J15:K15)</f>
        <v>4063</v>
      </c>
      <c r="J15" s="34">
        <f>SUM(J16:J22)</f>
        <v>2946</v>
      </c>
      <c r="K15" s="34">
        <f>SUM(K16:K22)</f>
        <v>1117</v>
      </c>
      <c r="M15" s="20"/>
      <c r="N15" s="20"/>
      <c r="O15" s="20"/>
      <c r="P15" s="20"/>
      <c r="Q15" s="21"/>
      <c r="R15" s="21"/>
      <c r="S15" s="20"/>
      <c r="T15" s="20"/>
      <c r="U15" s="20"/>
      <c r="V15" s="20"/>
    </row>
    <row r="16" spans="1:22" ht="17.25">
      <c r="A16" s="26" t="s">
        <v>15</v>
      </c>
      <c r="B16" s="17">
        <f t="shared" si="2"/>
        <v>44944</v>
      </c>
      <c r="C16" s="17">
        <f t="shared" si="3"/>
        <v>22710</v>
      </c>
      <c r="D16" s="17">
        <f t="shared" si="4"/>
        <v>22234</v>
      </c>
      <c r="E16" s="37">
        <f>SUM(F16:G16)</f>
        <v>44665</v>
      </c>
      <c r="F16" s="39">
        <v>22586</v>
      </c>
      <c r="G16" s="39">
        <v>22079</v>
      </c>
      <c r="H16" s="39">
        <v>15494</v>
      </c>
      <c r="I16" s="34">
        <f>SUM(J16:K16)</f>
        <v>279</v>
      </c>
      <c r="J16" s="18">
        <v>124</v>
      </c>
      <c r="K16" s="19">
        <v>155</v>
      </c>
      <c r="L16" s="31"/>
      <c r="M16" s="20"/>
      <c r="N16" s="20"/>
      <c r="O16" s="20"/>
      <c r="P16" s="20"/>
      <c r="Q16" s="21"/>
      <c r="R16" s="21"/>
      <c r="S16" s="20"/>
      <c r="T16" s="20"/>
      <c r="U16" s="20"/>
      <c r="V16" s="20"/>
    </row>
    <row r="17" spans="1:22" ht="17.25">
      <c r="A17" s="26" t="s">
        <v>16</v>
      </c>
      <c r="B17" s="17">
        <f t="shared" si="2"/>
        <v>25197</v>
      </c>
      <c r="C17" s="17">
        <f t="shared" si="3"/>
        <v>13683</v>
      </c>
      <c r="D17" s="17">
        <f t="shared" si="4"/>
        <v>11514</v>
      </c>
      <c r="E17" s="37">
        <f t="shared" ref="E17:E22" si="8">SUM(F17:G17)</f>
        <v>24169</v>
      </c>
      <c r="F17" s="39">
        <v>13060</v>
      </c>
      <c r="G17" s="39">
        <v>11109</v>
      </c>
      <c r="H17" s="39">
        <v>12871</v>
      </c>
      <c r="I17" s="34">
        <f t="shared" ref="I17:I22" si="9">SUM(J17:K17)</f>
        <v>1028</v>
      </c>
      <c r="J17" s="18">
        <v>623</v>
      </c>
      <c r="K17" s="19">
        <v>405</v>
      </c>
      <c r="L17" s="31"/>
      <c r="M17" s="20"/>
      <c r="N17" s="20"/>
      <c r="O17" s="20"/>
      <c r="P17" s="20"/>
      <c r="Q17" s="21"/>
      <c r="R17" s="21"/>
      <c r="S17" s="20"/>
      <c r="T17" s="20"/>
      <c r="U17" s="20"/>
      <c r="V17" s="20"/>
    </row>
    <row r="18" spans="1:22" ht="17.25">
      <c r="A18" s="26" t="s">
        <v>17</v>
      </c>
      <c r="B18" s="17">
        <f t="shared" si="2"/>
        <v>30102</v>
      </c>
      <c r="C18" s="17">
        <f t="shared" si="3"/>
        <v>15225</v>
      </c>
      <c r="D18" s="17">
        <f t="shared" si="4"/>
        <v>14877</v>
      </c>
      <c r="E18" s="37">
        <f t="shared" si="8"/>
        <v>29907</v>
      </c>
      <c r="F18" s="39">
        <v>15137</v>
      </c>
      <c r="G18" s="39">
        <v>14770</v>
      </c>
      <c r="H18" s="39">
        <v>10478</v>
      </c>
      <c r="I18" s="34">
        <f t="shared" si="9"/>
        <v>195</v>
      </c>
      <c r="J18" s="18">
        <v>88</v>
      </c>
      <c r="K18" s="19">
        <v>107</v>
      </c>
      <c r="L18" s="31"/>
      <c r="M18" s="20"/>
      <c r="N18" s="20"/>
      <c r="O18" s="20"/>
      <c r="P18" s="20"/>
      <c r="Q18" s="21"/>
      <c r="R18" s="21"/>
      <c r="S18" s="20"/>
      <c r="T18" s="20"/>
      <c r="U18" s="20"/>
      <c r="V18" s="20"/>
    </row>
    <row r="19" spans="1:22" ht="17.25">
      <c r="A19" s="26" t="s">
        <v>18</v>
      </c>
      <c r="B19" s="17">
        <f t="shared" si="2"/>
        <v>49510</v>
      </c>
      <c r="C19" s="17">
        <f t="shared" si="3"/>
        <v>24803</v>
      </c>
      <c r="D19" s="17">
        <f t="shared" si="4"/>
        <v>24707</v>
      </c>
      <c r="E19" s="37">
        <f t="shared" si="8"/>
        <v>49213</v>
      </c>
      <c r="F19" s="39">
        <v>24669</v>
      </c>
      <c r="G19" s="39">
        <v>24544</v>
      </c>
      <c r="H19" s="39">
        <v>18354</v>
      </c>
      <c r="I19" s="34">
        <f t="shared" si="9"/>
        <v>297</v>
      </c>
      <c r="J19" s="18">
        <v>134</v>
      </c>
      <c r="K19" s="19">
        <v>163</v>
      </c>
      <c r="L19" s="31"/>
      <c r="M19" s="20"/>
      <c r="N19" s="20"/>
      <c r="O19" s="20"/>
      <c r="P19" s="20"/>
      <c r="Q19" s="21"/>
      <c r="R19" s="21"/>
      <c r="S19" s="20"/>
      <c r="T19" s="20"/>
      <c r="U19" s="20"/>
      <c r="V19" s="20"/>
    </row>
    <row r="20" spans="1:22" ht="17.25">
      <c r="A20" s="26" t="s">
        <v>19</v>
      </c>
      <c r="B20" s="17">
        <f t="shared" si="2"/>
        <v>44095</v>
      </c>
      <c r="C20" s="17">
        <f t="shared" si="3"/>
        <v>22499</v>
      </c>
      <c r="D20" s="17">
        <f t="shared" si="4"/>
        <v>21596</v>
      </c>
      <c r="E20" s="37">
        <f t="shared" si="8"/>
        <v>43609</v>
      </c>
      <c r="F20" s="39">
        <v>22175</v>
      </c>
      <c r="G20" s="39">
        <v>21434</v>
      </c>
      <c r="H20" s="39">
        <v>15678</v>
      </c>
      <c r="I20" s="34">
        <f t="shared" si="9"/>
        <v>486</v>
      </c>
      <c r="J20" s="18">
        <v>324</v>
      </c>
      <c r="K20" s="19">
        <v>162</v>
      </c>
      <c r="L20" s="31"/>
      <c r="M20" s="20"/>
      <c r="N20" s="20"/>
      <c r="O20" s="20"/>
      <c r="P20" s="20"/>
      <c r="Q20" s="21"/>
      <c r="R20" s="21"/>
      <c r="S20" s="20"/>
      <c r="T20" s="20"/>
      <c r="U20" s="20"/>
      <c r="V20" s="20"/>
    </row>
    <row r="21" spans="1:22" ht="17.25">
      <c r="A21" s="26" t="s">
        <v>20</v>
      </c>
      <c r="B21" s="17">
        <f t="shared" si="2"/>
        <v>28003</v>
      </c>
      <c r="C21" s="17">
        <f t="shared" si="3"/>
        <v>14784</v>
      </c>
      <c r="D21" s="17">
        <f t="shared" si="4"/>
        <v>13219</v>
      </c>
      <c r="E21" s="37">
        <f t="shared" si="8"/>
        <v>27371</v>
      </c>
      <c r="F21" s="39">
        <v>14224</v>
      </c>
      <c r="G21" s="39">
        <v>13147</v>
      </c>
      <c r="H21" s="39">
        <v>9327</v>
      </c>
      <c r="I21" s="34">
        <f t="shared" si="9"/>
        <v>632</v>
      </c>
      <c r="J21" s="18">
        <v>560</v>
      </c>
      <c r="K21" s="19">
        <v>72</v>
      </c>
      <c r="L21" s="31"/>
      <c r="M21" s="20"/>
      <c r="N21" s="20"/>
      <c r="O21" s="20"/>
      <c r="P21" s="20"/>
      <c r="Q21" s="21"/>
      <c r="R21" s="21"/>
      <c r="S21" s="20"/>
      <c r="T21" s="20"/>
      <c r="U21" s="20"/>
      <c r="V21" s="20"/>
    </row>
    <row r="22" spans="1:22" ht="17.25">
      <c r="A22" s="26" t="s">
        <v>21</v>
      </c>
      <c r="B22" s="17">
        <f t="shared" si="2"/>
        <v>9803</v>
      </c>
      <c r="C22" s="17">
        <f t="shared" si="3"/>
        <v>5627</v>
      </c>
      <c r="D22" s="17">
        <f t="shared" si="4"/>
        <v>4176</v>
      </c>
      <c r="E22" s="37">
        <f t="shared" si="8"/>
        <v>8657</v>
      </c>
      <c r="F22" s="39">
        <v>4534</v>
      </c>
      <c r="G22" s="39">
        <v>4123</v>
      </c>
      <c r="H22" s="39">
        <v>3521</v>
      </c>
      <c r="I22" s="34">
        <f t="shared" si="9"/>
        <v>1146</v>
      </c>
      <c r="J22" s="18">
        <v>1093</v>
      </c>
      <c r="K22" s="19">
        <v>53</v>
      </c>
      <c r="L22" s="31"/>
      <c r="M22" s="20"/>
      <c r="N22" s="20"/>
      <c r="O22" s="20"/>
      <c r="P22" s="20"/>
      <c r="Q22" s="21"/>
      <c r="R22" s="21"/>
      <c r="S22" s="20"/>
      <c r="T22" s="20"/>
      <c r="U22" s="20"/>
      <c r="V22" s="20"/>
    </row>
    <row r="23" spans="1:22" ht="17.25">
      <c r="A23" s="32" t="s">
        <v>80</v>
      </c>
      <c r="B23" s="33">
        <f t="shared" si="2"/>
        <v>183058</v>
      </c>
      <c r="C23" s="33">
        <f t="shared" si="3"/>
        <v>91393</v>
      </c>
      <c r="D23" s="33">
        <f t="shared" si="4"/>
        <v>91665</v>
      </c>
      <c r="E23" s="35">
        <f>SUM(E24:E39)</f>
        <v>180813</v>
      </c>
      <c r="F23" s="37">
        <f>SUM(F24:F39)</f>
        <v>90071</v>
      </c>
      <c r="G23" s="37">
        <f>SUM(G24:G39)</f>
        <v>90742</v>
      </c>
      <c r="H23" s="37">
        <f>SUM(H24:H39)</f>
        <v>78240</v>
      </c>
      <c r="I23" s="34">
        <f>SUM(J23:K23)</f>
        <v>2245</v>
      </c>
      <c r="J23" s="34">
        <f>SUM(J24:J39)</f>
        <v>1322</v>
      </c>
      <c r="K23" s="34">
        <f>SUM(K24:K39)</f>
        <v>923</v>
      </c>
      <c r="M23" s="20"/>
      <c r="N23" s="20"/>
      <c r="O23" s="20"/>
      <c r="P23" s="20"/>
      <c r="Q23" s="21"/>
      <c r="R23" s="21"/>
      <c r="S23" s="20"/>
      <c r="T23" s="20"/>
      <c r="U23" s="20"/>
      <c r="V23" s="20"/>
    </row>
    <row r="24" spans="1:22" ht="17.25">
      <c r="A24" s="26" t="s">
        <v>22</v>
      </c>
      <c r="B24" s="17">
        <f t="shared" si="2"/>
        <v>4876</v>
      </c>
      <c r="C24" s="17">
        <f t="shared" si="3"/>
        <v>2625</v>
      </c>
      <c r="D24" s="17">
        <f t="shared" si="4"/>
        <v>2251</v>
      </c>
      <c r="E24" s="35">
        <f>SUM(F24:G24)</f>
        <v>4619</v>
      </c>
      <c r="F24" s="39">
        <v>2384</v>
      </c>
      <c r="G24" s="39">
        <v>2235</v>
      </c>
      <c r="H24" s="39">
        <v>2325</v>
      </c>
      <c r="I24" s="34">
        <f>SUM(J24:K24)</f>
        <v>257</v>
      </c>
      <c r="J24" s="19">
        <v>241</v>
      </c>
      <c r="K24" s="19">
        <v>16</v>
      </c>
      <c r="M24" s="20"/>
      <c r="N24" s="20"/>
      <c r="O24" s="20"/>
      <c r="P24" s="20"/>
      <c r="Q24" s="21"/>
      <c r="R24" s="21"/>
      <c r="S24" s="20"/>
      <c r="T24" s="20"/>
      <c r="U24" s="20"/>
      <c r="V24" s="20"/>
    </row>
    <row r="25" spans="1:22" ht="17.25">
      <c r="A25" s="26" t="s">
        <v>23</v>
      </c>
      <c r="B25" s="17">
        <f t="shared" si="2"/>
        <v>13275</v>
      </c>
      <c r="C25" s="17">
        <f t="shared" si="3"/>
        <v>6812</v>
      </c>
      <c r="D25" s="17">
        <f t="shared" si="4"/>
        <v>6463</v>
      </c>
      <c r="E25" s="35">
        <f t="shared" ref="E25:E39" si="10">SUM(F25:G25)</f>
        <v>13079</v>
      </c>
      <c r="F25" s="39">
        <v>6706</v>
      </c>
      <c r="G25" s="39">
        <v>6373</v>
      </c>
      <c r="H25" s="39">
        <v>5489</v>
      </c>
      <c r="I25" s="34">
        <f t="shared" ref="I25:I39" si="11">SUM(J25:K25)</f>
        <v>196</v>
      </c>
      <c r="J25" s="19">
        <v>106</v>
      </c>
      <c r="K25" s="19">
        <v>90</v>
      </c>
      <c r="M25" s="20"/>
      <c r="N25" s="20"/>
      <c r="O25" s="20"/>
      <c r="P25" s="20"/>
      <c r="Q25" s="21"/>
      <c r="R25" s="21"/>
      <c r="S25" s="20"/>
      <c r="T25" s="20"/>
      <c r="U25" s="20"/>
      <c r="V25" s="20"/>
    </row>
    <row r="26" spans="1:22" ht="17.25">
      <c r="A26" s="26" t="s">
        <v>24</v>
      </c>
      <c r="B26" s="17">
        <f t="shared" si="2"/>
        <v>4298</v>
      </c>
      <c r="C26" s="17">
        <f t="shared" si="3"/>
        <v>2436</v>
      </c>
      <c r="D26" s="17">
        <f t="shared" si="4"/>
        <v>1862</v>
      </c>
      <c r="E26" s="35">
        <f t="shared" si="10"/>
        <v>3843</v>
      </c>
      <c r="F26" s="39">
        <v>2050</v>
      </c>
      <c r="G26" s="39">
        <v>1793</v>
      </c>
      <c r="H26" s="39">
        <v>1817</v>
      </c>
      <c r="I26" s="34">
        <f t="shared" si="11"/>
        <v>455</v>
      </c>
      <c r="J26" s="19">
        <v>386</v>
      </c>
      <c r="K26" s="19">
        <v>69</v>
      </c>
      <c r="M26" s="20"/>
      <c r="N26" s="20"/>
      <c r="O26" s="20"/>
      <c r="P26" s="20"/>
      <c r="Q26" s="21"/>
      <c r="R26" s="21"/>
      <c r="S26" s="20"/>
      <c r="T26" s="20"/>
      <c r="U26" s="20"/>
      <c r="V26" s="20"/>
    </row>
    <row r="27" spans="1:22" ht="17.25">
      <c r="A27" s="26" t="s">
        <v>25</v>
      </c>
      <c r="B27" s="17">
        <f t="shared" si="2"/>
        <v>4291</v>
      </c>
      <c r="C27" s="17">
        <f t="shared" si="3"/>
        <v>2166</v>
      </c>
      <c r="D27" s="17">
        <f t="shared" si="4"/>
        <v>2125</v>
      </c>
      <c r="E27" s="35">
        <f t="shared" si="10"/>
        <v>4186</v>
      </c>
      <c r="F27" s="39">
        <v>2093</v>
      </c>
      <c r="G27" s="39">
        <v>2093</v>
      </c>
      <c r="H27" s="39">
        <v>2205</v>
      </c>
      <c r="I27" s="34">
        <f t="shared" si="11"/>
        <v>105</v>
      </c>
      <c r="J27" s="19">
        <v>73</v>
      </c>
      <c r="K27" s="19">
        <v>32</v>
      </c>
      <c r="M27" s="20"/>
      <c r="N27" s="20"/>
      <c r="O27" s="20"/>
      <c r="P27" s="20"/>
      <c r="Q27" s="21"/>
      <c r="R27" s="21"/>
      <c r="S27" s="20"/>
      <c r="T27" s="20"/>
      <c r="U27" s="20"/>
      <c r="V27" s="20"/>
    </row>
    <row r="28" spans="1:22" ht="17.25">
      <c r="A28" s="26" t="s">
        <v>26</v>
      </c>
      <c r="B28" s="17">
        <f t="shared" si="2"/>
        <v>13828</v>
      </c>
      <c r="C28" s="17">
        <f t="shared" si="3"/>
        <v>6908</v>
      </c>
      <c r="D28" s="17">
        <f t="shared" si="4"/>
        <v>6920</v>
      </c>
      <c r="E28" s="35">
        <f t="shared" si="10"/>
        <v>13711</v>
      </c>
      <c r="F28" s="39">
        <v>6834</v>
      </c>
      <c r="G28" s="39">
        <v>6877</v>
      </c>
      <c r="H28" s="39">
        <v>5224</v>
      </c>
      <c r="I28" s="34">
        <f t="shared" si="11"/>
        <v>117</v>
      </c>
      <c r="J28" s="19">
        <v>74</v>
      </c>
      <c r="K28" s="19">
        <v>43</v>
      </c>
      <c r="M28" s="20"/>
      <c r="N28" s="20"/>
      <c r="O28" s="20"/>
      <c r="P28" s="20"/>
      <c r="Q28" s="21"/>
      <c r="R28" s="21"/>
      <c r="S28" s="20"/>
      <c r="T28" s="20"/>
      <c r="U28" s="20"/>
      <c r="V28" s="20"/>
    </row>
    <row r="29" spans="1:22" ht="17.25">
      <c r="A29" s="26" t="s">
        <v>27</v>
      </c>
      <c r="B29" s="17">
        <f t="shared" si="2"/>
        <v>754</v>
      </c>
      <c r="C29" s="17">
        <f t="shared" si="3"/>
        <v>394</v>
      </c>
      <c r="D29" s="17">
        <f t="shared" si="4"/>
        <v>360</v>
      </c>
      <c r="E29" s="35">
        <f t="shared" si="10"/>
        <v>722</v>
      </c>
      <c r="F29" s="39">
        <v>367</v>
      </c>
      <c r="G29" s="39">
        <v>355</v>
      </c>
      <c r="H29" s="39">
        <v>357</v>
      </c>
      <c r="I29" s="34">
        <f t="shared" si="11"/>
        <v>32</v>
      </c>
      <c r="J29" s="19">
        <v>27</v>
      </c>
      <c r="K29" s="19">
        <v>5</v>
      </c>
      <c r="M29" s="20"/>
      <c r="N29" s="20"/>
      <c r="O29" s="20"/>
      <c r="P29" s="20"/>
      <c r="Q29" s="21"/>
      <c r="R29" s="21"/>
      <c r="S29" s="20"/>
      <c r="T29" s="20"/>
      <c r="U29" s="20"/>
      <c r="V29" s="20"/>
    </row>
    <row r="30" spans="1:22" ht="17.25">
      <c r="A30" s="29" t="s">
        <v>28</v>
      </c>
      <c r="B30" s="17">
        <f t="shared" si="2"/>
        <v>32532</v>
      </c>
      <c r="C30" s="17">
        <f t="shared" si="3"/>
        <v>16140</v>
      </c>
      <c r="D30" s="17">
        <f t="shared" si="4"/>
        <v>16392</v>
      </c>
      <c r="E30" s="35">
        <f t="shared" si="10"/>
        <v>32086</v>
      </c>
      <c r="F30" s="39">
        <v>15942</v>
      </c>
      <c r="G30" s="39">
        <v>16144</v>
      </c>
      <c r="H30" s="39">
        <v>12059</v>
      </c>
      <c r="I30" s="34">
        <f t="shared" si="11"/>
        <v>446</v>
      </c>
      <c r="J30" s="19">
        <v>198</v>
      </c>
      <c r="K30" s="19">
        <v>248</v>
      </c>
      <c r="L30" s="27"/>
      <c r="M30" s="20"/>
      <c r="N30" s="20"/>
      <c r="O30" s="20"/>
      <c r="P30" s="20"/>
      <c r="Q30" s="21"/>
      <c r="R30" s="21"/>
      <c r="S30" s="20"/>
      <c r="T30" s="20"/>
      <c r="U30" s="20"/>
      <c r="V30" s="20"/>
    </row>
    <row r="31" spans="1:22" ht="17.25">
      <c r="A31" s="29" t="s">
        <v>29</v>
      </c>
      <c r="B31" s="17">
        <f t="shared" si="2"/>
        <v>12311</v>
      </c>
      <c r="C31" s="17">
        <f t="shared" si="3"/>
        <v>6086</v>
      </c>
      <c r="D31" s="17">
        <f t="shared" si="4"/>
        <v>6225</v>
      </c>
      <c r="E31" s="35">
        <f t="shared" si="10"/>
        <v>12205</v>
      </c>
      <c r="F31" s="39">
        <v>6033</v>
      </c>
      <c r="G31" s="39">
        <v>6172</v>
      </c>
      <c r="H31" s="39">
        <v>5676</v>
      </c>
      <c r="I31" s="34">
        <f t="shared" si="11"/>
        <v>106</v>
      </c>
      <c r="J31" s="19">
        <v>53</v>
      </c>
      <c r="K31" s="19">
        <v>53</v>
      </c>
      <c r="L31" s="27"/>
      <c r="M31" s="20"/>
      <c r="N31" s="20"/>
      <c r="O31" s="20"/>
      <c r="P31" s="20"/>
      <c r="Q31" s="21"/>
      <c r="R31" s="21"/>
      <c r="S31" s="20"/>
      <c r="T31" s="20"/>
      <c r="U31" s="20"/>
      <c r="V31" s="20"/>
    </row>
    <row r="32" spans="1:22" ht="17.25">
      <c r="A32" s="29" t="s">
        <v>88</v>
      </c>
      <c r="B32" s="17">
        <f t="shared" si="2"/>
        <v>16373</v>
      </c>
      <c r="C32" s="17">
        <f t="shared" si="3"/>
        <v>7991</v>
      </c>
      <c r="D32" s="17">
        <f t="shared" si="4"/>
        <v>8382</v>
      </c>
      <c r="E32" s="35">
        <f t="shared" si="10"/>
        <v>16294</v>
      </c>
      <c r="F32" s="39">
        <v>7967</v>
      </c>
      <c r="G32" s="39">
        <v>8327</v>
      </c>
      <c r="H32" s="39">
        <v>6738</v>
      </c>
      <c r="I32" s="38">
        <f t="shared" si="11"/>
        <v>79</v>
      </c>
      <c r="J32" s="30">
        <v>24</v>
      </c>
      <c r="K32" s="30">
        <v>55</v>
      </c>
      <c r="L32" s="28"/>
      <c r="M32" s="20"/>
      <c r="N32" s="20"/>
      <c r="O32" s="20"/>
      <c r="P32" s="20"/>
      <c r="Q32" s="21"/>
      <c r="R32" s="21"/>
      <c r="S32" s="20"/>
      <c r="T32" s="20"/>
      <c r="U32" s="20"/>
      <c r="V32" s="20"/>
    </row>
    <row r="33" spans="1:22" ht="17.25">
      <c r="A33" s="29" t="s">
        <v>30</v>
      </c>
      <c r="B33" s="17">
        <f t="shared" si="2"/>
        <v>10243</v>
      </c>
      <c r="C33" s="17">
        <f t="shared" si="3"/>
        <v>5002</v>
      </c>
      <c r="D33" s="17">
        <f t="shared" si="4"/>
        <v>5241</v>
      </c>
      <c r="E33" s="35">
        <f t="shared" si="10"/>
        <v>10203</v>
      </c>
      <c r="F33" s="39">
        <v>4992</v>
      </c>
      <c r="G33" s="39">
        <v>5211</v>
      </c>
      <c r="H33" s="39">
        <v>4195</v>
      </c>
      <c r="I33" s="34">
        <f t="shared" si="11"/>
        <v>40</v>
      </c>
      <c r="J33" s="19">
        <v>10</v>
      </c>
      <c r="K33" s="19">
        <v>30</v>
      </c>
      <c r="L33" s="27"/>
      <c r="M33" s="20"/>
      <c r="N33" s="20"/>
      <c r="O33" s="20"/>
      <c r="P33" s="20"/>
      <c r="Q33" s="21"/>
      <c r="R33" s="21"/>
      <c r="S33" s="20"/>
      <c r="T33" s="20"/>
      <c r="U33" s="20"/>
      <c r="V33" s="20"/>
    </row>
    <row r="34" spans="1:22" ht="17.25">
      <c r="A34" s="29" t="s">
        <v>31</v>
      </c>
      <c r="B34" s="17">
        <f t="shared" si="2"/>
        <v>12045</v>
      </c>
      <c r="C34" s="17">
        <f t="shared" si="3"/>
        <v>5916</v>
      </c>
      <c r="D34" s="17">
        <f t="shared" si="4"/>
        <v>6129</v>
      </c>
      <c r="E34" s="35">
        <f t="shared" si="10"/>
        <v>12013</v>
      </c>
      <c r="F34" s="39">
        <v>5910</v>
      </c>
      <c r="G34" s="39">
        <v>6103</v>
      </c>
      <c r="H34" s="39">
        <v>5051</v>
      </c>
      <c r="I34" s="34">
        <f t="shared" si="11"/>
        <v>32</v>
      </c>
      <c r="J34" s="19">
        <v>6</v>
      </c>
      <c r="K34" s="19">
        <v>26</v>
      </c>
      <c r="L34" s="27"/>
      <c r="M34" s="20"/>
      <c r="N34" s="20"/>
      <c r="O34" s="20"/>
      <c r="P34" s="20"/>
      <c r="Q34" s="21"/>
      <c r="R34" s="21"/>
      <c r="S34" s="20"/>
      <c r="T34" s="20"/>
      <c r="U34" s="20"/>
      <c r="V34" s="20"/>
    </row>
    <row r="35" spans="1:22" ht="17.25">
      <c r="A35" s="29" t="s">
        <v>32</v>
      </c>
      <c r="B35" s="17">
        <f t="shared" si="2"/>
        <v>9071</v>
      </c>
      <c r="C35" s="17">
        <f t="shared" si="3"/>
        <v>4487</v>
      </c>
      <c r="D35" s="17">
        <f t="shared" si="4"/>
        <v>4584</v>
      </c>
      <c r="E35" s="35">
        <f t="shared" si="10"/>
        <v>9051</v>
      </c>
      <c r="F35" s="39">
        <v>4483</v>
      </c>
      <c r="G35" s="39">
        <v>4568</v>
      </c>
      <c r="H35" s="39">
        <v>3593</v>
      </c>
      <c r="I35" s="34">
        <f t="shared" si="11"/>
        <v>20</v>
      </c>
      <c r="J35" s="19">
        <v>4</v>
      </c>
      <c r="K35" s="19">
        <v>16</v>
      </c>
      <c r="L35" s="27"/>
      <c r="M35" s="20"/>
      <c r="N35" s="20"/>
      <c r="O35" s="20"/>
      <c r="P35" s="20"/>
      <c r="Q35" s="21"/>
      <c r="R35" s="21"/>
      <c r="S35" s="20"/>
      <c r="T35" s="20"/>
      <c r="U35" s="20"/>
      <c r="V35" s="20"/>
    </row>
    <row r="36" spans="1:22" ht="17.25">
      <c r="A36" s="29" t="s">
        <v>33</v>
      </c>
      <c r="B36" s="17">
        <f t="shared" si="2"/>
        <v>6604</v>
      </c>
      <c r="C36" s="17">
        <f t="shared" si="3"/>
        <v>3261</v>
      </c>
      <c r="D36" s="17">
        <f t="shared" si="4"/>
        <v>3343</v>
      </c>
      <c r="E36" s="35">
        <f t="shared" si="10"/>
        <v>6566</v>
      </c>
      <c r="F36" s="39">
        <v>3253</v>
      </c>
      <c r="G36" s="39">
        <v>3313</v>
      </c>
      <c r="H36" s="39">
        <v>2999</v>
      </c>
      <c r="I36" s="34">
        <f t="shared" si="11"/>
        <v>38</v>
      </c>
      <c r="J36" s="19">
        <v>8</v>
      </c>
      <c r="K36" s="19">
        <v>30</v>
      </c>
      <c r="L36" s="28"/>
      <c r="M36" s="20"/>
      <c r="N36" s="20"/>
      <c r="O36" s="20"/>
      <c r="P36" s="20"/>
      <c r="Q36" s="21"/>
      <c r="R36" s="21"/>
      <c r="S36" s="20"/>
      <c r="T36" s="20"/>
      <c r="U36" s="20"/>
      <c r="V36" s="20"/>
    </row>
    <row r="37" spans="1:22" ht="17.25">
      <c r="A37" s="29" t="s">
        <v>34</v>
      </c>
      <c r="B37" s="17">
        <f t="shared" si="2"/>
        <v>21073</v>
      </c>
      <c r="C37" s="17">
        <f t="shared" si="3"/>
        <v>10456</v>
      </c>
      <c r="D37" s="17">
        <f t="shared" si="4"/>
        <v>10617</v>
      </c>
      <c r="E37" s="35">
        <f t="shared" si="10"/>
        <v>20924</v>
      </c>
      <c r="F37" s="39">
        <v>10401</v>
      </c>
      <c r="G37" s="39">
        <v>10523</v>
      </c>
      <c r="H37" s="39">
        <v>10342</v>
      </c>
      <c r="I37" s="34">
        <f t="shared" si="11"/>
        <v>149</v>
      </c>
      <c r="J37" s="19">
        <v>55</v>
      </c>
      <c r="K37" s="19">
        <v>94</v>
      </c>
      <c r="L37" s="27"/>
      <c r="M37" s="20"/>
      <c r="N37" s="20"/>
      <c r="O37" s="20"/>
      <c r="P37" s="20"/>
      <c r="Q37" s="21"/>
      <c r="R37" s="21"/>
      <c r="S37" s="20"/>
      <c r="T37" s="20"/>
      <c r="U37" s="20"/>
      <c r="V37" s="20"/>
    </row>
    <row r="38" spans="1:22" ht="17.25">
      <c r="A38" s="29" t="s">
        <v>35</v>
      </c>
      <c r="B38" s="17">
        <f t="shared" si="2"/>
        <v>7680</v>
      </c>
      <c r="C38" s="17">
        <f t="shared" si="3"/>
        <v>3910</v>
      </c>
      <c r="D38" s="17">
        <f t="shared" si="4"/>
        <v>3770</v>
      </c>
      <c r="E38" s="35">
        <f t="shared" si="10"/>
        <v>7637</v>
      </c>
      <c r="F38" s="39">
        <v>3896</v>
      </c>
      <c r="G38" s="39">
        <v>3741</v>
      </c>
      <c r="H38" s="39">
        <v>3769</v>
      </c>
      <c r="I38" s="34">
        <f t="shared" si="11"/>
        <v>43</v>
      </c>
      <c r="J38" s="19">
        <v>14</v>
      </c>
      <c r="K38" s="19">
        <v>29</v>
      </c>
      <c r="M38" s="20"/>
      <c r="N38" s="20"/>
      <c r="O38" s="20"/>
      <c r="P38" s="20"/>
      <c r="Q38" s="21"/>
      <c r="R38" s="21"/>
      <c r="S38" s="20"/>
      <c r="T38" s="20"/>
      <c r="U38" s="20"/>
      <c r="V38" s="20"/>
    </row>
    <row r="39" spans="1:22" ht="17.25">
      <c r="A39" s="26" t="s">
        <v>36</v>
      </c>
      <c r="B39" s="17">
        <f t="shared" si="2"/>
        <v>13804</v>
      </c>
      <c r="C39" s="17">
        <f t="shared" si="3"/>
        <v>6803</v>
      </c>
      <c r="D39" s="17">
        <f t="shared" si="4"/>
        <v>7001</v>
      </c>
      <c r="E39" s="35">
        <f t="shared" si="10"/>
        <v>13674</v>
      </c>
      <c r="F39" s="39">
        <v>6760</v>
      </c>
      <c r="G39" s="39">
        <v>6914</v>
      </c>
      <c r="H39" s="39">
        <v>6401</v>
      </c>
      <c r="I39" s="34">
        <f t="shared" si="11"/>
        <v>130</v>
      </c>
      <c r="J39" s="19">
        <v>43</v>
      </c>
      <c r="K39" s="19">
        <v>87</v>
      </c>
      <c r="M39" s="20"/>
      <c r="N39" s="20"/>
      <c r="O39" s="20"/>
      <c r="P39" s="20"/>
      <c r="Q39" s="21"/>
      <c r="R39" s="21"/>
      <c r="S39" s="20"/>
      <c r="T39" s="20"/>
      <c r="U39" s="20"/>
      <c r="V39" s="20"/>
    </row>
    <row r="40" spans="1:22" ht="17.25">
      <c r="A40" s="32" t="s">
        <v>81</v>
      </c>
      <c r="B40" s="33">
        <f t="shared" si="2"/>
        <v>201842</v>
      </c>
      <c r="C40" s="33">
        <f t="shared" si="3"/>
        <v>101841</v>
      </c>
      <c r="D40" s="33">
        <f t="shared" si="4"/>
        <v>100001</v>
      </c>
      <c r="E40" s="35">
        <f>SUM(E41:E52)</f>
        <v>199739</v>
      </c>
      <c r="F40" s="37">
        <f>SUM(F41:F52)</f>
        <v>100623</v>
      </c>
      <c r="G40" s="37">
        <f>SUM(G41:G52)</f>
        <v>99116</v>
      </c>
      <c r="H40" s="37">
        <f>SUM(H41:H52)</f>
        <v>81313</v>
      </c>
      <c r="I40" s="34">
        <f>SUM(J40:K40)</f>
        <v>2103</v>
      </c>
      <c r="J40" s="34">
        <f>SUM(J41:J52)</f>
        <v>1218</v>
      </c>
      <c r="K40" s="34">
        <f>SUM(K41:K52)</f>
        <v>885</v>
      </c>
      <c r="M40" s="20"/>
      <c r="N40" s="20"/>
      <c r="O40" s="20"/>
      <c r="P40" s="20"/>
      <c r="Q40" s="21"/>
      <c r="R40" s="21"/>
      <c r="S40" s="20"/>
      <c r="T40" s="20"/>
      <c r="U40" s="20"/>
      <c r="V40" s="20"/>
    </row>
    <row r="41" spans="1:22" ht="17.25">
      <c r="A41" s="26" t="s">
        <v>37</v>
      </c>
      <c r="B41" s="17">
        <f t="shared" si="2"/>
        <v>69607</v>
      </c>
      <c r="C41" s="17">
        <f t="shared" si="3"/>
        <v>35078</v>
      </c>
      <c r="D41" s="17">
        <f t="shared" si="4"/>
        <v>34529</v>
      </c>
      <c r="E41" s="35">
        <f>SUM(F41:G41)</f>
        <v>69203</v>
      </c>
      <c r="F41" s="39">
        <v>34836</v>
      </c>
      <c r="G41" s="39">
        <v>34367</v>
      </c>
      <c r="H41" s="39">
        <v>24957</v>
      </c>
      <c r="I41" s="34">
        <f>SUM(J41:K41)</f>
        <v>404</v>
      </c>
      <c r="J41" s="19">
        <v>242</v>
      </c>
      <c r="K41" s="19">
        <v>162</v>
      </c>
      <c r="M41" s="20"/>
      <c r="N41" s="20"/>
      <c r="O41" s="20"/>
      <c r="P41" s="20"/>
      <c r="Q41" s="21"/>
      <c r="R41" s="21"/>
      <c r="S41" s="20"/>
      <c r="T41" s="20"/>
      <c r="U41" s="20"/>
      <c r="V41" s="20"/>
    </row>
    <row r="42" spans="1:22" ht="17.25">
      <c r="A42" s="29" t="s">
        <v>38</v>
      </c>
      <c r="B42" s="17">
        <f t="shared" si="2"/>
        <v>11752</v>
      </c>
      <c r="C42" s="17">
        <f t="shared" si="3"/>
        <v>5857</v>
      </c>
      <c r="D42" s="17">
        <f t="shared" si="4"/>
        <v>5895</v>
      </c>
      <c r="E42" s="35">
        <f t="shared" ref="E42:E52" si="12">SUM(F42:G42)</f>
        <v>11688</v>
      </c>
      <c r="F42" s="39">
        <v>5838</v>
      </c>
      <c r="G42" s="39">
        <v>5850</v>
      </c>
      <c r="H42" s="39">
        <v>5441</v>
      </c>
      <c r="I42" s="34">
        <f t="shared" ref="I42:I52" si="13">SUM(J42:K42)</f>
        <v>64</v>
      </c>
      <c r="J42" s="19">
        <v>19</v>
      </c>
      <c r="K42" s="19">
        <v>45</v>
      </c>
      <c r="M42" s="20"/>
      <c r="N42" s="20"/>
      <c r="O42" s="20"/>
      <c r="P42" s="20"/>
      <c r="Q42" s="21"/>
      <c r="R42" s="21"/>
      <c r="S42" s="20"/>
      <c r="T42" s="20"/>
      <c r="U42" s="20"/>
      <c r="V42" s="20"/>
    </row>
    <row r="43" spans="1:22" ht="17.25">
      <c r="A43" s="29" t="s">
        <v>39</v>
      </c>
      <c r="B43" s="17">
        <f t="shared" si="2"/>
        <v>8509</v>
      </c>
      <c r="C43" s="17">
        <f t="shared" si="3"/>
        <v>4286</v>
      </c>
      <c r="D43" s="17">
        <f t="shared" si="4"/>
        <v>4223</v>
      </c>
      <c r="E43" s="35">
        <f t="shared" si="12"/>
        <v>8481</v>
      </c>
      <c r="F43" s="39">
        <v>4278</v>
      </c>
      <c r="G43" s="39">
        <v>4203</v>
      </c>
      <c r="H43" s="39">
        <v>3679</v>
      </c>
      <c r="I43" s="34">
        <f t="shared" si="13"/>
        <v>28</v>
      </c>
      <c r="J43" s="19">
        <v>8</v>
      </c>
      <c r="K43" s="19">
        <v>20</v>
      </c>
      <c r="M43" s="20"/>
      <c r="N43" s="20"/>
      <c r="O43" s="20"/>
      <c r="P43" s="20"/>
      <c r="Q43" s="21"/>
      <c r="R43" s="21"/>
      <c r="S43" s="20"/>
      <c r="T43" s="20"/>
      <c r="U43" s="20"/>
      <c r="V43" s="20"/>
    </row>
    <row r="44" spans="1:22" ht="17.25">
      <c r="A44" s="29" t="s">
        <v>89</v>
      </c>
      <c r="B44" s="17">
        <f>(E44+I44)</f>
        <v>14601</v>
      </c>
      <c r="C44" s="17">
        <f t="shared" si="3"/>
        <v>7280</v>
      </c>
      <c r="D44" s="17">
        <f t="shared" si="4"/>
        <v>7321</v>
      </c>
      <c r="E44" s="35">
        <f t="shared" si="12"/>
        <v>14468</v>
      </c>
      <c r="F44" s="39">
        <v>7229</v>
      </c>
      <c r="G44" s="39">
        <v>7239</v>
      </c>
      <c r="H44" s="39">
        <v>6480</v>
      </c>
      <c r="I44" s="34">
        <f t="shared" si="13"/>
        <v>133</v>
      </c>
      <c r="J44" s="19">
        <v>51</v>
      </c>
      <c r="K44" s="19">
        <v>82</v>
      </c>
      <c r="L44" s="20"/>
      <c r="M44" s="20"/>
      <c r="N44" s="20"/>
      <c r="O44" s="20"/>
      <c r="P44" s="20"/>
      <c r="Q44" s="21"/>
      <c r="R44" s="21"/>
      <c r="S44" s="20"/>
      <c r="T44" s="20"/>
      <c r="U44" s="20"/>
      <c r="V44" s="20"/>
    </row>
    <row r="45" spans="1:22" ht="17.25">
      <c r="A45" s="29" t="s">
        <v>40</v>
      </c>
      <c r="B45" s="17">
        <f t="shared" ref="B45:B52" si="14">(E45+I45)</f>
        <v>7141</v>
      </c>
      <c r="C45" s="17">
        <f t="shared" si="3"/>
        <v>3669</v>
      </c>
      <c r="D45" s="17">
        <f t="shared" si="4"/>
        <v>3472</v>
      </c>
      <c r="E45" s="35">
        <f t="shared" si="12"/>
        <v>7102</v>
      </c>
      <c r="F45" s="39">
        <v>3662</v>
      </c>
      <c r="G45" s="39">
        <v>3440</v>
      </c>
      <c r="H45" s="39">
        <v>3294</v>
      </c>
      <c r="I45" s="34">
        <f t="shared" si="13"/>
        <v>39</v>
      </c>
      <c r="J45" s="19">
        <v>7</v>
      </c>
      <c r="K45" s="19">
        <v>32</v>
      </c>
      <c r="M45" s="20"/>
      <c r="N45" s="20"/>
      <c r="O45" s="20"/>
      <c r="P45" s="20"/>
      <c r="Q45" s="21"/>
      <c r="R45" s="21"/>
      <c r="S45" s="20"/>
      <c r="T45" s="20"/>
      <c r="U45" s="20"/>
      <c r="V45" s="20"/>
    </row>
    <row r="46" spans="1:22" ht="17.25">
      <c r="A46" s="26" t="s">
        <v>41</v>
      </c>
      <c r="B46" s="17">
        <f t="shared" si="14"/>
        <v>12326</v>
      </c>
      <c r="C46" s="17">
        <f t="shared" si="3"/>
        <v>6169</v>
      </c>
      <c r="D46" s="17">
        <f t="shared" si="4"/>
        <v>6157</v>
      </c>
      <c r="E46" s="35">
        <f t="shared" si="12"/>
        <v>12208</v>
      </c>
      <c r="F46" s="39">
        <v>6103</v>
      </c>
      <c r="G46" s="39">
        <v>6105</v>
      </c>
      <c r="H46" s="39">
        <v>5532</v>
      </c>
      <c r="I46" s="34">
        <f t="shared" si="13"/>
        <v>118</v>
      </c>
      <c r="J46" s="19">
        <v>66</v>
      </c>
      <c r="K46" s="19">
        <v>52</v>
      </c>
      <c r="M46" s="20"/>
      <c r="N46" s="20"/>
      <c r="O46" s="20"/>
      <c r="P46" s="20"/>
      <c r="Q46" s="21"/>
      <c r="R46" s="21"/>
      <c r="S46" s="20"/>
      <c r="T46" s="20"/>
      <c r="U46" s="20"/>
      <c r="V46" s="20"/>
    </row>
    <row r="47" spans="1:22" ht="17.25">
      <c r="A47" s="26" t="s">
        <v>42</v>
      </c>
      <c r="B47" s="17">
        <f t="shared" si="14"/>
        <v>33895</v>
      </c>
      <c r="C47" s="17">
        <f t="shared" si="3"/>
        <v>16972</v>
      </c>
      <c r="D47" s="17">
        <f t="shared" si="4"/>
        <v>16923</v>
      </c>
      <c r="E47" s="35">
        <f t="shared" si="12"/>
        <v>33737</v>
      </c>
      <c r="F47" s="39">
        <v>16872</v>
      </c>
      <c r="G47" s="39">
        <v>16865</v>
      </c>
      <c r="H47" s="39">
        <v>12034</v>
      </c>
      <c r="I47" s="34">
        <f t="shared" si="13"/>
        <v>158</v>
      </c>
      <c r="J47" s="19">
        <v>100</v>
      </c>
      <c r="K47" s="19">
        <v>58</v>
      </c>
      <c r="M47" s="20"/>
      <c r="N47" s="20"/>
      <c r="O47" s="20"/>
      <c r="P47" s="20"/>
      <c r="Q47" s="21"/>
      <c r="R47" s="21"/>
      <c r="S47" s="20"/>
      <c r="T47" s="20"/>
      <c r="U47" s="20"/>
      <c r="V47" s="20"/>
    </row>
    <row r="48" spans="1:22" ht="17.25">
      <c r="A48" s="26" t="s">
        <v>43</v>
      </c>
      <c r="B48" s="17">
        <f t="shared" si="14"/>
        <v>9706</v>
      </c>
      <c r="C48" s="17">
        <f t="shared" si="3"/>
        <v>4956</v>
      </c>
      <c r="D48" s="17">
        <f t="shared" si="4"/>
        <v>4750</v>
      </c>
      <c r="E48" s="35">
        <f t="shared" si="12"/>
        <v>9644</v>
      </c>
      <c r="F48" s="39">
        <v>4932</v>
      </c>
      <c r="G48" s="39">
        <v>4712</v>
      </c>
      <c r="H48" s="39">
        <v>4434</v>
      </c>
      <c r="I48" s="34">
        <f t="shared" si="13"/>
        <v>62</v>
      </c>
      <c r="J48" s="19">
        <v>24</v>
      </c>
      <c r="K48" s="19">
        <v>38</v>
      </c>
      <c r="M48" s="20"/>
      <c r="N48" s="20"/>
      <c r="O48" s="20"/>
      <c r="P48" s="20"/>
      <c r="Q48" s="21"/>
      <c r="R48" s="21"/>
      <c r="S48" s="20"/>
      <c r="T48" s="20"/>
      <c r="U48" s="20"/>
      <c r="V48" s="20"/>
    </row>
    <row r="49" spans="1:22" ht="17.25">
      <c r="A49" s="26" t="s">
        <v>44</v>
      </c>
      <c r="B49" s="17">
        <f t="shared" si="14"/>
        <v>8856</v>
      </c>
      <c r="C49" s="17">
        <f t="shared" si="3"/>
        <v>4432</v>
      </c>
      <c r="D49" s="17">
        <f t="shared" si="4"/>
        <v>4424</v>
      </c>
      <c r="E49" s="35">
        <f t="shared" si="12"/>
        <v>8677</v>
      </c>
      <c r="F49" s="39">
        <v>4346</v>
      </c>
      <c r="G49" s="39">
        <v>4331</v>
      </c>
      <c r="H49" s="39">
        <v>4424</v>
      </c>
      <c r="I49" s="34">
        <f t="shared" si="13"/>
        <v>179</v>
      </c>
      <c r="J49" s="19">
        <v>86</v>
      </c>
      <c r="K49" s="19">
        <v>93</v>
      </c>
      <c r="M49" s="20"/>
      <c r="N49" s="20"/>
      <c r="O49" s="20"/>
      <c r="P49" s="20"/>
      <c r="Q49" s="21"/>
      <c r="R49" s="21"/>
      <c r="S49" s="20"/>
      <c r="T49" s="20"/>
      <c r="U49" s="20"/>
      <c r="V49" s="20"/>
    </row>
    <row r="50" spans="1:22" ht="17.25">
      <c r="A50" s="26" t="s">
        <v>45</v>
      </c>
      <c r="B50" s="17">
        <f t="shared" si="14"/>
        <v>10239</v>
      </c>
      <c r="C50" s="17">
        <f t="shared" si="3"/>
        <v>5116</v>
      </c>
      <c r="D50" s="17">
        <f t="shared" si="4"/>
        <v>5123</v>
      </c>
      <c r="E50" s="35">
        <f t="shared" si="12"/>
        <v>10164</v>
      </c>
      <c r="F50" s="39">
        <v>5093</v>
      </c>
      <c r="G50" s="39">
        <v>5071</v>
      </c>
      <c r="H50" s="39">
        <v>4523</v>
      </c>
      <c r="I50" s="34">
        <f t="shared" si="13"/>
        <v>75</v>
      </c>
      <c r="J50" s="19">
        <v>23</v>
      </c>
      <c r="K50" s="19">
        <v>52</v>
      </c>
      <c r="M50" s="20"/>
      <c r="N50" s="20"/>
      <c r="O50" s="20"/>
      <c r="P50" s="20"/>
      <c r="Q50" s="21"/>
      <c r="R50" s="21"/>
      <c r="S50" s="20"/>
      <c r="T50" s="20"/>
      <c r="U50" s="20"/>
      <c r="V50" s="20"/>
    </row>
    <row r="51" spans="1:22" ht="17.25">
      <c r="A51" s="26" t="s">
        <v>46</v>
      </c>
      <c r="B51" s="17">
        <f t="shared" si="14"/>
        <v>10628</v>
      </c>
      <c r="C51" s="17">
        <f t="shared" si="3"/>
        <v>5327</v>
      </c>
      <c r="D51" s="17">
        <f t="shared" si="4"/>
        <v>5301</v>
      </c>
      <c r="E51" s="35">
        <f t="shared" si="12"/>
        <v>10463</v>
      </c>
      <c r="F51" s="39">
        <v>5258</v>
      </c>
      <c r="G51" s="39">
        <v>5205</v>
      </c>
      <c r="H51" s="39">
        <v>4496</v>
      </c>
      <c r="I51" s="34">
        <f t="shared" si="13"/>
        <v>165</v>
      </c>
      <c r="J51" s="19">
        <v>69</v>
      </c>
      <c r="K51" s="19">
        <v>96</v>
      </c>
      <c r="M51" s="20"/>
      <c r="N51" s="20"/>
      <c r="O51" s="20"/>
      <c r="P51" s="20"/>
      <c r="Q51" s="21"/>
      <c r="R51" s="21"/>
      <c r="S51" s="20"/>
      <c r="T51" s="20"/>
      <c r="U51" s="20"/>
      <c r="V51" s="20"/>
    </row>
    <row r="52" spans="1:22" ht="17.25">
      <c r="A52" s="26" t="s">
        <v>47</v>
      </c>
      <c r="B52" s="17">
        <f t="shared" si="14"/>
        <v>4582</v>
      </c>
      <c r="C52" s="17">
        <f t="shared" si="3"/>
        <v>2699</v>
      </c>
      <c r="D52" s="17">
        <f t="shared" si="4"/>
        <v>1883</v>
      </c>
      <c r="E52" s="35">
        <f t="shared" si="12"/>
        <v>3904</v>
      </c>
      <c r="F52" s="39">
        <v>2176</v>
      </c>
      <c r="G52" s="39">
        <v>1728</v>
      </c>
      <c r="H52" s="39">
        <v>2019</v>
      </c>
      <c r="I52" s="34">
        <f t="shared" si="13"/>
        <v>678</v>
      </c>
      <c r="J52" s="19">
        <v>523</v>
      </c>
      <c r="K52" s="19">
        <v>155</v>
      </c>
      <c r="M52" s="20"/>
      <c r="N52" s="20"/>
      <c r="O52" s="20"/>
      <c r="P52" s="20"/>
      <c r="Q52" s="21"/>
      <c r="R52" s="21"/>
      <c r="S52" s="20"/>
      <c r="T52" s="20"/>
      <c r="U52" s="20"/>
      <c r="V52" s="20"/>
    </row>
    <row r="53" spans="1:22" ht="17.25">
      <c r="A53" s="32" t="s">
        <v>82</v>
      </c>
      <c r="B53" s="33">
        <f t="shared" si="2"/>
        <v>196291</v>
      </c>
      <c r="C53" s="33">
        <f t="shared" si="3"/>
        <v>100532</v>
      </c>
      <c r="D53" s="33">
        <f t="shared" si="4"/>
        <v>95759</v>
      </c>
      <c r="E53" s="35">
        <f>SUM(E54:E68)</f>
        <v>193025</v>
      </c>
      <c r="F53" s="37">
        <f t="shared" ref="F53:H53" si="15">SUM(F54:F68)</f>
        <v>98508</v>
      </c>
      <c r="G53" s="37">
        <f t="shared" si="15"/>
        <v>94517</v>
      </c>
      <c r="H53" s="37">
        <f t="shared" si="15"/>
        <v>77727</v>
      </c>
      <c r="I53" s="34">
        <f>SUM(J53:K53)</f>
        <v>3266</v>
      </c>
      <c r="J53" s="34">
        <f>SUM(J54:J68)</f>
        <v>2024</v>
      </c>
      <c r="K53" s="34">
        <f>SUM(K54:K68)</f>
        <v>1242</v>
      </c>
      <c r="M53" s="20"/>
      <c r="N53" s="20"/>
      <c r="O53" s="20"/>
      <c r="P53" s="20"/>
      <c r="Q53" s="21"/>
      <c r="R53" s="21"/>
      <c r="S53" s="20"/>
      <c r="T53" s="20"/>
      <c r="U53" s="20"/>
      <c r="V53" s="20"/>
    </row>
    <row r="54" spans="1:22" ht="17.25">
      <c r="A54" s="26" t="s">
        <v>16</v>
      </c>
      <c r="B54" s="17">
        <f t="shared" si="2"/>
        <v>8453</v>
      </c>
      <c r="C54" s="17">
        <f t="shared" si="3"/>
        <v>4369</v>
      </c>
      <c r="D54" s="17">
        <f t="shared" si="4"/>
        <v>4084</v>
      </c>
      <c r="E54" s="35">
        <f>SUM(F54:G54)</f>
        <v>8426</v>
      </c>
      <c r="F54" s="39">
        <v>4358</v>
      </c>
      <c r="G54" s="39">
        <v>4068</v>
      </c>
      <c r="H54" s="39">
        <v>3083</v>
      </c>
      <c r="I54" s="34">
        <f>SUM(J54:K54)</f>
        <v>27</v>
      </c>
      <c r="J54" s="19">
        <v>11</v>
      </c>
      <c r="K54" s="19">
        <v>16</v>
      </c>
      <c r="M54" s="20"/>
      <c r="N54" s="20"/>
      <c r="O54" s="20"/>
      <c r="P54" s="20"/>
      <c r="Q54" s="21"/>
      <c r="R54" s="21"/>
      <c r="S54" s="20"/>
      <c r="T54" s="20"/>
      <c r="U54" s="20"/>
      <c r="V54" s="20"/>
    </row>
    <row r="55" spans="1:22" ht="17.25">
      <c r="A55" s="26" t="s">
        <v>48</v>
      </c>
      <c r="B55" s="17">
        <f t="shared" si="2"/>
        <v>6355</v>
      </c>
      <c r="C55" s="17">
        <f t="shared" si="3"/>
        <v>3257</v>
      </c>
      <c r="D55" s="17">
        <f t="shared" si="4"/>
        <v>3098</v>
      </c>
      <c r="E55" s="35">
        <f t="shared" ref="E55:E68" si="16">SUM(F55:G55)</f>
        <v>6310</v>
      </c>
      <c r="F55" s="39">
        <v>3228</v>
      </c>
      <c r="G55" s="39">
        <v>3082</v>
      </c>
      <c r="H55" s="39">
        <v>2766</v>
      </c>
      <c r="I55" s="34">
        <f t="shared" ref="I55:I68" si="17">SUM(J55:K55)</f>
        <v>45</v>
      </c>
      <c r="J55" s="19">
        <v>29</v>
      </c>
      <c r="K55" s="19">
        <v>16</v>
      </c>
      <c r="M55" s="20"/>
      <c r="N55" s="20"/>
      <c r="O55" s="20"/>
      <c r="P55" s="20"/>
      <c r="Q55" s="21"/>
      <c r="R55" s="21"/>
      <c r="S55" s="20"/>
      <c r="T55" s="20"/>
      <c r="U55" s="20"/>
      <c r="V55" s="20"/>
    </row>
    <row r="56" spans="1:22" ht="17.25">
      <c r="A56" s="26" t="s">
        <v>49</v>
      </c>
      <c r="B56" s="17">
        <f t="shared" si="2"/>
        <v>3951</v>
      </c>
      <c r="C56" s="17">
        <f t="shared" si="3"/>
        <v>1996</v>
      </c>
      <c r="D56" s="17">
        <f t="shared" si="4"/>
        <v>1955</v>
      </c>
      <c r="E56" s="35">
        <f t="shared" si="16"/>
        <v>3926</v>
      </c>
      <c r="F56" s="39">
        <v>1989</v>
      </c>
      <c r="G56" s="39">
        <v>1937</v>
      </c>
      <c r="H56" s="39">
        <v>1932</v>
      </c>
      <c r="I56" s="34">
        <f t="shared" si="17"/>
        <v>25</v>
      </c>
      <c r="J56" s="19">
        <v>7</v>
      </c>
      <c r="K56" s="19">
        <v>18</v>
      </c>
      <c r="M56" s="20"/>
      <c r="N56" s="20"/>
      <c r="O56" s="20"/>
      <c r="P56" s="20"/>
      <c r="Q56" s="21"/>
      <c r="R56" s="21"/>
      <c r="S56" s="20"/>
      <c r="T56" s="20"/>
      <c r="U56" s="20"/>
      <c r="V56" s="20"/>
    </row>
    <row r="57" spans="1:22" ht="17.25">
      <c r="A57" s="26" t="s">
        <v>50</v>
      </c>
      <c r="B57" s="17">
        <f t="shared" si="2"/>
        <v>9779</v>
      </c>
      <c r="C57" s="17">
        <f t="shared" si="3"/>
        <v>4872</v>
      </c>
      <c r="D57" s="17">
        <f t="shared" si="4"/>
        <v>4907</v>
      </c>
      <c r="E57" s="35">
        <f t="shared" si="16"/>
        <v>9681</v>
      </c>
      <c r="F57" s="39">
        <v>4837</v>
      </c>
      <c r="G57" s="39">
        <v>4844</v>
      </c>
      <c r="H57" s="39">
        <v>4555</v>
      </c>
      <c r="I57" s="34">
        <f t="shared" si="17"/>
        <v>98</v>
      </c>
      <c r="J57" s="19">
        <v>35</v>
      </c>
      <c r="K57" s="19">
        <v>63</v>
      </c>
      <c r="M57" s="20"/>
      <c r="N57" s="20"/>
      <c r="O57" s="20"/>
      <c r="P57" s="20"/>
      <c r="Q57" s="21"/>
      <c r="R57" s="21"/>
      <c r="S57" s="20"/>
      <c r="T57" s="20"/>
      <c r="U57" s="20"/>
      <c r="V57" s="20"/>
    </row>
    <row r="58" spans="1:22" ht="17.25">
      <c r="A58" s="26" t="s">
        <v>51</v>
      </c>
      <c r="B58" s="17">
        <f t="shared" si="2"/>
        <v>5788</v>
      </c>
      <c r="C58" s="17">
        <f t="shared" si="3"/>
        <v>2920</v>
      </c>
      <c r="D58" s="17">
        <f t="shared" si="4"/>
        <v>2868</v>
      </c>
      <c r="E58" s="35">
        <f t="shared" si="16"/>
        <v>5763</v>
      </c>
      <c r="F58" s="39">
        <v>2913</v>
      </c>
      <c r="G58" s="39">
        <v>2850</v>
      </c>
      <c r="H58" s="39">
        <v>2836</v>
      </c>
      <c r="I58" s="34">
        <f t="shared" si="17"/>
        <v>25</v>
      </c>
      <c r="J58" s="19">
        <v>7</v>
      </c>
      <c r="K58" s="19">
        <v>18</v>
      </c>
      <c r="M58" s="20"/>
      <c r="N58" s="20"/>
      <c r="O58" s="20"/>
      <c r="P58" s="20"/>
      <c r="Q58" s="21"/>
      <c r="R58" s="21"/>
      <c r="S58" s="20"/>
      <c r="T58" s="20"/>
      <c r="U58" s="20"/>
      <c r="V58" s="20"/>
    </row>
    <row r="59" spans="1:22" ht="17.25">
      <c r="A59" s="26" t="s">
        <v>52</v>
      </c>
      <c r="B59" s="17">
        <f t="shared" si="2"/>
        <v>11362</v>
      </c>
      <c r="C59" s="17">
        <f t="shared" si="3"/>
        <v>5746</v>
      </c>
      <c r="D59" s="17">
        <f t="shared" si="4"/>
        <v>5616</v>
      </c>
      <c r="E59" s="35">
        <f t="shared" si="16"/>
        <v>11298</v>
      </c>
      <c r="F59" s="39">
        <v>5722</v>
      </c>
      <c r="G59" s="39">
        <v>5576</v>
      </c>
      <c r="H59" s="39">
        <v>4445</v>
      </c>
      <c r="I59" s="34">
        <f t="shared" si="17"/>
        <v>64</v>
      </c>
      <c r="J59" s="19">
        <v>24</v>
      </c>
      <c r="K59" s="19">
        <v>40</v>
      </c>
      <c r="M59" s="20"/>
      <c r="N59" s="20"/>
      <c r="O59" s="20"/>
      <c r="P59" s="20"/>
      <c r="Q59" s="21"/>
      <c r="R59" s="21"/>
      <c r="S59" s="20"/>
      <c r="T59" s="20"/>
      <c r="U59" s="20"/>
      <c r="V59" s="20"/>
    </row>
    <row r="60" spans="1:22" ht="17.25">
      <c r="A60" s="26" t="s">
        <v>53</v>
      </c>
      <c r="B60" s="17">
        <f t="shared" si="2"/>
        <v>8053</v>
      </c>
      <c r="C60" s="17">
        <f t="shared" si="3"/>
        <v>3984</v>
      </c>
      <c r="D60" s="17">
        <f t="shared" si="4"/>
        <v>4069</v>
      </c>
      <c r="E60" s="35">
        <f t="shared" si="16"/>
        <v>8012</v>
      </c>
      <c r="F60" s="39">
        <v>3973</v>
      </c>
      <c r="G60" s="39">
        <v>4039</v>
      </c>
      <c r="H60" s="39">
        <v>3352</v>
      </c>
      <c r="I60" s="34">
        <f t="shared" si="17"/>
        <v>41</v>
      </c>
      <c r="J60" s="19">
        <v>11</v>
      </c>
      <c r="K60" s="19">
        <v>30</v>
      </c>
      <c r="M60" s="20"/>
      <c r="N60" s="20"/>
      <c r="O60" s="20"/>
      <c r="P60" s="20"/>
      <c r="Q60" s="21"/>
      <c r="R60" s="21"/>
      <c r="S60" s="20"/>
      <c r="T60" s="20"/>
      <c r="U60" s="20"/>
      <c r="V60" s="20"/>
    </row>
    <row r="61" spans="1:22" ht="17.25">
      <c r="A61" s="26" t="s">
        <v>54</v>
      </c>
      <c r="B61" s="17">
        <f t="shared" si="2"/>
        <v>18102</v>
      </c>
      <c r="C61" s="17">
        <f t="shared" si="3"/>
        <v>9212</v>
      </c>
      <c r="D61" s="17">
        <f t="shared" si="4"/>
        <v>8890</v>
      </c>
      <c r="E61" s="35">
        <f t="shared" si="16"/>
        <v>17952</v>
      </c>
      <c r="F61" s="39">
        <v>9130</v>
      </c>
      <c r="G61" s="39">
        <v>8822</v>
      </c>
      <c r="H61" s="39">
        <v>6512</v>
      </c>
      <c r="I61" s="34">
        <f t="shared" si="17"/>
        <v>150</v>
      </c>
      <c r="J61" s="19">
        <v>82</v>
      </c>
      <c r="K61" s="19">
        <v>68</v>
      </c>
      <c r="M61" s="20"/>
      <c r="N61" s="20"/>
      <c r="O61" s="20"/>
      <c r="P61" s="20"/>
      <c r="Q61" s="21"/>
      <c r="R61" s="21"/>
      <c r="S61" s="20"/>
      <c r="T61" s="20"/>
      <c r="U61" s="20"/>
      <c r="V61" s="20"/>
    </row>
    <row r="62" spans="1:22" ht="17.25">
      <c r="A62" s="26" t="s">
        <v>55</v>
      </c>
      <c r="B62" s="17">
        <f t="shared" si="2"/>
        <v>9584</v>
      </c>
      <c r="C62" s="17">
        <f t="shared" si="3"/>
        <v>5014</v>
      </c>
      <c r="D62" s="17">
        <f t="shared" si="4"/>
        <v>4570</v>
      </c>
      <c r="E62" s="35">
        <f t="shared" si="16"/>
        <v>9464</v>
      </c>
      <c r="F62" s="39">
        <v>4968</v>
      </c>
      <c r="G62" s="39">
        <v>4496</v>
      </c>
      <c r="H62" s="39">
        <v>4618</v>
      </c>
      <c r="I62" s="34">
        <f t="shared" si="17"/>
        <v>120</v>
      </c>
      <c r="J62" s="19">
        <v>46</v>
      </c>
      <c r="K62" s="19">
        <v>74</v>
      </c>
      <c r="M62" s="20"/>
      <c r="N62" s="20"/>
      <c r="O62" s="20"/>
      <c r="P62" s="20"/>
      <c r="Q62" s="21"/>
      <c r="R62" s="21"/>
      <c r="S62" s="20"/>
      <c r="T62" s="20"/>
      <c r="U62" s="20"/>
      <c r="V62" s="20"/>
    </row>
    <row r="63" spans="1:22" ht="17.25">
      <c r="A63" s="26" t="s">
        <v>56</v>
      </c>
      <c r="B63" s="17">
        <f t="shared" si="2"/>
        <v>20305</v>
      </c>
      <c r="C63" s="17">
        <f t="shared" si="3"/>
        <v>10064</v>
      </c>
      <c r="D63" s="17">
        <f t="shared" si="4"/>
        <v>10241</v>
      </c>
      <c r="E63" s="35">
        <f t="shared" si="16"/>
        <v>20224</v>
      </c>
      <c r="F63" s="39">
        <v>10047</v>
      </c>
      <c r="G63" s="39">
        <v>10177</v>
      </c>
      <c r="H63" s="39">
        <v>7745</v>
      </c>
      <c r="I63" s="34">
        <f t="shared" si="17"/>
        <v>81</v>
      </c>
      <c r="J63" s="19">
        <v>17</v>
      </c>
      <c r="K63" s="19">
        <v>64</v>
      </c>
      <c r="M63" s="20"/>
      <c r="N63" s="20"/>
      <c r="O63" s="20"/>
      <c r="P63" s="20"/>
      <c r="Q63" s="21"/>
      <c r="R63" s="21"/>
      <c r="S63" s="20"/>
      <c r="T63" s="20"/>
      <c r="U63" s="20"/>
      <c r="V63" s="20"/>
    </row>
    <row r="64" spans="1:22" ht="17.25">
      <c r="A64" s="26" t="s">
        <v>57</v>
      </c>
      <c r="B64" s="17">
        <f t="shared" si="2"/>
        <v>10870</v>
      </c>
      <c r="C64" s="17">
        <f t="shared" si="3"/>
        <v>5338</v>
      </c>
      <c r="D64" s="17">
        <f t="shared" si="4"/>
        <v>5532</v>
      </c>
      <c r="E64" s="35">
        <f t="shared" si="16"/>
        <v>10814</v>
      </c>
      <c r="F64" s="39">
        <v>5311</v>
      </c>
      <c r="G64" s="39">
        <v>5503</v>
      </c>
      <c r="H64" s="39">
        <v>4141</v>
      </c>
      <c r="I64" s="34">
        <f t="shared" si="17"/>
        <v>56</v>
      </c>
      <c r="J64" s="19">
        <v>27</v>
      </c>
      <c r="K64" s="19">
        <v>29</v>
      </c>
      <c r="M64" s="20"/>
      <c r="N64" s="20"/>
      <c r="O64" s="20"/>
      <c r="P64" s="20"/>
      <c r="Q64" s="21"/>
      <c r="R64" s="21"/>
      <c r="S64" s="20"/>
      <c r="T64" s="20"/>
      <c r="U64" s="20"/>
      <c r="V64" s="20"/>
    </row>
    <row r="65" spans="1:22" ht="17.25">
      <c r="A65" s="26" t="s">
        <v>58</v>
      </c>
      <c r="B65" s="17">
        <f t="shared" si="2"/>
        <v>26774</v>
      </c>
      <c r="C65" s="17">
        <f t="shared" si="3"/>
        <v>13375</v>
      </c>
      <c r="D65" s="17">
        <f t="shared" si="4"/>
        <v>13399</v>
      </c>
      <c r="E65" s="35">
        <f t="shared" si="16"/>
        <v>26692</v>
      </c>
      <c r="F65" s="39">
        <v>13335</v>
      </c>
      <c r="G65" s="39">
        <v>13357</v>
      </c>
      <c r="H65" s="39">
        <v>9005</v>
      </c>
      <c r="I65" s="34">
        <f t="shared" si="17"/>
        <v>82</v>
      </c>
      <c r="J65" s="19">
        <v>40</v>
      </c>
      <c r="K65" s="19">
        <v>42</v>
      </c>
      <c r="M65" s="20"/>
      <c r="N65" s="20"/>
      <c r="O65" s="20"/>
      <c r="P65" s="20"/>
      <c r="Q65" s="21"/>
      <c r="R65" s="21"/>
      <c r="S65" s="20"/>
      <c r="T65" s="20"/>
      <c r="U65" s="20"/>
      <c r="V65" s="20"/>
    </row>
    <row r="66" spans="1:22" ht="17.25">
      <c r="A66" s="26" t="s">
        <v>59</v>
      </c>
      <c r="B66" s="17">
        <f t="shared" si="2"/>
        <v>10477</v>
      </c>
      <c r="C66" s="17">
        <f t="shared" si="3"/>
        <v>5477</v>
      </c>
      <c r="D66" s="17">
        <f t="shared" si="4"/>
        <v>5000</v>
      </c>
      <c r="E66" s="35">
        <f t="shared" si="16"/>
        <v>10137</v>
      </c>
      <c r="F66" s="39">
        <v>5174</v>
      </c>
      <c r="G66" s="39">
        <v>4963</v>
      </c>
      <c r="H66" s="39">
        <v>4272</v>
      </c>
      <c r="I66" s="34">
        <f t="shared" si="17"/>
        <v>340</v>
      </c>
      <c r="J66" s="19">
        <v>303</v>
      </c>
      <c r="K66" s="19">
        <v>37</v>
      </c>
      <c r="M66" s="20"/>
      <c r="N66" s="20"/>
      <c r="O66" s="20"/>
      <c r="P66" s="20"/>
      <c r="Q66" s="21"/>
      <c r="R66" s="21"/>
      <c r="S66" s="20"/>
      <c r="T66" s="20"/>
      <c r="U66" s="20"/>
      <c r="V66" s="20"/>
    </row>
    <row r="67" spans="1:22" ht="17.25">
      <c r="A67" s="26" t="s">
        <v>60</v>
      </c>
      <c r="B67" s="17">
        <f t="shared" ref="B67:B68" si="18">(E67+I67)</f>
        <v>7599</v>
      </c>
      <c r="C67" s="17">
        <f t="shared" ref="C67:C68" si="19">(F67+J67)</f>
        <v>4200</v>
      </c>
      <c r="D67" s="17">
        <f t="shared" ref="D67:D68" si="20">(G67+K67)</f>
        <v>3399</v>
      </c>
      <c r="E67" s="35">
        <f t="shared" si="16"/>
        <v>6857</v>
      </c>
      <c r="F67" s="39">
        <v>3507</v>
      </c>
      <c r="G67" s="39">
        <v>3350</v>
      </c>
      <c r="H67" s="39">
        <v>2687</v>
      </c>
      <c r="I67" s="34">
        <f t="shared" si="17"/>
        <v>742</v>
      </c>
      <c r="J67" s="19">
        <v>693</v>
      </c>
      <c r="K67" s="19">
        <v>49</v>
      </c>
      <c r="M67" s="20"/>
      <c r="N67" s="20"/>
      <c r="O67" s="20"/>
      <c r="P67" s="20"/>
      <c r="Q67" s="21"/>
      <c r="R67" s="21"/>
      <c r="S67" s="20"/>
      <c r="T67" s="20"/>
      <c r="U67" s="20"/>
      <c r="V67" s="20"/>
    </row>
    <row r="68" spans="1:22" ht="17.25">
      <c r="A68" s="26" t="s">
        <v>61</v>
      </c>
      <c r="B68" s="17">
        <f t="shared" si="18"/>
        <v>38839</v>
      </c>
      <c r="C68" s="17">
        <f t="shared" si="19"/>
        <v>20708</v>
      </c>
      <c r="D68" s="17">
        <f t="shared" si="20"/>
        <v>18131</v>
      </c>
      <c r="E68" s="35">
        <f t="shared" si="16"/>
        <v>37469</v>
      </c>
      <c r="F68" s="39">
        <v>20016</v>
      </c>
      <c r="G68" s="39">
        <v>17453</v>
      </c>
      <c r="H68" s="39">
        <v>15778</v>
      </c>
      <c r="I68" s="34">
        <f t="shared" si="17"/>
        <v>1370</v>
      </c>
      <c r="J68" s="19">
        <v>692</v>
      </c>
      <c r="K68" s="19">
        <v>678</v>
      </c>
      <c r="M68" s="20"/>
      <c r="N68" s="20"/>
      <c r="O68" s="20"/>
      <c r="P68" s="20"/>
      <c r="Q68" s="21"/>
      <c r="R68" s="21"/>
      <c r="S68" s="20"/>
      <c r="T68" s="20"/>
      <c r="U68" s="20"/>
      <c r="V68" s="20"/>
    </row>
    <row r="69" spans="1:22" ht="45.75" customHeight="1">
      <c r="A69" s="40" t="s">
        <v>90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</row>
  </sheetData>
  <mergeCells count="6">
    <mergeCell ref="A69:K69"/>
    <mergeCell ref="C1:I1"/>
    <mergeCell ref="A3:A4"/>
    <mergeCell ref="B3:D3"/>
    <mergeCell ref="E3:H3"/>
    <mergeCell ref="I3:K3"/>
  </mergeCells>
  <phoneticPr fontId="79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2018.11월말 인구(외국인포함)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2018-01-22T06:26:02Z</cp:lastPrinted>
  <dcterms:created xsi:type="dcterms:W3CDTF">2009-12-11T08:44:30Z</dcterms:created>
  <dcterms:modified xsi:type="dcterms:W3CDTF">2020-04-06T02:15:26Z</dcterms:modified>
</cp:coreProperties>
</file>