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인구수정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19.10월말 인구(외국인포함)" sheetId="5" r:id="rId3"/>
  </sheets>
  <calcPr calcId="162913"/>
</workbook>
</file>

<file path=xl/calcChain.xml><?xml version="1.0" encoding="utf-8"?>
<calcChain xmlns="http://schemas.openxmlformats.org/spreadsheetml/2006/main">
  <c r="D42" i="5" l="1"/>
  <c r="D43" i="5"/>
  <c r="D44" i="5"/>
  <c r="D45" i="5"/>
  <c r="D46" i="5"/>
  <c r="D47" i="5"/>
  <c r="D48" i="5"/>
  <c r="D49" i="5"/>
  <c r="D50" i="5"/>
  <c r="D51" i="5"/>
  <c r="D52" i="5"/>
  <c r="C42" i="5"/>
  <c r="C43" i="5"/>
  <c r="C44" i="5"/>
  <c r="C45" i="5"/>
  <c r="C46" i="5"/>
  <c r="C47" i="5"/>
  <c r="C48" i="5"/>
  <c r="C49" i="5"/>
  <c r="C50" i="5"/>
  <c r="C51" i="5"/>
  <c r="C52" i="5"/>
  <c r="E7" i="5" l="1"/>
  <c r="E8" i="5"/>
  <c r="E9" i="5"/>
  <c r="E10" i="5"/>
  <c r="E11" i="5"/>
  <c r="E12" i="5"/>
  <c r="E13" i="5"/>
  <c r="E14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1" i="5"/>
  <c r="E42" i="5"/>
  <c r="E43" i="5"/>
  <c r="E44" i="5"/>
  <c r="E45" i="5"/>
  <c r="E46" i="5"/>
  <c r="E47" i="5"/>
  <c r="E48" i="5"/>
  <c r="E49" i="5"/>
  <c r="E50" i="5"/>
  <c r="E51" i="5"/>
  <c r="E52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G23" i="5"/>
  <c r="H23" i="5"/>
  <c r="J23" i="5"/>
  <c r="K23" i="5"/>
  <c r="F23" i="5"/>
  <c r="E23" i="5" s="1"/>
  <c r="G15" i="5"/>
  <c r="H15" i="5"/>
  <c r="J15" i="5"/>
  <c r="K15" i="5"/>
  <c r="F15" i="5"/>
  <c r="E15" i="5" s="1"/>
  <c r="G6" i="5"/>
  <c r="H6" i="5"/>
  <c r="J6" i="5"/>
  <c r="K6" i="5"/>
  <c r="F6" i="5"/>
  <c r="G53" i="5"/>
  <c r="H53" i="5"/>
  <c r="J53" i="5"/>
  <c r="K53" i="5"/>
  <c r="F53" i="5"/>
  <c r="E53" i="5" s="1"/>
  <c r="G40" i="5"/>
  <c r="H40" i="5"/>
  <c r="J40" i="5"/>
  <c r="K40" i="5"/>
  <c r="F40" i="5"/>
  <c r="I8" i="5"/>
  <c r="I9" i="5"/>
  <c r="I10" i="5"/>
  <c r="I11" i="5"/>
  <c r="I12" i="5"/>
  <c r="I13" i="5"/>
  <c r="I14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1" i="5"/>
  <c r="I42" i="5"/>
  <c r="I43" i="5"/>
  <c r="I44" i="5"/>
  <c r="I45" i="5"/>
  <c r="I46" i="5"/>
  <c r="I47" i="5"/>
  <c r="I48" i="5"/>
  <c r="I49" i="5"/>
  <c r="I50" i="5"/>
  <c r="I51" i="5"/>
  <c r="I52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7" i="5"/>
  <c r="I40" i="5" l="1"/>
  <c r="I53" i="5"/>
  <c r="I23" i="5"/>
  <c r="I15" i="5"/>
  <c r="I6" i="5"/>
  <c r="E40" i="5"/>
  <c r="H5" i="5"/>
  <c r="F5" i="5"/>
  <c r="G5" i="5"/>
  <c r="E6" i="5"/>
  <c r="I5" i="5" l="1"/>
  <c r="E5" i="5"/>
  <c r="K5" i="5"/>
  <c r="J5" i="5"/>
  <c r="D6" i="5" l="1"/>
  <c r="C15" i="5"/>
  <c r="B18" i="5"/>
  <c r="B22" i="5"/>
  <c r="B27" i="5"/>
  <c r="B31" i="5"/>
  <c r="B41" i="5"/>
  <c r="B45" i="5"/>
  <c r="B49" i="5"/>
  <c r="B54" i="5"/>
  <c r="B56" i="5"/>
  <c r="B58" i="5"/>
  <c r="B60" i="5"/>
  <c r="B62" i="5"/>
  <c r="B64" i="5"/>
  <c r="B66" i="5"/>
  <c r="B68" i="5"/>
  <c r="B47" i="5"/>
  <c r="B21" i="5"/>
  <c r="B17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35" i="5"/>
  <c r="C36" i="5"/>
  <c r="D36" i="5"/>
  <c r="C37" i="5"/>
  <c r="D37" i="5"/>
  <c r="C38" i="5"/>
  <c r="D38" i="5"/>
  <c r="C39" i="5"/>
  <c r="D39" i="5"/>
  <c r="B39" i="5"/>
  <c r="C41" i="5"/>
  <c r="D41" i="5"/>
  <c r="B4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B67" i="5" l="1"/>
  <c r="B59" i="5"/>
  <c r="B44" i="5"/>
  <c r="B51" i="5"/>
  <c r="C40" i="5"/>
  <c r="B38" i="5"/>
  <c r="B34" i="5"/>
  <c r="B30" i="5"/>
  <c r="B26" i="5"/>
  <c r="B37" i="5"/>
  <c r="B33" i="5"/>
  <c r="B29" i="5"/>
  <c r="B25" i="5"/>
  <c r="B52" i="5"/>
  <c r="B48" i="5"/>
  <c r="B65" i="5"/>
  <c r="B61" i="5"/>
  <c r="B57" i="5"/>
  <c r="B63" i="5"/>
  <c r="B55" i="5"/>
  <c r="B19" i="5"/>
  <c r="B9" i="5"/>
  <c r="C6" i="5"/>
  <c r="B11" i="5"/>
  <c r="B13" i="5"/>
  <c r="B7" i="5"/>
  <c r="B40" i="5"/>
  <c r="C53" i="5"/>
  <c r="B8" i="5"/>
  <c r="B12" i="5"/>
  <c r="B15" i="5"/>
  <c r="B24" i="5"/>
  <c r="B28" i="5"/>
  <c r="B32" i="5"/>
  <c r="B36" i="5"/>
  <c r="B42" i="5"/>
  <c r="B46" i="5"/>
  <c r="B50" i="5"/>
  <c r="C23" i="5"/>
  <c r="B14" i="5"/>
  <c r="B20" i="5"/>
  <c r="D40" i="5"/>
  <c r="B10" i="5"/>
  <c r="D23" i="5"/>
  <c r="B16" i="5"/>
  <c r="B23" i="5" l="1"/>
  <c r="C5" i="5"/>
  <c r="B53" i="5"/>
  <c r="B6" i="5"/>
  <c r="D5" i="5"/>
  <c r="C6" i="2"/>
  <c r="A23" i="2"/>
  <c r="C29" i="2"/>
  <c r="B5" i="5" l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<sst xmlns="http://schemas.openxmlformats.org/spreadsheetml/2006/main" count="108" uniqueCount="92">
  <si>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</si>
  <si>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</si>
  <si>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</si>
  <si>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</si>
  <si>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</si>
  <si>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</si>
  <si>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</si>
  <si>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</si>
  <si>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</si>
  <si>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</si>
  <si>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</si>
  <si>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</si>
  <si>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</si>
  <si>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</si>
  <si>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</si>
  <si>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</si>
  <si>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</si>
  <si>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</si>
  <si>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</si>
  <si>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</si>
  <si>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</si>
  <si>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</si>
  <si>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</si>
  <si>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</si>
  <si>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</si>
  <si>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</si>
  <si>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</si>
  <si>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</si>
  <si>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</si>
  <si>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</si>
  <si>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</si>
  <si>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</si>
  <si>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</si>
  <si>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</si>
  <si>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</si>
  <si>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</si>
  <si>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</si>
  <si>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</si>
  <si>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</si>
  <si>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</si>
  <si>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</si>
  <si>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</si>
  <si>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</si>
  <si>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</si>
  <si>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</si>
  <si>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</si>
  <si>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</si>
  <si>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</si>
  <si>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</si>
  <si>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</si>
  <si>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</si>
  <si>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</si>
  <si>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</si>
  <si>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</si>
  <si>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</si>
  <si>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</si>
  <si>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</si>
  <si>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</si>
  <si>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</si>
  <si>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</si>
  <si>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</si>
  <si>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</si>
  <si>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</si>
  <si>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</si>
  <si>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</si>
  <si>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</si>
  <si>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</si>
  <si>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</si>
  <si>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</si>
  <si>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</si>
  <si>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</si>
  <si>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</si>
  <si>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</si>
  <si>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</si>
  <si>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</si>
  <si>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</si>
  <si>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</si>
  <si>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</si>
  <si>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</si>
  <si>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</si>
  <si>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</si>
  <si>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</si>
  <si>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</si>
  <si>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</si>
  <si>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</si>
  <si>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</si>
  <si>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</si>
  <si>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</si>
  <si>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</si>
  <si>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</si>
  <si>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오동동+성호동+동서동(2017.1.1.통합) 
   * 마산합포구 반월중앙동 : 반월동+중앙동(2017.1.1.통합)
   * 마산회원구 석전동 : 석전1동+석전2동(2017.1.1.통합)</t>
    <phoneticPr fontId="79" type="noConversion"/>
  </si>
  <si>
    <t>2019년 10월말 주민등록인구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</si>
</sst>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8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178" fontId="83" fillId="0" borderId="8" xfId="0" applyNumberFormat="1" applyFont="1" applyBorder="1">
      <alignment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Normal="100" workbookViewId="0">
      <selection activeCell="N22" sqref="N21:N22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0" t="s">
        <v>91</v>
      </c>
      <c r="D1" s="41"/>
      <c r="E1" s="41"/>
      <c r="F1" s="41"/>
      <c r="G1" s="41"/>
      <c r="H1" s="41"/>
      <c r="I1" s="41"/>
    </row>
    <row r="2" spans="1:22">
      <c r="A2" s="25" t="s">
        <v>83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2" t="s">
        <v>6</v>
      </c>
      <c r="B3" s="44" t="s">
        <v>62</v>
      </c>
      <c r="C3" s="45"/>
      <c r="D3" s="46"/>
      <c r="E3" s="47" t="s">
        <v>1</v>
      </c>
      <c r="F3" s="45"/>
      <c r="G3" s="45"/>
      <c r="H3" s="46"/>
      <c r="I3" s="47" t="s">
        <v>84</v>
      </c>
      <c r="J3" s="45"/>
      <c r="K3" s="46"/>
    </row>
    <row r="4" spans="1:22" ht="21" customHeight="1">
      <c r="A4" s="43"/>
      <c r="B4" s="22" t="s">
        <v>2</v>
      </c>
      <c r="C4" s="22" t="s">
        <v>3</v>
      </c>
      <c r="D4" s="22" t="s">
        <v>4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85</v>
      </c>
      <c r="J4" s="22" t="s">
        <v>86</v>
      </c>
      <c r="K4" s="22" t="s">
        <v>87</v>
      </c>
    </row>
    <row r="5" spans="1:22" ht="20.25" customHeight="1">
      <c r="A5" s="23" t="s">
        <v>77</v>
      </c>
      <c r="B5" s="24">
        <f t="shared" ref="B5:D5" si="0">B6+B15+B23+B40+B53</f>
        <v>1061413</v>
      </c>
      <c r="C5" s="24">
        <f t="shared" si="0"/>
        <v>539456</v>
      </c>
      <c r="D5" s="24">
        <f t="shared" si="0"/>
        <v>521957</v>
      </c>
      <c r="E5" s="24">
        <f t="shared" ref="E5:K5" si="1">E6+E15+E23+E40+E53</f>
        <v>1046054</v>
      </c>
      <c r="F5" s="24">
        <f t="shared" si="1"/>
        <v>529964</v>
      </c>
      <c r="G5" s="24">
        <f t="shared" si="1"/>
        <v>516090</v>
      </c>
      <c r="H5" s="24">
        <f t="shared" si="1"/>
        <v>430524</v>
      </c>
      <c r="I5" s="24">
        <f t="shared" si="1"/>
        <v>15359</v>
      </c>
      <c r="J5" s="24">
        <f t="shared" si="1"/>
        <v>9492</v>
      </c>
      <c r="K5" s="24">
        <f t="shared" si="1"/>
        <v>5867</v>
      </c>
      <c r="M5" s="21"/>
      <c r="N5" s="21"/>
      <c r="O5" s="21"/>
      <c r="P5" s="21"/>
      <c r="Q5" s="21"/>
      <c r="R5" s="21"/>
    </row>
    <row r="6" spans="1:22" ht="17.25">
      <c r="A6" s="32" t="s">
        <v>78</v>
      </c>
      <c r="B6" s="33">
        <f>(E6+I6)</f>
        <v>260793</v>
      </c>
      <c r="C6" s="33">
        <f>(F6+J6)</f>
        <v>133032</v>
      </c>
      <c r="D6" s="33">
        <f>(G6+K6)</f>
        <v>127761</v>
      </c>
      <c r="E6" s="34">
        <f>SUM(F6:G6)</f>
        <v>257088</v>
      </c>
      <c r="F6" s="34">
        <f>SUM(F7:F14)</f>
        <v>130888</v>
      </c>
      <c r="G6" s="34">
        <f t="shared" ref="G6:K6" si="2">SUM(G7:G14)</f>
        <v>126200</v>
      </c>
      <c r="H6" s="34">
        <f t="shared" si="2"/>
        <v>106010</v>
      </c>
      <c r="I6" s="34">
        <f t="shared" si="2"/>
        <v>3705</v>
      </c>
      <c r="J6" s="34">
        <f t="shared" si="2"/>
        <v>2144</v>
      </c>
      <c r="K6" s="34">
        <f t="shared" si="2"/>
        <v>1561</v>
      </c>
      <c r="M6" s="20"/>
      <c r="N6" s="20"/>
      <c r="O6" s="20"/>
      <c r="P6" s="20"/>
      <c r="Q6" s="21"/>
      <c r="R6" s="21"/>
      <c r="S6" s="20"/>
      <c r="T6" s="20"/>
      <c r="U6" s="20"/>
      <c r="V6" s="20"/>
    </row>
    <row r="7" spans="1:22" ht="17.25">
      <c r="A7" s="26" t="s">
        <v>7</v>
      </c>
      <c r="B7" s="17">
        <f t="shared" ref="B7:B66" si="3">(E7+I7)</f>
        <v>21086</v>
      </c>
      <c r="C7" s="17">
        <f t="shared" ref="C7:C66" si="4">(F7+J7)</f>
        <v>10741</v>
      </c>
      <c r="D7" s="17">
        <f t="shared" ref="D7:D66" si="5">(G7+K7)</f>
        <v>10345</v>
      </c>
      <c r="E7" s="34">
        <f t="shared" ref="E7:E68" si="6">SUM(F7:G7)</f>
        <v>20876</v>
      </c>
      <c r="F7" s="37">
        <v>10621</v>
      </c>
      <c r="G7" s="37">
        <v>10255</v>
      </c>
      <c r="H7" s="37">
        <v>8742</v>
      </c>
      <c r="I7" s="34">
        <f>J7+K7</f>
        <v>210</v>
      </c>
      <c r="J7" s="18">
        <v>120</v>
      </c>
      <c r="K7" s="19">
        <v>90</v>
      </c>
      <c r="M7" s="20"/>
      <c r="N7" s="20"/>
      <c r="O7" s="20"/>
      <c r="P7" s="20"/>
      <c r="Q7" s="21"/>
      <c r="R7" s="21"/>
      <c r="S7" s="20"/>
      <c r="T7" s="20"/>
      <c r="U7" s="20"/>
      <c r="V7" s="20"/>
    </row>
    <row r="8" spans="1:22" ht="17.25">
      <c r="A8" s="26" t="s">
        <v>8</v>
      </c>
      <c r="B8" s="17">
        <f t="shared" si="3"/>
        <v>42974</v>
      </c>
      <c r="C8" s="17">
        <f t="shared" si="4"/>
        <v>21728</v>
      </c>
      <c r="D8" s="17">
        <f t="shared" si="5"/>
        <v>21246</v>
      </c>
      <c r="E8" s="34">
        <f t="shared" si="6"/>
        <v>42713</v>
      </c>
      <c r="F8" s="37">
        <v>21593</v>
      </c>
      <c r="G8" s="37">
        <v>21120</v>
      </c>
      <c r="H8" s="37">
        <v>15901</v>
      </c>
      <c r="I8" s="34">
        <f t="shared" ref="I8:I68" si="7">J8+K8</f>
        <v>261</v>
      </c>
      <c r="J8" s="18">
        <v>135</v>
      </c>
      <c r="K8" s="19">
        <v>126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9</v>
      </c>
      <c r="B9" s="17">
        <f t="shared" si="3"/>
        <v>7767</v>
      </c>
      <c r="C9" s="17">
        <f t="shared" si="4"/>
        <v>4059</v>
      </c>
      <c r="D9" s="17">
        <f t="shared" si="5"/>
        <v>3708</v>
      </c>
      <c r="E9" s="34">
        <f t="shared" si="6"/>
        <v>7424</v>
      </c>
      <c r="F9" s="37">
        <v>3768</v>
      </c>
      <c r="G9" s="37">
        <v>3656</v>
      </c>
      <c r="H9" s="37">
        <v>3684</v>
      </c>
      <c r="I9" s="34">
        <f t="shared" si="7"/>
        <v>343</v>
      </c>
      <c r="J9" s="18">
        <v>291</v>
      </c>
      <c r="K9" s="19">
        <v>52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10</v>
      </c>
      <c r="B10" s="17">
        <f t="shared" si="3"/>
        <v>40814</v>
      </c>
      <c r="C10" s="17">
        <f t="shared" si="4"/>
        <v>20664</v>
      </c>
      <c r="D10" s="17">
        <f t="shared" si="5"/>
        <v>20150</v>
      </c>
      <c r="E10" s="34">
        <f t="shared" si="6"/>
        <v>40566</v>
      </c>
      <c r="F10" s="37">
        <v>20576</v>
      </c>
      <c r="G10" s="37">
        <v>19990</v>
      </c>
      <c r="H10" s="37">
        <v>16818</v>
      </c>
      <c r="I10" s="34">
        <f t="shared" si="7"/>
        <v>248</v>
      </c>
      <c r="J10" s="18">
        <v>88</v>
      </c>
      <c r="K10" s="19">
        <v>160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11</v>
      </c>
      <c r="B11" s="17">
        <f t="shared" si="3"/>
        <v>38819</v>
      </c>
      <c r="C11" s="17">
        <f t="shared" si="4"/>
        <v>20140</v>
      </c>
      <c r="D11" s="17">
        <f t="shared" si="5"/>
        <v>18679</v>
      </c>
      <c r="E11" s="34">
        <f t="shared" si="6"/>
        <v>37768</v>
      </c>
      <c r="F11" s="37">
        <v>19340</v>
      </c>
      <c r="G11" s="37">
        <v>18428</v>
      </c>
      <c r="H11" s="37">
        <v>14562</v>
      </c>
      <c r="I11" s="34">
        <f t="shared" si="7"/>
        <v>1051</v>
      </c>
      <c r="J11" s="18">
        <v>800</v>
      </c>
      <c r="K11" s="19">
        <v>251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12</v>
      </c>
      <c r="B12" s="17">
        <f t="shared" si="3"/>
        <v>45580</v>
      </c>
      <c r="C12" s="17">
        <f t="shared" si="4"/>
        <v>23143</v>
      </c>
      <c r="D12" s="17">
        <f t="shared" si="5"/>
        <v>22437</v>
      </c>
      <c r="E12" s="34">
        <f t="shared" si="6"/>
        <v>44932</v>
      </c>
      <c r="F12" s="37">
        <v>22839</v>
      </c>
      <c r="G12" s="37">
        <v>22093</v>
      </c>
      <c r="H12" s="37">
        <v>18160</v>
      </c>
      <c r="I12" s="34">
        <f t="shared" si="7"/>
        <v>648</v>
      </c>
      <c r="J12" s="18">
        <v>304</v>
      </c>
      <c r="K12" s="19">
        <v>344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13</v>
      </c>
      <c r="B13" s="17">
        <f t="shared" si="3"/>
        <v>32053</v>
      </c>
      <c r="C13" s="17">
        <f t="shared" si="4"/>
        <v>16646</v>
      </c>
      <c r="D13" s="17">
        <f t="shared" si="5"/>
        <v>15407</v>
      </c>
      <c r="E13" s="34">
        <f t="shared" si="6"/>
        <v>31425</v>
      </c>
      <c r="F13" s="37">
        <v>16364</v>
      </c>
      <c r="G13" s="37">
        <v>15061</v>
      </c>
      <c r="H13" s="37">
        <v>15089</v>
      </c>
      <c r="I13" s="34">
        <f t="shared" si="7"/>
        <v>628</v>
      </c>
      <c r="J13" s="18">
        <v>282</v>
      </c>
      <c r="K13" s="19">
        <v>346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14</v>
      </c>
      <c r="B14" s="17">
        <f t="shared" si="3"/>
        <v>31700</v>
      </c>
      <c r="C14" s="17">
        <f t="shared" si="4"/>
        <v>15911</v>
      </c>
      <c r="D14" s="17">
        <f t="shared" si="5"/>
        <v>15789</v>
      </c>
      <c r="E14" s="34">
        <f t="shared" si="6"/>
        <v>31384</v>
      </c>
      <c r="F14" s="37">
        <v>15787</v>
      </c>
      <c r="G14" s="37">
        <v>15597</v>
      </c>
      <c r="H14" s="37">
        <v>13054</v>
      </c>
      <c r="I14" s="34">
        <f t="shared" si="7"/>
        <v>316</v>
      </c>
      <c r="J14" s="18">
        <v>124</v>
      </c>
      <c r="K14" s="19">
        <v>192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32" t="s">
        <v>79</v>
      </c>
      <c r="B15" s="33">
        <f t="shared" si="3"/>
        <v>225900</v>
      </c>
      <c r="C15" s="33">
        <f t="shared" si="4"/>
        <v>116151</v>
      </c>
      <c r="D15" s="33">
        <f t="shared" si="5"/>
        <v>109749</v>
      </c>
      <c r="E15" s="34">
        <f t="shared" si="6"/>
        <v>222061</v>
      </c>
      <c r="F15" s="35">
        <f>SUM(F16:F22)</f>
        <v>113448</v>
      </c>
      <c r="G15" s="35">
        <f t="shared" ref="G15:K15" si="8">SUM(G16:G22)</f>
        <v>108613</v>
      </c>
      <c r="H15" s="35">
        <f t="shared" si="8"/>
        <v>85536</v>
      </c>
      <c r="I15" s="35">
        <f t="shared" si="8"/>
        <v>3839</v>
      </c>
      <c r="J15" s="35">
        <f t="shared" si="8"/>
        <v>2703</v>
      </c>
      <c r="K15" s="35">
        <f t="shared" si="8"/>
        <v>1136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15</v>
      </c>
      <c r="B16" s="17">
        <f t="shared" si="3"/>
        <v>43617</v>
      </c>
      <c r="C16" s="17">
        <f t="shared" si="4"/>
        <v>22053</v>
      </c>
      <c r="D16" s="17">
        <f t="shared" si="5"/>
        <v>21564</v>
      </c>
      <c r="E16" s="34">
        <f t="shared" si="6"/>
        <v>43358</v>
      </c>
      <c r="F16" s="37">
        <v>21935</v>
      </c>
      <c r="G16" s="37">
        <v>21423</v>
      </c>
      <c r="H16" s="37">
        <v>15372</v>
      </c>
      <c r="I16" s="34">
        <f t="shared" si="7"/>
        <v>259</v>
      </c>
      <c r="J16" s="18">
        <v>118</v>
      </c>
      <c r="K16" s="19">
        <v>141</v>
      </c>
      <c r="L16" s="31"/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26" t="s">
        <v>16</v>
      </c>
      <c r="B17" s="17">
        <f t="shared" si="3"/>
        <v>24531</v>
      </c>
      <c r="C17" s="17">
        <f t="shared" si="4"/>
        <v>13399</v>
      </c>
      <c r="D17" s="17">
        <f t="shared" si="5"/>
        <v>11132</v>
      </c>
      <c r="E17" s="34">
        <f t="shared" si="6"/>
        <v>23493</v>
      </c>
      <c r="F17" s="37">
        <v>12771</v>
      </c>
      <c r="G17" s="37">
        <v>10722</v>
      </c>
      <c r="H17" s="37">
        <v>12848</v>
      </c>
      <c r="I17" s="34">
        <f t="shared" si="7"/>
        <v>1038</v>
      </c>
      <c r="J17" s="18">
        <v>628</v>
      </c>
      <c r="K17" s="19">
        <v>410</v>
      </c>
      <c r="L17" s="31"/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17</v>
      </c>
      <c r="B18" s="17">
        <f t="shared" si="3"/>
        <v>29417</v>
      </c>
      <c r="C18" s="17">
        <f t="shared" si="4"/>
        <v>14825</v>
      </c>
      <c r="D18" s="17">
        <f t="shared" si="5"/>
        <v>14592</v>
      </c>
      <c r="E18" s="34">
        <f t="shared" si="6"/>
        <v>29194</v>
      </c>
      <c r="F18" s="37">
        <v>14730</v>
      </c>
      <c r="G18" s="37">
        <v>14464</v>
      </c>
      <c r="H18" s="37">
        <v>10451</v>
      </c>
      <c r="I18" s="34">
        <f t="shared" si="7"/>
        <v>223</v>
      </c>
      <c r="J18" s="18">
        <v>95</v>
      </c>
      <c r="K18" s="19">
        <v>128</v>
      </c>
      <c r="L18" s="31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18</v>
      </c>
      <c r="B19" s="17">
        <f t="shared" si="3"/>
        <v>47940</v>
      </c>
      <c r="C19" s="17">
        <f t="shared" si="4"/>
        <v>23880</v>
      </c>
      <c r="D19" s="17">
        <f t="shared" si="5"/>
        <v>24060</v>
      </c>
      <c r="E19" s="34">
        <f t="shared" si="6"/>
        <v>47623</v>
      </c>
      <c r="F19" s="37">
        <v>23740</v>
      </c>
      <c r="G19" s="37">
        <v>23883</v>
      </c>
      <c r="H19" s="37">
        <v>18227</v>
      </c>
      <c r="I19" s="34">
        <f t="shared" si="7"/>
        <v>317</v>
      </c>
      <c r="J19" s="18">
        <v>140</v>
      </c>
      <c r="K19" s="19">
        <v>177</v>
      </c>
      <c r="L19" s="31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19</v>
      </c>
      <c r="B20" s="17">
        <f t="shared" si="3"/>
        <v>43078</v>
      </c>
      <c r="C20" s="17">
        <f t="shared" si="4"/>
        <v>21900</v>
      </c>
      <c r="D20" s="17">
        <f t="shared" si="5"/>
        <v>21178</v>
      </c>
      <c r="E20" s="34">
        <f t="shared" si="6"/>
        <v>42716</v>
      </c>
      <c r="F20" s="37">
        <v>21690</v>
      </c>
      <c r="G20" s="37">
        <v>21026</v>
      </c>
      <c r="H20" s="37">
        <v>15648</v>
      </c>
      <c r="I20" s="34">
        <f t="shared" si="7"/>
        <v>362</v>
      </c>
      <c r="J20" s="18">
        <v>210</v>
      </c>
      <c r="K20" s="19">
        <v>152</v>
      </c>
      <c r="L20" s="31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20</v>
      </c>
      <c r="B21" s="17">
        <f t="shared" si="3"/>
        <v>27960</v>
      </c>
      <c r="C21" s="17">
        <f t="shared" si="4"/>
        <v>14761</v>
      </c>
      <c r="D21" s="17">
        <f t="shared" si="5"/>
        <v>13199</v>
      </c>
      <c r="E21" s="34">
        <f t="shared" si="6"/>
        <v>27345</v>
      </c>
      <c r="F21" s="37">
        <v>14224</v>
      </c>
      <c r="G21" s="37">
        <v>13121</v>
      </c>
      <c r="H21" s="37">
        <v>9541</v>
      </c>
      <c r="I21" s="34">
        <f t="shared" si="7"/>
        <v>615</v>
      </c>
      <c r="J21" s="18">
        <v>537</v>
      </c>
      <c r="K21" s="19">
        <v>78</v>
      </c>
      <c r="L21" s="31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21</v>
      </c>
      <c r="B22" s="17">
        <f t="shared" si="3"/>
        <v>9357</v>
      </c>
      <c r="C22" s="17">
        <f t="shared" si="4"/>
        <v>5333</v>
      </c>
      <c r="D22" s="17">
        <f t="shared" si="5"/>
        <v>4024</v>
      </c>
      <c r="E22" s="34">
        <f t="shared" si="6"/>
        <v>8332</v>
      </c>
      <c r="F22" s="37">
        <v>4358</v>
      </c>
      <c r="G22" s="37">
        <v>3974</v>
      </c>
      <c r="H22" s="37">
        <v>3449</v>
      </c>
      <c r="I22" s="34">
        <f t="shared" si="7"/>
        <v>1025</v>
      </c>
      <c r="J22" s="18">
        <v>975</v>
      </c>
      <c r="K22" s="19">
        <v>50</v>
      </c>
      <c r="L22" s="31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32" t="s">
        <v>80</v>
      </c>
      <c r="B23" s="33">
        <f t="shared" si="3"/>
        <v>180992</v>
      </c>
      <c r="C23" s="33">
        <f t="shared" si="4"/>
        <v>90256</v>
      </c>
      <c r="D23" s="33">
        <f t="shared" si="5"/>
        <v>90736</v>
      </c>
      <c r="E23" s="34">
        <f t="shared" si="6"/>
        <v>178641</v>
      </c>
      <c r="F23" s="36">
        <f>SUM(F24:F39)</f>
        <v>88885</v>
      </c>
      <c r="G23" s="36">
        <f t="shared" ref="G23:K23" si="9">SUM(G24:G39)</f>
        <v>89756</v>
      </c>
      <c r="H23" s="36">
        <f t="shared" si="9"/>
        <v>78744</v>
      </c>
      <c r="I23" s="36">
        <f t="shared" si="9"/>
        <v>2351</v>
      </c>
      <c r="J23" s="36">
        <f t="shared" si="9"/>
        <v>1371</v>
      </c>
      <c r="K23" s="36">
        <f t="shared" si="9"/>
        <v>980</v>
      </c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22</v>
      </c>
      <c r="B24" s="17">
        <f t="shared" si="3"/>
        <v>4720</v>
      </c>
      <c r="C24" s="17">
        <f t="shared" si="4"/>
        <v>2536</v>
      </c>
      <c r="D24" s="17">
        <f t="shared" si="5"/>
        <v>2184</v>
      </c>
      <c r="E24" s="34">
        <f t="shared" si="6"/>
        <v>4486</v>
      </c>
      <c r="F24" s="37">
        <v>2316</v>
      </c>
      <c r="G24" s="37">
        <v>2170</v>
      </c>
      <c r="H24" s="37">
        <v>2333</v>
      </c>
      <c r="I24" s="34">
        <f t="shared" si="7"/>
        <v>234</v>
      </c>
      <c r="J24" s="19">
        <v>220</v>
      </c>
      <c r="K24" s="19">
        <v>14</v>
      </c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26" t="s">
        <v>23</v>
      </c>
      <c r="B25" s="17">
        <f t="shared" si="3"/>
        <v>13036</v>
      </c>
      <c r="C25" s="17">
        <f t="shared" si="4"/>
        <v>6691</v>
      </c>
      <c r="D25" s="17">
        <f t="shared" si="5"/>
        <v>6345</v>
      </c>
      <c r="E25" s="34">
        <f t="shared" si="6"/>
        <v>12808</v>
      </c>
      <c r="F25" s="37">
        <v>6574</v>
      </c>
      <c r="G25" s="37">
        <v>6234</v>
      </c>
      <c r="H25" s="37">
        <v>5453</v>
      </c>
      <c r="I25" s="34">
        <f t="shared" si="7"/>
        <v>228</v>
      </c>
      <c r="J25" s="19">
        <v>117</v>
      </c>
      <c r="K25" s="19">
        <v>111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24</v>
      </c>
      <c r="B26" s="17">
        <f t="shared" si="3"/>
        <v>4120</v>
      </c>
      <c r="C26" s="17">
        <f t="shared" si="4"/>
        <v>2329</v>
      </c>
      <c r="D26" s="17">
        <f t="shared" si="5"/>
        <v>1791</v>
      </c>
      <c r="E26" s="34">
        <f t="shared" si="6"/>
        <v>3716</v>
      </c>
      <c r="F26" s="37">
        <v>1971</v>
      </c>
      <c r="G26" s="37">
        <v>1745</v>
      </c>
      <c r="H26" s="37">
        <v>1794</v>
      </c>
      <c r="I26" s="34">
        <f t="shared" si="7"/>
        <v>404</v>
      </c>
      <c r="J26" s="19">
        <v>358</v>
      </c>
      <c r="K26" s="19">
        <v>46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25</v>
      </c>
      <c r="B27" s="17">
        <f t="shared" si="3"/>
        <v>4229</v>
      </c>
      <c r="C27" s="17">
        <f t="shared" si="4"/>
        <v>2146</v>
      </c>
      <c r="D27" s="17">
        <f t="shared" si="5"/>
        <v>2083</v>
      </c>
      <c r="E27" s="34">
        <f t="shared" si="6"/>
        <v>4115</v>
      </c>
      <c r="F27" s="37">
        <v>2056</v>
      </c>
      <c r="G27" s="37">
        <v>2059</v>
      </c>
      <c r="H27" s="37">
        <v>2224</v>
      </c>
      <c r="I27" s="34">
        <f t="shared" si="7"/>
        <v>114</v>
      </c>
      <c r="J27" s="19">
        <v>90</v>
      </c>
      <c r="K27" s="19">
        <v>24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26</v>
      </c>
      <c r="B28" s="17">
        <f t="shared" si="3"/>
        <v>14771</v>
      </c>
      <c r="C28" s="17">
        <f t="shared" si="4"/>
        <v>7376</v>
      </c>
      <c r="D28" s="17">
        <f t="shared" si="5"/>
        <v>7395</v>
      </c>
      <c r="E28" s="34">
        <f t="shared" si="6"/>
        <v>14650</v>
      </c>
      <c r="F28" s="37">
        <v>7301</v>
      </c>
      <c r="G28" s="37">
        <v>7349</v>
      </c>
      <c r="H28" s="37">
        <v>5649</v>
      </c>
      <c r="I28" s="34">
        <f t="shared" si="7"/>
        <v>121</v>
      </c>
      <c r="J28" s="19">
        <v>75</v>
      </c>
      <c r="K28" s="19">
        <v>46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27</v>
      </c>
      <c r="B29" s="17">
        <f t="shared" si="3"/>
        <v>720</v>
      </c>
      <c r="C29" s="17">
        <f t="shared" si="4"/>
        <v>383</v>
      </c>
      <c r="D29" s="17">
        <f t="shared" si="5"/>
        <v>337</v>
      </c>
      <c r="E29" s="34">
        <f t="shared" si="6"/>
        <v>680</v>
      </c>
      <c r="F29" s="37">
        <v>347</v>
      </c>
      <c r="G29" s="37">
        <v>333</v>
      </c>
      <c r="H29" s="37">
        <v>353</v>
      </c>
      <c r="I29" s="34">
        <f t="shared" si="7"/>
        <v>40</v>
      </c>
      <c r="J29" s="19">
        <v>36</v>
      </c>
      <c r="K29" s="19">
        <v>4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9" t="s">
        <v>28</v>
      </c>
      <c r="B30" s="17">
        <f t="shared" si="3"/>
        <v>33136</v>
      </c>
      <c r="C30" s="17">
        <f t="shared" si="4"/>
        <v>16408</v>
      </c>
      <c r="D30" s="17">
        <f t="shared" si="5"/>
        <v>16728</v>
      </c>
      <c r="E30" s="34">
        <f t="shared" si="6"/>
        <v>32600</v>
      </c>
      <c r="F30" s="37">
        <v>16173</v>
      </c>
      <c r="G30" s="37">
        <v>16427</v>
      </c>
      <c r="H30" s="37">
        <v>12501</v>
      </c>
      <c r="I30" s="34">
        <f t="shared" si="7"/>
        <v>536</v>
      </c>
      <c r="J30" s="19">
        <v>235</v>
      </c>
      <c r="K30" s="19">
        <v>301</v>
      </c>
      <c r="L30" s="27"/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9" t="s">
        <v>29</v>
      </c>
      <c r="B31" s="17">
        <f t="shared" si="3"/>
        <v>12014</v>
      </c>
      <c r="C31" s="17">
        <f t="shared" si="4"/>
        <v>5942</v>
      </c>
      <c r="D31" s="17">
        <f t="shared" si="5"/>
        <v>6072</v>
      </c>
      <c r="E31" s="34">
        <f t="shared" si="6"/>
        <v>11885</v>
      </c>
      <c r="F31" s="37">
        <v>5880</v>
      </c>
      <c r="G31" s="37">
        <v>6005</v>
      </c>
      <c r="H31" s="37">
        <v>5677</v>
      </c>
      <c r="I31" s="34">
        <f t="shared" si="7"/>
        <v>129</v>
      </c>
      <c r="J31" s="19">
        <v>62</v>
      </c>
      <c r="K31" s="19">
        <v>67</v>
      </c>
      <c r="L31" s="27"/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88</v>
      </c>
      <c r="B32" s="17">
        <f t="shared" si="3"/>
        <v>15870</v>
      </c>
      <c r="C32" s="17">
        <f t="shared" si="4"/>
        <v>7723</v>
      </c>
      <c r="D32" s="17">
        <f t="shared" si="5"/>
        <v>8147</v>
      </c>
      <c r="E32" s="34">
        <f t="shared" si="6"/>
        <v>15796</v>
      </c>
      <c r="F32" s="37">
        <v>7703</v>
      </c>
      <c r="G32" s="37">
        <v>8093</v>
      </c>
      <c r="H32" s="37">
        <v>6646</v>
      </c>
      <c r="I32" s="34">
        <f t="shared" si="7"/>
        <v>74</v>
      </c>
      <c r="J32" s="30">
        <v>20</v>
      </c>
      <c r="K32" s="30">
        <v>54</v>
      </c>
      <c r="L32" s="28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30</v>
      </c>
      <c r="B33" s="17">
        <f t="shared" si="3"/>
        <v>9803</v>
      </c>
      <c r="C33" s="17">
        <f t="shared" si="4"/>
        <v>4786</v>
      </c>
      <c r="D33" s="17">
        <f t="shared" si="5"/>
        <v>5017</v>
      </c>
      <c r="E33" s="34">
        <f t="shared" si="6"/>
        <v>9764</v>
      </c>
      <c r="F33" s="37">
        <v>4778</v>
      </c>
      <c r="G33" s="37">
        <v>4986</v>
      </c>
      <c r="H33" s="37">
        <v>4109</v>
      </c>
      <c r="I33" s="34">
        <f t="shared" si="7"/>
        <v>39</v>
      </c>
      <c r="J33" s="19">
        <v>8</v>
      </c>
      <c r="K33" s="19">
        <v>31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31</v>
      </c>
      <c r="B34" s="17">
        <f t="shared" si="3"/>
        <v>11651</v>
      </c>
      <c r="C34" s="17">
        <f t="shared" si="4"/>
        <v>5713</v>
      </c>
      <c r="D34" s="17">
        <f t="shared" si="5"/>
        <v>5938</v>
      </c>
      <c r="E34" s="34">
        <f t="shared" si="6"/>
        <v>11604</v>
      </c>
      <c r="F34" s="37">
        <v>5702</v>
      </c>
      <c r="G34" s="37">
        <v>5902</v>
      </c>
      <c r="H34" s="37">
        <v>5001</v>
      </c>
      <c r="I34" s="34">
        <f t="shared" si="7"/>
        <v>47</v>
      </c>
      <c r="J34" s="19">
        <v>11</v>
      </c>
      <c r="K34" s="19">
        <v>36</v>
      </c>
      <c r="L34" s="27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32</v>
      </c>
      <c r="B35" s="17">
        <f t="shared" si="3"/>
        <v>8748</v>
      </c>
      <c r="C35" s="17">
        <f t="shared" si="4"/>
        <v>4327</v>
      </c>
      <c r="D35" s="17">
        <f t="shared" si="5"/>
        <v>4421</v>
      </c>
      <c r="E35" s="34">
        <f t="shared" si="6"/>
        <v>8721</v>
      </c>
      <c r="F35" s="37">
        <v>4320</v>
      </c>
      <c r="G35" s="37">
        <v>4401</v>
      </c>
      <c r="H35" s="37">
        <v>3534</v>
      </c>
      <c r="I35" s="34">
        <f t="shared" si="7"/>
        <v>27</v>
      </c>
      <c r="J35" s="19">
        <v>7</v>
      </c>
      <c r="K35" s="19">
        <v>20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33</v>
      </c>
      <c r="B36" s="17">
        <f t="shared" si="3"/>
        <v>6432</v>
      </c>
      <c r="C36" s="17">
        <f t="shared" si="4"/>
        <v>3178</v>
      </c>
      <c r="D36" s="17">
        <f t="shared" si="5"/>
        <v>3254</v>
      </c>
      <c r="E36" s="34">
        <f t="shared" si="6"/>
        <v>6400</v>
      </c>
      <c r="F36" s="37">
        <v>3172</v>
      </c>
      <c r="G36" s="37">
        <v>3228</v>
      </c>
      <c r="H36" s="37">
        <v>2952</v>
      </c>
      <c r="I36" s="34">
        <f t="shared" si="7"/>
        <v>32</v>
      </c>
      <c r="J36" s="19">
        <v>6</v>
      </c>
      <c r="K36" s="19">
        <v>26</v>
      </c>
      <c r="L36" s="28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34</v>
      </c>
      <c r="B37" s="17">
        <f t="shared" si="3"/>
        <v>20876</v>
      </c>
      <c r="C37" s="17">
        <f t="shared" si="4"/>
        <v>10318</v>
      </c>
      <c r="D37" s="17">
        <f t="shared" si="5"/>
        <v>10558</v>
      </c>
      <c r="E37" s="34">
        <f t="shared" si="6"/>
        <v>20733</v>
      </c>
      <c r="F37" s="37">
        <v>10258</v>
      </c>
      <c r="G37" s="37">
        <v>10475</v>
      </c>
      <c r="H37" s="37">
        <v>10524</v>
      </c>
      <c r="I37" s="34">
        <f t="shared" si="7"/>
        <v>143</v>
      </c>
      <c r="J37" s="19">
        <v>60</v>
      </c>
      <c r="K37" s="19">
        <v>83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35</v>
      </c>
      <c r="B38" s="17">
        <f t="shared" si="3"/>
        <v>7344</v>
      </c>
      <c r="C38" s="17">
        <f t="shared" si="4"/>
        <v>3727</v>
      </c>
      <c r="D38" s="17">
        <f t="shared" si="5"/>
        <v>3617</v>
      </c>
      <c r="E38" s="34">
        <f t="shared" si="6"/>
        <v>7295</v>
      </c>
      <c r="F38" s="37">
        <v>3710</v>
      </c>
      <c r="G38" s="37">
        <v>3585</v>
      </c>
      <c r="H38" s="37">
        <v>3652</v>
      </c>
      <c r="I38" s="34">
        <f t="shared" si="7"/>
        <v>49</v>
      </c>
      <c r="J38" s="19">
        <v>17</v>
      </c>
      <c r="K38" s="19">
        <v>32</v>
      </c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6" t="s">
        <v>36</v>
      </c>
      <c r="B39" s="17">
        <f t="shared" si="3"/>
        <v>13522</v>
      </c>
      <c r="C39" s="17">
        <f t="shared" si="4"/>
        <v>6673</v>
      </c>
      <c r="D39" s="17">
        <f t="shared" si="5"/>
        <v>6849</v>
      </c>
      <c r="E39" s="34">
        <f t="shared" si="6"/>
        <v>13388</v>
      </c>
      <c r="F39" s="37">
        <v>6624</v>
      </c>
      <c r="G39" s="37">
        <v>6764</v>
      </c>
      <c r="H39" s="37">
        <v>6342</v>
      </c>
      <c r="I39" s="34">
        <f t="shared" si="7"/>
        <v>134</v>
      </c>
      <c r="J39" s="19">
        <v>49</v>
      </c>
      <c r="K39" s="19">
        <v>85</v>
      </c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32" t="s">
        <v>81</v>
      </c>
      <c r="B40" s="33">
        <f t="shared" si="3"/>
        <v>196623</v>
      </c>
      <c r="C40" s="33">
        <f t="shared" si="4"/>
        <v>98946</v>
      </c>
      <c r="D40" s="33">
        <f t="shared" si="5"/>
        <v>97677</v>
      </c>
      <c r="E40" s="34">
        <f t="shared" si="6"/>
        <v>194557</v>
      </c>
      <c r="F40" s="36">
        <f>SUM(F41:F52)</f>
        <v>97793</v>
      </c>
      <c r="G40" s="36">
        <f t="shared" ref="G40:K40" si="10">SUM(G41:G52)</f>
        <v>96764</v>
      </c>
      <c r="H40" s="36">
        <f t="shared" si="10"/>
        <v>80635</v>
      </c>
      <c r="I40" s="36">
        <f t="shared" si="10"/>
        <v>2066</v>
      </c>
      <c r="J40" s="36">
        <f t="shared" si="10"/>
        <v>1153</v>
      </c>
      <c r="K40" s="36">
        <f t="shared" si="10"/>
        <v>913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37</v>
      </c>
      <c r="B41" s="17">
        <f t="shared" si="3"/>
        <v>68146</v>
      </c>
      <c r="C41" s="17">
        <f t="shared" si="4"/>
        <v>34304</v>
      </c>
      <c r="D41" s="17">
        <f t="shared" si="5"/>
        <v>33842</v>
      </c>
      <c r="E41" s="34">
        <f t="shared" si="6"/>
        <v>67687</v>
      </c>
      <c r="F41" s="37">
        <v>34049</v>
      </c>
      <c r="G41" s="37">
        <v>33638</v>
      </c>
      <c r="H41" s="37">
        <v>24912</v>
      </c>
      <c r="I41" s="34">
        <f t="shared" si="7"/>
        <v>459</v>
      </c>
      <c r="J41" s="19">
        <v>255</v>
      </c>
      <c r="K41" s="19">
        <v>204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29" t="s">
        <v>38</v>
      </c>
      <c r="B42" s="17">
        <f t="shared" si="3"/>
        <v>11379</v>
      </c>
      <c r="C42" s="17">
        <f t="shared" si="4"/>
        <v>5661</v>
      </c>
      <c r="D42" s="17">
        <f t="shared" si="5"/>
        <v>5718</v>
      </c>
      <c r="E42" s="34">
        <f t="shared" si="6"/>
        <v>11310</v>
      </c>
      <c r="F42" s="37">
        <v>5640</v>
      </c>
      <c r="G42" s="37">
        <v>5670</v>
      </c>
      <c r="H42" s="37">
        <v>5351</v>
      </c>
      <c r="I42" s="34">
        <f t="shared" si="7"/>
        <v>69</v>
      </c>
      <c r="J42" s="19">
        <v>21</v>
      </c>
      <c r="K42" s="19">
        <v>48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9" t="s">
        <v>39</v>
      </c>
      <c r="B43" s="17">
        <f t="shared" si="3"/>
        <v>7955</v>
      </c>
      <c r="C43" s="17">
        <f t="shared" si="4"/>
        <v>3985</v>
      </c>
      <c r="D43" s="17">
        <f t="shared" si="5"/>
        <v>3970</v>
      </c>
      <c r="E43" s="34">
        <f t="shared" si="6"/>
        <v>7931</v>
      </c>
      <c r="F43" s="37">
        <v>3979</v>
      </c>
      <c r="G43" s="37">
        <v>3952</v>
      </c>
      <c r="H43" s="37">
        <v>3527</v>
      </c>
      <c r="I43" s="34">
        <f t="shared" si="7"/>
        <v>24</v>
      </c>
      <c r="J43" s="19">
        <v>6</v>
      </c>
      <c r="K43" s="19">
        <v>18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89</v>
      </c>
      <c r="B44" s="17">
        <f>(E44+I44)</f>
        <v>14203</v>
      </c>
      <c r="C44" s="17">
        <f t="shared" si="4"/>
        <v>7114</v>
      </c>
      <c r="D44" s="17">
        <f t="shared" si="5"/>
        <v>7089</v>
      </c>
      <c r="E44" s="34">
        <f t="shared" si="6"/>
        <v>14075</v>
      </c>
      <c r="F44" s="37">
        <v>7066</v>
      </c>
      <c r="G44" s="37">
        <v>7009</v>
      </c>
      <c r="H44" s="37">
        <v>6410</v>
      </c>
      <c r="I44" s="34">
        <f t="shared" si="7"/>
        <v>128</v>
      </c>
      <c r="J44" s="19">
        <v>48</v>
      </c>
      <c r="K44" s="19">
        <v>80</v>
      </c>
      <c r="L44" s="20"/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40</v>
      </c>
      <c r="B45" s="17">
        <f t="shared" ref="B45:B52" si="11">(E45+I45)</f>
        <v>6835</v>
      </c>
      <c r="C45" s="17">
        <f t="shared" si="4"/>
        <v>3475</v>
      </c>
      <c r="D45" s="17">
        <f t="shared" si="5"/>
        <v>3360</v>
      </c>
      <c r="E45" s="34">
        <f t="shared" si="6"/>
        <v>6789</v>
      </c>
      <c r="F45" s="37">
        <v>3464</v>
      </c>
      <c r="G45" s="37">
        <v>3325</v>
      </c>
      <c r="H45" s="37">
        <v>3221</v>
      </c>
      <c r="I45" s="34">
        <f t="shared" si="7"/>
        <v>46</v>
      </c>
      <c r="J45" s="19">
        <v>11</v>
      </c>
      <c r="K45" s="19">
        <v>35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6" t="s">
        <v>41</v>
      </c>
      <c r="B46" s="17">
        <f t="shared" si="11"/>
        <v>12020</v>
      </c>
      <c r="C46" s="17">
        <f t="shared" si="4"/>
        <v>6060</v>
      </c>
      <c r="D46" s="17">
        <f t="shared" si="5"/>
        <v>5960</v>
      </c>
      <c r="E46" s="34">
        <f t="shared" si="6"/>
        <v>11916</v>
      </c>
      <c r="F46" s="37">
        <v>6005</v>
      </c>
      <c r="G46" s="37">
        <v>5911</v>
      </c>
      <c r="H46" s="37">
        <v>5530</v>
      </c>
      <c r="I46" s="34">
        <f t="shared" si="7"/>
        <v>104</v>
      </c>
      <c r="J46" s="19">
        <v>55</v>
      </c>
      <c r="K46" s="19">
        <v>49</v>
      </c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6" t="s">
        <v>42</v>
      </c>
      <c r="B47" s="17">
        <f t="shared" si="11"/>
        <v>33275</v>
      </c>
      <c r="C47" s="17">
        <f t="shared" si="4"/>
        <v>16568</v>
      </c>
      <c r="D47" s="17">
        <f t="shared" si="5"/>
        <v>16707</v>
      </c>
      <c r="E47" s="34">
        <f t="shared" si="6"/>
        <v>33149</v>
      </c>
      <c r="F47" s="37">
        <v>16493</v>
      </c>
      <c r="G47" s="37">
        <v>16656</v>
      </c>
      <c r="H47" s="37">
        <v>11923</v>
      </c>
      <c r="I47" s="34">
        <f t="shared" si="7"/>
        <v>126</v>
      </c>
      <c r="J47" s="19">
        <v>75</v>
      </c>
      <c r="K47" s="19">
        <v>51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43</v>
      </c>
      <c r="B48" s="17">
        <f t="shared" si="11"/>
        <v>9878</v>
      </c>
      <c r="C48" s="17">
        <f t="shared" si="4"/>
        <v>5029</v>
      </c>
      <c r="D48" s="17">
        <f t="shared" si="5"/>
        <v>4849</v>
      </c>
      <c r="E48" s="34">
        <f t="shared" si="6"/>
        <v>9819</v>
      </c>
      <c r="F48" s="37">
        <v>5008</v>
      </c>
      <c r="G48" s="37">
        <v>4811</v>
      </c>
      <c r="H48" s="37">
        <v>4560</v>
      </c>
      <c r="I48" s="34">
        <f t="shared" si="7"/>
        <v>59</v>
      </c>
      <c r="J48" s="19">
        <v>21</v>
      </c>
      <c r="K48" s="19">
        <v>38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44</v>
      </c>
      <c r="B49" s="17">
        <f t="shared" si="11"/>
        <v>8521</v>
      </c>
      <c r="C49" s="17">
        <f t="shared" si="4"/>
        <v>4246</v>
      </c>
      <c r="D49" s="17">
        <f t="shared" si="5"/>
        <v>4275</v>
      </c>
      <c r="E49" s="34">
        <f t="shared" si="6"/>
        <v>8329</v>
      </c>
      <c r="F49" s="37">
        <v>4164</v>
      </c>
      <c r="G49" s="37">
        <v>4165</v>
      </c>
      <c r="H49" s="37">
        <v>4363</v>
      </c>
      <c r="I49" s="34">
        <f t="shared" si="7"/>
        <v>192</v>
      </c>
      <c r="J49" s="19">
        <v>82</v>
      </c>
      <c r="K49" s="19">
        <v>110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45</v>
      </c>
      <c r="B50" s="17">
        <f t="shared" si="11"/>
        <v>9839</v>
      </c>
      <c r="C50" s="17">
        <f t="shared" si="4"/>
        <v>4897</v>
      </c>
      <c r="D50" s="17">
        <f t="shared" si="5"/>
        <v>4942</v>
      </c>
      <c r="E50" s="34">
        <f t="shared" si="6"/>
        <v>9762</v>
      </c>
      <c r="F50" s="37">
        <v>4875</v>
      </c>
      <c r="G50" s="37">
        <v>4887</v>
      </c>
      <c r="H50" s="37">
        <v>4443</v>
      </c>
      <c r="I50" s="34">
        <f t="shared" si="7"/>
        <v>77</v>
      </c>
      <c r="J50" s="19">
        <v>22</v>
      </c>
      <c r="K50" s="19">
        <v>55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46</v>
      </c>
      <c r="B51" s="17">
        <f t="shared" si="11"/>
        <v>10276</v>
      </c>
      <c r="C51" s="17">
        <f t="shared" si="4"/>
        <v>5116</v>
      </c>
      <c r="D51" s="17">
        <f t="shared" si="5"/>
        <v>5160</v>
      </c>
      <c r="E51" s="34">
        <f t="shared" si="6"/>
        <v>10135</v>
      </c>
      <c r="F51" s="37">
        <v>5045</v>
      </c>
      <c r="G51" s="37">
        <v>5090</v>
      </c>
      <c r="H51" s="37">
        <v>4461</v>
      </c>
      <c r="I51" s="34">
        <f t="shared" si="7"/>
        <v>141</v>
      </c>
      <c r="J51" s="19">
        <v>71</v>
      </c>
      <c r="K51" s="19">
        <v>70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47</v>
      </c>
      <c r="B52" s="17">
        <f t="shared" si="11"/>
        <v>4296</v>
      </c>
      <c r="C52" s="17">
        <f t="shared" si="4"/>
        <v>2491</v>
      </c>
      <c r="D52" s="17">
        <f t="shared" si="5"/>
        <v>1805</v>
      </c>
      <c r="E52" s="34">
        <f t="shared" si="6"/>
        <v>3655</v>
      </c>
      <c r="F52" s="37">
        <v>2005</v>
      </c>
      <c r="G52" s="37">
        <v>1650</v>
      </c>
      <c r="H52" s="37">
        <v>1934</v>
      </c>
      <c r="I52" s="34">
        <f t="shared" si="7"/>
        <v>641</v>
      </c>
      <c r="J52" s="19">
        <v>486</v>
      </c>
      <c r="K52" s="19">
        <v>155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32" t="s">
        <v>82</v>
      </c>
      <c r="B53" s="33">
        <f t="shared" si="3"/>
        <v>197105</v>
      </c>
      <c r="C53" s="33">
        <f t="shared" si="4"/>
        <v>101071</v>
      </c>
      <c r="D53" s="33">
        <f t="shared" si="5"/>
        <v>96034</v>
      </c>
      <c r="E53" s="34">
        <f t="shared" si="6"/>
        <v>193707</v>
      </c>
      <c r="F53" s="36">
        <f>SUM(F54:F68)</f>
        <v>98950</v>
      </c>
      <c r="G53" s="36">
        <f t="shared" ref="G53:K53" si="12">SUM(G54:G68)</f>
        <v>94757</v>
      </c>
      <c r="H53" s="36">
        <f t="shared" si="12"/>
        <v>79599</v>
      </c>
      <c r="I53" s="36">
        <f t="shared" si="12"/>
        <v>3398</v>
      </c>
      <c r="J53" s="36">
        <f t="shared" si="12"/>
        <v>2121</v>
      </c>
      <c r="K53" s="36">
        <f t="shared" si="12"/>
        <v>1277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16</v>
      </c>
      <c r="B54" s="17">
        <f t="shared" si="3"/>
        <v>8135</v>
      </c>
      <c r="C54" s="17">
        <f t="shared" si="4"/>
        <v>4245</v>
      </c>
      <c r="D54" s="17">
        <f t="shared" si="5"/>
        <v>3890</v>
      </c>
      <c r="E54" s="34">
        <f t="shared" si="6"/>
        <v>8115</v>
      </c>
      <c r="F54" s="37">
        <v>4237</v>
      </c>
      <c r="G54" s="37">
        <v>3878</v>
      </c>
      <c r="H54" s="37">
        <v>3086</v>
      </c>
      <c r="I54" s="34">
        <f t="shared" si="7"/>
        <v>20</v>
      </c>
      <c r="J54" s="19">
        <v>8</v>
      </c>
      <c r="K54" s="19">
        <v>12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26" t="s">
        <v>48</v>
      </c>
      <c r="B55" s="17">
        <f t="shared" si="3"/>
        <v>6189</v>
      </c>
      <c r="C55" s="17">
        <f t="shared" si="4"/>
        <v>3178</v>
      </c>
      <c r="D55" s="17">
        <f t="shared" si="5"/>
        <v>3011</v>
      </c>
      <c r="E55" s="34">
        <f t="shared" si="6"/>
        <v>6134</v>
      </c>
      <c r="F55" s="37">
        <v>3140</v>
      </c>
      <c r="G55" s="37">
        <v>2994</v>
      </c>
      <c r="H55" s="37">
        <v>2775</v>
      </c>
      <c r="I55" s="34">
        <f t="shared" si="7"/>
        <v>55</v>
      </c>
      <c r="J55" s="19">
        <v>38</v>
      </c>
      <c r="K55" s="19">
        <v>17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49</v>
      </c>
      <c r="B56" s="17">
        <f t="shared" si="3"/>
        <v>3764</v>
      </c>
      <c r="C56" s="17">
        <f t="shared" si="4"/>
        <v>1894</v>
      </c>
      <c r="D56" s="17">
        <f t="shared" si="5"/>
        <v>1870</v>
      </c>
      <c r="E56" s="34">
        <f t="shared" si="6"/>
        <v>3743</v>
      </c>
      <c r="F56" s="37">
        <v>1886</v>
      </c>
      <c r="G56" s="37">
        <v>1857</v>
      </c>
      <c r="H56" s="37">
        <v>1891</v>
      </c>
      <c r="I56" s="34">
        <f t="shared" si="7"/>
        <v>21</v>
      </c>
      <c r="J56" s="19">
        <v>8</v>
      </c>
      <c r="K56" s="19">
        <v>13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50</v>
      </c>
      <c r="B57" s="17">
        <f t="shared" si="3"/>
        <v>9247</v>
      </c>
      <c r="C57" s="17">
        <f t="shared" si="4"/>
        <v>4574</v>
      </c>
      <c r="D57" s="17">
        <f t="shared" si="5"/>
        <v>4673</v>
      </c>
      <c r="E57" s="34">
        <f t="shared" si="6"/>
        <v>9132</v>
      </c>
      <c r="F57" s="37">
        <v>4523</v>
      </c>
      <c r="G57" s="37">
        <v>4609</v>
      </c>
      <c r="H57" s="37">
        <v>4418</v>
      </c>
      <c r="I57" s="34">
        <f t="shared" si="7"/>
        <v>115</v>
      </c>
      <c r="J57" s="19">
        <v>51</v>
      </c>
      <c r="K57" s="19">
        <v>64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51</v>
      </c>
      <c r="B58" s="17">
        <f t="shared" si="3"/>
        <v>5437</v>
      </c>
      <c r="C58" s="17">
        <f t="shared" si="4"/>
        <v>2744</v>
      </c>
      <c r="D58" s="17">
        <f t="shared" si="5"/>
        <v>2693</v>
      </c>
      <c r="E58" s="34">
        <f t="shared" si="6"/>
        <v>5411</v>
      </c>
      <c r="F58" s="37">
        <v>2733</v>
      </c>
      <c r="G58" s="37">
        <v>2678</v>
      </c>
      <c r="H58" s="37">
        <v>2735</v>
      </c>
      <c r="I58" s="34">
        <f t="shared" si="7"/>
        <v>26</v>
      </c>
      <c r="J58" s="19">
        <v>11</v>
      </c>
      <c r="K58" s="19">
        <v>15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52</v>
      </c>
      <c r="B59" s="17">
        <f t="shared" si="3"/>
        <v>11689</v>
      </c>
      <c r="C59" s="17">
        <f t="shared" si="4"/>
        <v>5911</v>
      </c>
      <c r="D59" s="17">
        <f t="shared" si="5"/>
        <v>5778</v>
      </c>
      <c r="E59" s="34">
        <f t="shared" si="6"/>
        <v>11621</v>
      </c>
      <c r="F59" s="37">
        <v>5883</v>
      </c>
      <c r="G59" s="37">
        <v>5738</v>
      </c>
      <c r="H59" s="37">
        <v>4620</v>
      </c>
      <c r="I59" s="34">
        <f t="shared" si="7"/>
        <v>68</v>
      </c>
      <c r="J59" s="19">
        <v>28</v>
      </c>
      <c r="K59" s="19">
        <v>40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53</v>
      </c>
      <c r="B60" s="17">
        <f t="shared" si="3"/>
        <v>7804</v>
      </c>
      <c r="C60" s="17">
        <f t="shared" si="4"/>
        <v>3854</v>
      </c>
      <c r="D60" s="17">
        <f t="shared" si="5"/>
        <v>3950</v>
      </c>
      <c r="E60" s="34">
        <f t="shared" si="6"/>
        <v>7770</v>
      </c>
      <c r="F60" s="37">
        <v>3845</v>
      </c>
      <c r="G60" s="37">
        <v>3925</v>
      </c>
      <c r="H60" s="37">
        <v>3339</v>
      </c>
      <c r="I60" s="34">
        <f t="shared" si="7"/>
        <v>34</v>
      </c>
      <c r="J60" s="19">
        <v>9</v>
      </c>
      <c r="K60" s="19">
        <v>25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54</v>
      </c>
      <c r="B61" s="17">
        <f t="shared" si="3"/>
        <v>17761</v>
      </c>
      <c r="C61" s="17">
        <f t="shared" si="4"/>
        <v>9075</v>
      </c>
      <c r="D61" s="17">
        <f t="shared" si="5"/>
        <v>8686</v>
      </c>
      <c r="E61" s="34">
        <f t="shared" si="6"/>
        <v>17629</v>
      </c>
      <c r="F61" s="37">
        <v>9007</v>
      </c>
      <c r="G61" s="37">
        <v>8622</v>
      </c>
      <c r="H61" s="37">
        <v>6706</v>
      </c>
      <c r="I61" s="34">
        <f t="shared" si="7"/>
        <v>132</v>
      </c>
      <c r="J61" s="19">
        <v>68</v>
      </c>
      <c r="K61" s="19">
        <v>64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55</v>
      </c>
      <c r="B62" s="17">
        <f t="shared" si="3"/>
        <v>8859</v>
      </c>
      <c r="C62" s="17">
        <f t="shared" si="4"/>
        <v>4634</v>
      </c>
      <c r="D62" s="17">
        <f t="shared" si="5"/>
        <v>4225</v>
      </c>
      <c r="E62" s="34">
        <f t="shared" si="6"/>
        <v>8746</v>
      </c>
      <c r="F62" s="37">
        <v>4588</v>
      </c>
      <c r="G62" s="37">
        <v>4158</v>
      </c>
      <c r="H62" s="37">
        <v>4425</v>
      </c>
      <c r="I62" s="34">
        <f t="shared" si="7"/>
        <v>113</v>
      </c>
      <c r="J62" s="19">
        <v>46</v>
      </c>
      <c r="K62" s="19">
        <v>67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56</v>
      </c>
      <c r="B63" s="17">
        <f t="shared" si="3"/>
        <v>21824</v>
      </c>
      <c r="C63" s="17">
        <f t="shared" si="4"/>
        <v>10868</v>
      </c>
      <c r="D63" s="17">
        <f t="shared" si="5"/>
        <v>10956</v>
      </c>
      <c r="E63" s="34">
        <f t="shared" si="6"/>
        <v>21718</v>
      </c>
      <c r="F63" s="37">
        <v>10841</v>
      </c>
      <c r="G63" s="37">
        <v>10877</v>
      </c>
      <c r="H63" s="37">
        <v>8504</v>
      </c>
      <c r="I63" s="34">
        <f t="shared" si="7"/>
        <v>106</v>
      </c>
      <c r="J63" s="19">
        <v>27</v>
      </c>
      <c r="K63" s="19">
        <v>79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57</v>
      </c>
      <c r="B64" s="17">
        <f t="shared" si="3"/>
        <v>10474</v>
      </c>
      <c r="C64" s="17">
        <f t="shared" si="4"/>
        <v>5145</v>
      </c>
      <c r="D64" s="17">
        <f t="shared" si="5"/>
        <v>5329</v>
      </c>
      <c r="E64" s="34">
        <f t="shared" si="6"/>
        <v>10433</v>
      </c>
      <c r="F64" s="37">
        <v>5131</v>
      </c>
      <c r="G64" s="37">
        <v>5302</v>
      </c>
      <c r="H64" s="37">
        <v>4081</v>
      </c>
      <c r="I64" s="34">
        <f t="shared" si="7"/>
        <v>41</v>
      </c>
      <c r="J64" s="19">
        <v>14</v>
      </c>
      <c r="K64" s="19">
        <v>27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58</v>
      </c>
      <c r="B65" s="17">
        <f t="shared" si="3"/>
        <v>26584</v>
      </c>
      <c r="C65" s="17">
        <f t="shared" si="4"/>
        <v>13242</v>
      </c>
      <c r="D65" s="17">
        <f t="shared" si="5"/>
        <v>13342</v>
      </c>
      <c r="E65" s="34">
        <f t="shared" si="6"/>
        <v>26509</v>
      </c>
      <c r="F65" s="37">
        <v>13208</v>
      </c>
      <c r="G65" s="37">
        <v>13301</v>
      </c>
      <c r="H65" s="37">
        <v>9055</v>
      </c>
      <c r="I65" s="34">
        <f t="shared" si="7"/>
        <v>75</v>
      </c>
      <c r="J65" s="19">
        <v>34</v>
      </c>
      <c r="K65" s="19">
        <v>41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59</v>
      </c>
      <c r="B66" s="17">
        <f t="shared" si="3"/>
        <v>12518</v>
      </c>
      <c r="C66" s="17">
        <f t="shared" si="4"/>
        <v>6472</v>
      </c>
      <c r="D66" s="17">
        <f t="shared" si="5"/>
        <v>6046</v>
      </c>
      <c r="E66" s="34">
        <f t="shared" si="6"/>
        <v>12234</v>
      </c>
      <c r="F66" s="37">
        <v>6224</v>
      </c>
      <c r="G66" s="37">
        <v>6010</v>
      </c>
      <c r="H66" s="37">
        <v>5051</v>
      </c>
      <c r="I66" s="34">
        <f t="shared" si="7"/>
        <v>284</v>
      </c>
      <c r="J66" s="19">
        <v>248</v>
      </c>
      <c r="K66" s="19">
        <v>36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60</v>
      </c>
      <c r="B67" s="17">
        <f t="shared" ref="B67:B68" si="13">(E67+I67)</f>
        <v>7402</v>
      </c>
      <c r="C67" s="17">
        <f t="shared" ref="C67:C68" si="14">(F67+J67)</f>
        <v>4108</v>
      </c>
      <c r="D67" s="17">
        <f t="shared" ref="D67:D68" si="15">(G67+K67)</f>
        <v>3294</v>
      </c>
      <c r="E67" s="34">
        <f t="shared" si="6"/>
        <v>6640</v>
      </c>
      <c r="F67" s="37">
        <v>3399</v>
      </c>
      <c r="G67" s="37">
        <v>3241</v>
      </c>
      <c r="H67" s="37">
        <v>2690</v>
      </c>
      <c r="I67" s="34">
        <f t="shared" si="7"/>
        <v>762</v>
      </c>
      <c r="J67" s="19">
        <v>709</v>
      </c>
      <c r="K67" s="19">
        <v>53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61</v>
      </c>
      <c r="B68" s="17">
        <f t="shared" si="13"/>
        <v>39418</v>
      </c>
      <c r="C68" s="17">
        <f t="shared" si="14"/>
        <v>21127</v>
      </c>
      <c r="D68" s="17">
        <f t="shared" si="15"/>
        <v>18291</v>
      </c>
      <c r="E68" s="34">
        <f t="shared" si="6"/>
        <v>37872</v>
      </c>
      <c r="F68" s="37">
        <v>20305</v>
      </c>
      <c r="G68" s="37">
        <v>17567</v>
      </c>
      <c r="H68" s="37">
        <v>16223</v>
      </c>
      <c r="I68" s="34">
        <f t="shared" si="7"/>
        <v>1546</v>
      </c>
      <c r="J68" s="19">
        <v>822</v>
      </c>
      <c r="K68" s="19">
        <v>724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45.75" customHeight="1">
      <c r="A69" s="38" t="s">
        <v>90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</row>
  </sheetData>
  <mergeCells count="6">
    <mergeCell ref="A69:K69"/>
    <mergeCell ref="C1:I1"/>
    <mergeCell ref="A3:A4"/>
    <mergeCell ref="B3:D3"/>
    <mergeCell ref="E3:H3"/>
    <mergeCell ref="I3:K3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2019.10월말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2020-04-06T01:55:35Z</dcterms:modified>
</cp:coreProperties>
</file>