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구수정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19.11월말 인구(외국인포함)" sheetId="5" r:id="rId3"/>
  </sheets>
  <calcPr calcId="162913"/>
</workbook>
</file>

<file path=xl/calcChain.xml><?xml version="1.0" encoding="utf-8"?>
<calcChain xmlns="http://schemas.openxmlformats.org/spreadsheetml/2006/main">
  <c r="D42" i="5" l="1"/>
  <c r="D43" i="5"/>
  <c r="D44" i="5"/>
  <c r="D45" i="5"/>
  <c r="D46" i="5"/>
  <c r="D47" i="5"/>
  <c r="D48" i="5"/>
  <c r="D49" i="5"/>
  <c r="D50" i="5"/>
  <c r="D51" i="5"/>
  <c r="D52" i="5"/>
  <c r="C42" i="5"/>
  <c r="C43" i="5"/>
  <c r="C44" i="5"/>
  <c r="C45" i="5"/>
  <c r="C46" i="5"/>
  <c r="C47" i="5"/>
  <c r="C48" i="5"/>
  <c r="C49" i="5"/>
  <c r="C50" i="5"/>
  <c r="C51" i="5"/>
  <c r="C52" i="5"/>
  <c r="E7" i="5" l="1"/>
  <c r="E8" i="5"/>
  <c r="E9" i="5"/>
  <c r="E10" i="5"/>
  <c r="E11" i="5"/>
  <c r="E12" i="5"/>
  <c r="E13" i="5"/>
  <c r="E14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1" i="5"/>
  <c r="E42" i="5"/>
  <c r="E43" i="5"/>
  <c r="E44" i="5"/>
  <c r="E45" i="5"/>
  <c r="E46" i="5"/>
  <c r="E47" i="5"/>
  <c r="E48" i="5"/>
  <c r="E49" i="5"/>
  <c r="E50" i="5"/>
  <c r="E51" i="5"/>
  <c r="E52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G23" i="5"/>
  <c r="H23" i="5"/>
  <c r="J23" i="5"/>
  <c r="K23" i="5"/>
  <c r="F23" i="5"/>
  <c r="E23" i="5" s="1"/>
  <c r="G15" i="5"/>
  <c r="H15" i="5"/>
  <c r="J15" i="5"/>
  <c r="K15" i="5"/>
  <c r="F15" i="5"/>
  <c r="E15" i="5" s="1"/>
  <c r="G6" i="5"/>
  <c r="H6" i="5"/>
  <c r="J6" i="5"/>
  <c r="K6" i="5"/>
  <c r="F6" i="5"/>
  <c r="G53" i="5"/>
  <c r="H53" i="5"/>
  <c r="J53" i="5"/>
  <c r="K53" i="5"/>
  <c r="F53" i="5"/>
  <c r="E53" i="5" s="1"/>
  <c r="G40" i="5"/>
  <c r="H40" i="5"/>
  <c r="J40" i="5"/>
  <c r="K40" i="5"/>
  <c r="F40" i="5"/>
  <c r="I8" i="5"/>
  <c r="I9" i="5"/>
  <c r="I10" i="5"/>
  <c r="I11" i="5"/>
  <c r="I12" i="5"/>
  <c r="I13" i="5"/>
  <c r="I14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1" i="5"/>
  <c r="I42" i="5"/>
  <c r="I43" i="5"/>
  <c r="I44" i="5"/>
  <c r="I45" i="5"/>
  <c r="I46" i="5"/>
  <c r="I47" i="5"/>
  <c r="I48" i="5"/>
  <c r="I49" i="5"/>
  <c r="I50" i="5"/>
  <c r="I51" i="5"/>
  <c r="I52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7" i="5"/>
  <c r="I40" i="5" l="1"/>
  <c r="I53" i="5"/>
  <c r="I23" i="5"/>
  <c r="I15" i="5"/>
  <c r="I6" i="5"/>
  <c r="E40" i="5"/>
  <c r="H5" i="5"/>
  <c r="F5" i="5"/>
  <c r="G5" i="5"/>
  <c r="E6" i="5"/>
  <c r="I5" i="5" l="1"/>
  <c r="E5" i="5"/>
  <c r="K5" i="5"/>
  <c r="J5" i="5"/>
  <c r="D6" i="5" l="1"/>
  <c r="C15" i="5"/>
  <c r="B18" i="5"/>
  <c r="B22" i="5"/>
  <c r="B27" i="5"/>
  <c r="B31" i="5"/>
  <c r="B41" i="5"/>
  <c r="B45" i="5"/>
  <c r="B49" i="5"/>
  <c r="B54" i="5"/>
  <c r="B56" i="5"/>
  <c r="B58" i="5"/>
  <c r="B60" i="5"/>
  <c r="B62" i="5"/>
  <c r="B64" i="5"/>
  <c r="B66" i="5"/>
  <c r="B68" i="5"/>
  <c r="B47" i="5"/>
  <c r="B21" i="5"/>
  <c r="B17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B35" i="5"/>
  <c r="C36" i="5"/>
  <c r="D36" i="5"/>
  <c r="C37" i="5"/>
  <c r="D37" i="5"/>
  <c r="C38" i="5"/>
  <c r="D38" i="5"/>
  <c r="C39" i="5"/>
  <c r="D39" i="5"/>
  <c r="B39" i="5"/>
  <c r="C41" i="5"/>
  <c r="D41" i="5"/>
  <c r="B4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B67" i="5" l="1"/>
  <c r="B59" i="5"/>
  <c r="B44" i="5"/>
  <c r="B51" i="5"/>
  <c r="C40" i="5"/>
  <c r="B38" i="5"/>
  <c r="B34" i="5"/>
  <c r="B30" i="5"/>
  <c r="B26" i="5"/>
  <c r="B37" i="5"/>
  <c r="B33" i="5"/>
  <c r="B29" i="5"/>
  <c r="B25" i="5"/>
  <c r="B52" i="5"/>
  <c r="B48" i="5"/>
  <c r="B65" i="5"/>
  <c r="B61" i="5"/>
  <c r="B57" i="5"/>
  <c r="B63" i="5"/>
  <c r="B55" i="5"/>
  <c r="B19" i="5"/>
  <c r="B9" i="5"/>
  <c r="C6" i="5"/>
  <c r="B11" i="5"/>
  <c r="B13" i="5"/>
  <c r="B7" i="5"/>
  <c r="B40" i="5"/>
  <c r="C53" i="5"/>
  <c r="B8" i="5"/>
  <c r="B12" i="5"/>
  <c r="B15" i="5"/>
  <c r="B24" i="5"/>
  <c r="B28" i="5"/>
  <c r="B32" i="5"/>
  <c r="B36" i="5"/>
  <c r="B42" i="5"/>
  <c r="B46" i="5"/>
  <c r="B50" i="5"/>
  <c r="C23" i="5"/>
  <c r="B14" i="5"/>
  <c r="B20" i="5"/>
  <c r="D40" i="5"/>
  <c r="B10" i="5"/>
  <c r="D23" i="5"/>
  <c r="B16" i="5"/>
  <c r="B23" i="5" l="1"/>
  <c r="C5" i="5"/>
  <c r="B53" i="5"/>
  <c r="B6" i="5"/>
  <c r="D5" i="5"/>
  <c r="C6" i="2"/>
  <c r="A23" i="2"/>
  <c r="C29" i="2"/>
  <c r="B5" i="5" l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<sst xmlns="http://schemas.openxmlformats.org/spreadsheetml/2006/main" count="108" uniqueCount="92">
  <si>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</si>
  <si>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</si>
  <si>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</si>
  <si>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</si>
  <si>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</si>
  <si>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</si>
  <si>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</si>
  <si>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</si>
  <si>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</si>
  <si>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</si>
  <si>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</si>
  <si>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</si>
  <si>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</si>
  <si>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</si>
  <si>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</si>
  <si>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</si>
  <si>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</si>
  <si>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</si>
  <si>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</si>
  <si>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</si>
  <si>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</si>
  <si>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</si>
  <si>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</si>
  <si>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</si>
  <si>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</si>
  <si>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</si>
  <si>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</si>
  <si>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</si>
  <si>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</si>
  <si>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</si>
  <si>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</si>
  <si>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</si>
  <si>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</si>
  <si>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</si>
  <si>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</si>
  <si>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</si>
  <si>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</si>
  <si>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</si>
  <si>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</si>
  <si>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</si>
  <si>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</si>
  <si>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</si>
  <si>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</si>
  <si>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</si>
  <si>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</si>
  <si>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</si>
  <si>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</si>
  <si>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</si>
  <si>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</si>
  <si>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</si>
  <si>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</si>
  <si>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</si>
  <si>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</si>
  <si>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</si>
  <si>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</si>
  <si>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</si>
  <si>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</si>
  <si>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</si>
  <si>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</si>
  <si>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</si>
  <si>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</si>
  <si>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</si>
  <si>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</si>
  <si>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</si>
  <si>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</si>
  <si>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</si>
  <si>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</si>
  <si>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</si>
  <si>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</si>
  <si>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</si>
  <si>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</si>
  <si>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</si>
  <si>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</si>
  <si>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</si>
  <si>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</si>
  <si>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</si>
  <si>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</si>
  <si>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</si>
  <si>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</si>
  <si>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</si>
  <si>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</si>
  <si>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</si>
  <si>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</si>
  <si>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</si>
  <si>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</si>
  <si>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</si>
  <si>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</si>
  <si>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</si>
  <si>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</si>
  <si>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</si>
  <si>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오동동+성호동+동서동(2017.1.1.통합) 
   * 마산합포구 반월중앙동 : 반월동+중앙동(2017.1.1.통합)
   * 마산회원구 석전동 : 석전1동+석전2동(2017.1.1.통합)</t>
    <phoneticPr fontId="79" type="noConversion"/>
  </si>
  <si>
    <t>2019년 11월말 주민등록인구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</si>
</sst>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48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178" fontId="83" fillId="0" borderId="8" xfId="0" applyNumberFormat="1" applyFont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Normal="100" workbookViewId="0">
      <selection activeCell="P14" sqref="P14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0" t="s">
        <v>91</v>
      </c>
      <c r="D1" s="41"/>
      <c r="E1" s="41"/>
      <c r="F1" s="41"/>
      <c r="G1" s="41"/>
      <c r="H1" s="41"/>
      <c r="I1" s="41"/>
    </row>
    <row r="2" spans="1:22">
      <c r="A2" s="25" t="s">
        <v>83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2" t="s">
        <v>6</v>
      </c>
      <c r="B3" s="44" t="s">
        <v>62</v>
      </c>
      <c r="C3" s="45"/>
      <c r="D3" s="46"/>
      <c r="E3" s="47" t="s">
        <v>1</v>
      </c>
      <c r="F3" s="45"/>
      <c r="G3" s="45"/>
      <c r="H3" s="46"/>
      <c r="I3" s="47" t="s">
        <v>84</v>
      </c>
      <c r="J3" s="45"/>
      <c r="K3" s="46"/>
    </row>
    <row r="4" spans="1:22" ht="21" customHeight="1">
      <c r="A4" s="43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85</v>
      </c>
      <c r="J4" s="22" t="s">
        <v>86</v>
      </c>
      <c r="K4" s="22" t="s">
        <v>87</v>
      </c>
    </row>
    <row r="5" spans="1:22" ht="20.25" customHeight="1">
      <c r="A5" s="23" t="s">
        <v>77</v>
      </c>
      <c r="B5" s="24">
        <f t="shared" ref="B5:D5" si="0">B6+B15+B23+B40+B53</f>
        <v>1060914</v>
      </c>
      <c r="C5" s="24">
        <f t="shared" si="0"/>
        <v>539118</v>
      </c>
      <c r="D5" s="24">
        <f t="shared" si="0"/>
        <v>521796</v>
      </c>
      <c r="E5" s="24">
        <f t="shared" ref="E5:K5" si="1">E6+E15+E23+E40+E53</f>
        <v>1045627</v>
      </c>
      <c r="F5" s="24">
        <f t="shared" si="1"/>
        <v>529722</v>
      </c>
      <c r="G5" s="24">
        <f t="shared" si="1"/>
        <v>515905</v>
      </c>
      <c r="H5" s="24">
        <f t="shared" si="1"/>
        <v>430962</v>
      </c>
      <c r="I5" s="24">
        <f t="shared" si="1"/>
        <v>15287</v>
      </c>
      <c r="J5" s="24">
        <f t="shared" si="1"/>
        <v>9396</v>
      </c>
      <c r="K5" s="24">
        <f t="shared" si="1"/>
        <v>5891</v>
      </c>
      <c r="M5" s="21"/>
      <c r="N5" s="21"/>
      <c r="O5" s="21"/>
      <c r="P5" s="21"/>
      <c r="Q5" s="21"/>
      <c r="R5" s="21"/>
    </row>
    <row r="6" spans="1:22" ht="17.25">
      <c r="A6" s="32" t="s">
        <v>78</v>
      </c>
      <c r="B6" s="33">
        <f>(E6+I6)</f>
        <v>261160</v>
      </c>
      <c r="C6" s="33">
        <f>(F6+J6)</f>
        <v>133214</v>
      </c>
      <c r="D6" s="33">
        <f>(G6+K6)</f>
        <v>127946</v>
      </c>
      <c r="E6" s="34">
        <f>SUM(F6:G6)</f>
        <v>257477</v>
      </c>
      <c r="F6" s="34">
        <f>SUM(F7:F14)</f>
        <v>131089</v>
      </c>
      <c r="G6" s="34">
        <f t="shared" ref="G6:K6" si="2">SUM(G7:G14)</f>
        <v>126388</v>
      </c>
      <c r="H6" s="34">
        <f t="shared" si="2"/>
        <v>106286</v>
      </c>
      <c r="I6" s="34">
        <f t="shared" si="2"/>
        <v>3683</v>
      </c>
      <c r="J6" s="34">
        <f t="shared" si="2"/>
        <v>2125</v>
      </c>
      <c r="K6" s="34">
        <f t="shared" si="2"/>
        <v>1558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6" si="3">(E7+I7)</f>
        <v>21048</v>
      </c>
      <c r="C7" s="17">
        <f t="shared" ref="C7:C66" si="4">(F7+J7)</f>
        <v>10715</v>
      </c>
      <c r="D7" s="17">
        <f t="shared" ref="D7:D66" si="5">(G7+K7)</f>
        <v>10333</v>
      </c>
      <c r="E7" s="34">
        <f t="shared" ref="E7:E68" si="6">SUM(F7:G7)</f>
        <v>20844</v>
      </c>
      <c r="F7" s="37">
        <v>10597</v>
      </c>
      <c r="G7" s="37">
        <v>10247</v>
      </c>
      <c r="H7" s="37">
        <v>8764</v>
      </c>
      <c r="I7" s="34">
        <f>J7+K7</f>
        <v>204</v>
      </c>
      <c r="J7" s="18">
        <v>118</v>
      </c>
      <c r="K7" s="19">
        <v>86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3"/>
        <v>42986</v>
      </c>
      <c r="C8" s="17">
        <f t="shared" si="4"/>
        <v>21735</v>
      </c>
      <c r="D8" s="17">
        <f t="shared" si="5"/>
        <v>21251</v>
      </c>
      <c r="E8" s="34">
        <f t="shared" si="6"/>
        <v>42722</v>
      </c>
      <c r="F8" s="37">
        <v>21598</v>
      </c>
      <c r="G8" s="37">
        <v>21124</v>
      </c>
      <c r="H8" s="37">
        <v>15918</v>
      </c>
      <c r="I8" s="34">
        <f t="shared" ref="I8:I68" si="7">J8+K8</f>
        <v>264</v>
      </c>
      <c r="J8" s="18">
        <v>137</v>
      </c>
      <c r="K8" s="19">
        <v>127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3"/>
        <v>7766</v>
      </c>
      <c r="C9" s="17">
        <f t="shared" si="4"/>
        <v>4055</v>
      </c>
      <c r="D9" s="17">
        <f t="shared" si="5"/>
        <v>3711</v>
      </c>
      <c r="E9" s="34">
        <f t="shared" si="6"/>
        <v>7418</v>
      </c>
      <c r="F9" s="37">
        <v>3761</v>
      </c>
      <c r="G9" s="37">
        <v>3657</v>
      </c>
      <c r="H9" s="37">
        <v>3679</v>
      </c>
      <c r="I9" s="34">
        <f t="shared" si="7"/>
        <v>348</v>
      </c>
      <c r="J9" s="18">
        <v>294</v>
      </c>
      <c r="K9" s="19">
        <v>54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3"/>
        <v>41332</v>
      </c>
      <c r="C10" s="17">
        <f t="shared" si="4"/>
        <v>20934</v>
      </c>
      <c r="D10" s="17">
        <f t="shared" si="5"/>
        <v>20398</v>
      </c>
      <c r="E10" s="34">
        <f t="shared" si="6"/>
        <v>41088</v>
      </c>
      <c r="F10" s="37">
        <v>20846</v>
      </c>
      <c r="G10" s="37">
        <v>20242</v>
      </c>
      <c r="H10" s="37">
        <v>17002</v>
      </c>
      <c r="I10" s="34">
        <f t="shared" si="7"/>
        <v>244</v>
      </c>
      <c r="J10" s="18">
        <v>88</v>
      </c>
      <c r="K10" s="19">
        <v>156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3"/>
        <v>38841</v>
      </c>
      <c r="C11" s="17">
        <f t="shared" si="4"/>
        <v>20153</v>
      </c>
      <c r="D11" s="17">
        <f t="shared" si="5"/>
        <v>18688</v>
      </c>
      <c r="E11" s="34">
        <f t="shared" si="6"/>
        <v>37803</v>
      </c>
      <c r="F11" s="37">
        <v>19370</v>
      </c>
      <c r="G11" s="37">
        <v>18433</v>
      </c>
      <c r="H11" s="37">
        <v>14583</v>
      </c>
      <c r="I11" s="34">
        <f t="shared" si="7"/>
        <v>1038</v>
      </c>
      <c r="J11" s="18">
        <v>783</v>
      </c>
      <c r="K11" s="19">
        <v>255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3"/>
        <v>45471</v>
      </c>
      <c r="C12" s="17">
        <f t="shared" si="4"/>
        <v>23105</v>
      </c>
      <c r="D12" s="17">
        <f t="shared" si="5"/>
        <v>22366</v>
      </c>
      <c r="E12" s="34">
        <f t="shared" si="6"/>
        <v>44828</v>
      </c>
      <c r="F12" s="37">
        <v>22806</v>
      </c>
      <c r="G12" s="37">
        <v>22022</v>
      </c>
      <c r="H12" s="37">
        <v>18167</v>
      </c>
      <c r="I12" s="34">
        <f t="shared" si="7"/>
        <v>643</v>
      </c>
      <c r="J12" s="18">
        <v>299</v>
      </c>
      <c r="K12" s="19">
        <v>344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3"/>
        <v>32023</v>
      </c>
      <c r="C13" s="17">
        <f t="shared" si="4"/>
        <v>16612</v>
      </c>
      <c r="D13" s="17">
        <f t="shared" si="5"/>
        <v>15411</v>
      </c>
      <c r="E13" s="34">
        <f t="shared" si="6"/>
        <v>31394</v>
      </c>
      <c r="F13" s="37">
        <v>16330</v>
      </c>
      <c r="G13" s="37">
        <v>15064</v>
      </c>
      <c r="H13" s="37">
        <v>15119</v>
      </c>
      <c r="I13" s="34">
        <f t="shared" si="7"/>
        <v>629</v>
      </c>
      <c r="J13" s="18">
        <v>282</v>
      </c>
      <c r="K13" s="19">
        <v>347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3"/>
        <v>31693</v>
      </c>
      <c r="C14" s="17">
        <f t="shared" si="4"/>
        <v>15905</v>
      </c>
      <c r="D14" s="17">
        <f t="shared" si="5"/>
        <v>15788</v>
      </c>
      <c r="E14" s="34">
        <f t="shared" si="6"/>
        <v>31380</v>
      </c>
      <c r="F14" s="37">
        <v>15781</v>
      </c>
      <c r="G14" s="37">
        <v>15599</v>
      </c>
      <c r="H14" s="37">
        <v>13054</v>
      </c>
      <c r="I14" s="34">
        <f t="shared" si="7"/>
        <v>313</v>
      </c>
      <c r="J14" s="18">
        <v>124</v>
      </c>
      <c r="K14" s="19">
        <v>189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2" t="s">
        <v>79</v>
      </c>
      <c r="B15" s="33">
        <f t="shared" si="3"/>
        <v>225507</v>
      </c>
      <c r="C15" s="33">
        <f t="shared" si="4"/>
        <v>115897</v>
      </c>
      <c r="D15" s="33">
        <f t="shared" si="5"/>
        <v>109610</v>
      </c>
      <c r="E15" s="34">
        <f t="shared" si="6"/>
        <v>221742</v>
      </c>
      <c r="F15" s="35">
        <f>SUM(F16:F22)</f>
        <v>113272</v>
      </c>
      <c r="G15" s="35">
        <f t="shared" ref="G15:K15" si="8">SUM(G16:G22)</f>
        <v>108470</v>
      </c>
      <c r="H15" s="35">
        <f t="shared" si="8"/>
        <v>85552</v>
      </c>
      <c r="I15" s="35">
        <f t="shared" si="8"/>
        <v>3765</v>
      </c>
      <c r="J15" s="35">
        <f t="shared" si="8"/>
        <v>2625</v>
      </c>
      <c r="K15" s="35">
        <f t="shared" si="8"/>
        <v>1140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3"/>
        <v>43533</v>
      </c>
      <c r="C16" s="17">
        <f t="shared" si="4"/>
        <v>22033</v>
      </c>
      <c r="D16" s="17">
        <f t="shared" si="5"/>
        <v>21500</v>
      </c>
      <c r="E16" s="34">
        <f t="shared" si="6"/>
        <v>43277</v>
      </c>
      <c r="F16" s="37">
        <v>21915</v>
      </c>
      <c r="G16" s="37">
        <v>21362</v>
      </c>
      <c r="H16" s="37">
        <v>15364</v>
      </c>
      <c r="I16" s="34">
        <f t="shared" si="7"/>
        <v>256</v>
      </c>
      <c r="J16" s="18">
        <v>118</v>
      </c>
      <c r="K16" s="19">
        <v>138</v>
      </c>
      <c r="L16" s="31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3"/>
        <v>24500</v>
      </c>
      <c r="C17" s="17">
        <f t="shared" si="4"/>
        <v>13370</v>
      </c>
      <c r="D17" s="17">
        <f t="shared" si="5"/>
        <v>11130</v>
      </c>
      <c r="E17" s="34">
        <f t="shared" si="6"/>
        <v>23457</v>
      </c>
      <c r="F17" s="37">
        <v>12741</v>
      </c>
      <c r="G17" s="37">
        <v>10716</v>
      </c>
      <c r="H17" s="37">
        <v>12860</v>
      </c>
      <c r="I17" s="34">
        <f t="shared" si="7"/>
        <v>1043</v>
      </c>
      <c r="J17" s="18">
        <v>629</v>
      </c>
      <c r="K17" s="19">
        <v>414</v>
      </c>
      <c r="L17" s="31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3"/>
        <v>29368</v>
      </c>
      <c r="C18" s="17">
        <f t="shared" si="4"/>
        <v>14792</v>
      </c>
      <c r="D18" s="17">
        <f t="shared" si="5"/>
        <v>14576</v>
      </c>
      <c r="E18" s="34">
        <f t="shared" si="6"/>
        <v>29146</v>
      </c>
      <c r="F18" s="37">
        <v>14698</v>
      </c>
      <c r="G18" s="37">
        <v>14448</v>
      </c>
      <c r="H18" s="37">
        <v>10450</v>
      </c>
      <c r="I18" s="34">
        <f t="shared" si="7"/>
        <v>222</v>
      </c>
      <c r="J18" s="18">
        <v>94</v>
      </c>
      <c r="K18" s="19">
        <v>128</v>
      </c>
      <c r="L18" s="31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3"/>
        <v>47912</v>
      </c>
      <c r="C19" s="17">
        <f t="shared" si="4"/>
        <v>23862</v>
      </c>
      <c r="D19" s="17">
        <f t="shared" si="5"/>
        <v>24050</v>
      </c>
      <c r="E19" s="34">
        <f t="shared" si="6"/>
        <v>47591</v>
      </c>
      <c r="F19" s="37">
        <v>23724</v>
      </c>
      <c r="G19" s="37">
        <v>23867</v>
      </c>
      <c r="H19" s="37">
        <v>18243</v>
      </c>
      <c r="I19" s="34">
        <f t="shared" si="7"/>
        <v>321</v>
      </c>
      <c r="J19" s="18">
        <v>138</v>
      </c>
      <c r="K19" s="19">
        <v>183</v>
      </c>
      <c r="L19" s="31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3"/>
        <v>43028</v>
      </c>
      <c r="C20" s="17">
        <f t="shared" si="4"/>
        <v>21864</v>
      </c>
      <c r="D20" s="17">
        <f t="shared" si="5"/>
        <v>21164</v>
      </c>
      <c r="E20" s="34">
        <f t="shared" si="6"/>
        <v>42667</v>
      </c>
      <c r="F20" s="37">
        <v>21653</v>
      </c>
      <c r="G20" s="37">
        <v>21014</v>
      </c>
      <c r="H20" s="37">
        <v>15655</v>
      </c>
      <c r="I20" s="34">
        <f t="shared" si="7"/>
        <v>361</v>
      </c>
      <c r="J20" s="18">
        <v>211</v>
      </c>
      <c r="K20" s="19">
        <v>150</v>
      </c>
      <c r="L20" s="31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3"/>
        <v>27854</v>
      </c>
      <c r="C21" s="17">
        <f t="shared" si="4"/>
        <v>14668</v>
      </c>
      <c r="D21" s="17">
        <f t="shared" si="5"/>
        <v>13186</v>
      </c>
      <c r="E21" s="34">
        <f t="shared" si="6"/>
        <v>27307</v>
      </c>
      <c r="F21" s="37">
        <v>14199</v>
      </c>
      <c r="G21" s="37">
        <v>13108</v>
      </c>
      <c r="H21" s="37">
        <v>9530</v>
      </c>
      <c r="I21" s="34">
        <f t="shared" si="7"/>
        <v>547</v>
      </c>
      <c r="J21" s="18">
        <v>469</v>
      </c>
      <c r="K21" s="19">
        <v>78</v>
      </c>
      <c r="L21" s="31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3"/>
        <v>9312</v>
      </c>
      <c r="C22" s="17">
        <f t="shared" si="4"/>
        <v>5308</v>
      </c>
      <c r="D22" s="17">
        <f t="shared" si="5"/>
        <v>4004</v>
      </c>
      <c r="E22" s="34">
        <f t="shared" si="6"/>
        <v>8297</v>
      </c>
      <c r="F22" s="37">
        <v>4342</v>
      </c>
      <c r="G22" s="37">
        <v>3955</v>
      </c>
      <c r="H22" s="37">
        <v>3450</v>
      </c>
      <c r="I22" s="34">
        <f t="shared" si="7"/>
        <v>1015</v>
      </c>
      <c r="J22" s="18">
        <v>966</v>
      </c>
      <c r="K22" s="19">
        <v>49</v>
      </c>
      <c r="L22" s="31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2" t="s">
        <v>80</v>
      </c>
      <c r="B23" s="33">
        <f t="shared" si="3"/>
        <v>180718</v>
      </c>
      <c r="C23" s="33">
        <f t="shared" si="4"/>
        <v>90115</v>
      </c>
      <c r="D23" s="33">
        <f t="shared" si="5"/>
        <v>90603</v>
      </c>
      <c r="E23" s="34">
        <f t="shared" si="6"/>
        <v>178375</v>
      </c>
      <c r="F23" s="36">
        <f>SUM(F24:F39)</f>
        <v>88755</v>
      </c>
      <c r="G23" s="36">
        <f t="shared" ref="G23:K23" si="9">SUM(G24:G39)</f>
        <v>89620</v>
      </c>
      <c r="H23" s="36">
        <f t="shared" si="9"/>
        <v>78800</v>
      </c>
      <c r="I23" s="36">
        <f t="shared" si="9"/>
        <v>2343</v>
      </c>
      <c r="J23" s="36">
        <f t="shared" si="9"/>
        <v>1360</v>
      </c>
      <c r="K23" s="36">
        <f t="shared" si="9"/>
        <v>983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3"/>
        <v>4698</v>
      </c>
      <c r="C24" s="17">
        <f t="shared" si="4"/>
        <v>2526</v>
      </c>
      <c r="D24" s="17">
        <f t="shared" si="5"/>
        <v>2172</v>
      </c>
      <c r="E24" s="34">
        <f t="shared" si="6"/>
        <v>4469</v>
      </c>
      <c r="F24" s="37">
        <v>2311</v>
      </c>
      <c r="G24" s="37">
        <v>2158</v>
      </c>
      <c r="H24" s="37">
        <v>2330</v>
      </c>
      <c r="I24" s="34">
        <f t="shared" si="7"/>
        <v>229</v>
      </c>
      <c r="J24" s="19">
        <v>215</v>
      </c>
      <c r="K24" s="19">
        <v>14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3"/>
        <v>12997</v>
      </c>
      <c r="C25" s="17">
        <f t="shared" si="4"/>
        <v>6673</v>
      </c>
      <c r="D25" s="17">
        <f t="shared" si="5"/>
        <v>6324</v>
      </c>
      <c r="E25" s="34">
        <f t="shared" si="6"/>
        <v>12771</v>
      </c>
      <c r="F25" s="37">
        <v>6558</v>
      </c>
      <c r="G25" s="37">
        <v>6213</v>
      </c>
      <c r="H25" s="37">
        <v>5454</v>
      </c>
      <c r="I25" s="34">
        <f t="shared" si="7"/>
        <v>226</v>
      </c>
      <c r="J25" s="19">
        <v>115</v>
      </c>
      <c r="K25" s="19">
        <v>111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3"/>
        <v>4121</v>
      </c>
      <c r="C26" s="17">
        <f t="shared" si="4"/>
        <v>2329</v>
      </c>
      <c r="D26" s="17">
        <f t="shared" si="5"/>
        <v>1792</v>
      </c>
      <c r="E26" s="34">
        <f t="shared" si="6"/>
        <v>3710</v>
      </c>
      <c r="F26" s="37">
        <v>1968</v>
      </c>
      <c r="G26" s="37">
        <v>1742</v>
      </c>
      <c r="H26" s="37">
        <v>1797</v>
      </c>
      <c r="I26" s="34">
        <f t="shared" si="7"/>
        <v>411</v>
      </c>
      <c r="J26" s="19">
        <v>361</v>
      </c>
      <c r="K26" s="19">
        <v>50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3"/>
        <v>4207</v>
      </c>
      <c r="C27" s="17">
        <f t="shared" si="4"/>
        <v>2130</v>
      </c>
      <c r="D27" s="17">
        <f t="shared" si="5"/>
        <v>2077</v>
      </c>
      <c r="E27" s="34">
        <f t="shared" si="6"/>
        <v>4098</v>
      </c>
      <c r="F27" s="37">
        <v>2044</v>
      </c>
      <c r="G27" s="37">
        <v>2054</v>
      </c>
      <c r="H27" s="37">
        <v>2222</v>
      </c>
      <c r="I27" s="34">
        <f t="shared" si="7"/>
        <v>109</v>
      </c>
      <c r="J27" s="19">
        <v>86</v>
      </c>
      <c r="K27" s="19">
        <v>23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3"/>
        <v>14784</v>
      </c>
      <c r="C28" s="17">
        <f t="shared" si="4"/>
        <v>7376</v>
      </c>
      <c r="D28" s="17">
        <f t="shared" si="5"/>
        <v>7408</v>
      </c>
      <c r="E28" s="34">
        <f t="shared" si="6"/>
        <v>14663</v>
      </c>
      <c r="F28" s="37">
        <v>7302</v>
      </c>
      <c r="G28" s="37">
        <v>7361</v>
      </c>
      <c r="H28" s="37">
        <v>5667</v>
      </c>
      <c r="I28" s="34">
        <f t="shared" si="7"/>
        <v>121</v>
      </c>
      <c r="J28" s="19">
        <v>74</v>
      </c>
      <c r="K28" s="19">
        <v>47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3"/>
        <v>716</v>
      </c>
      <c r="C29" s="17">
        <f t="shared" si="4"/>
        <v>381</v>
      </c>
      <c r="D29" s="17">
        <f t="shared" si="5"/>
        <v>335</v>
      </c>
      <c r="E29" s="34">
        <f t="shared" si="6"/>
        <v>677</v>
      </c>
      <c r="F29" s="37">
        <v>346</v>
      </c>
      <c r="G29" s="37">
        <v>331</v>
      </c>
      <c r="H29" s="37">
        <v>348</v>
      </c>
      <c r="I29" s="34">
        <f t="shared" si="7"/>
        <v>39</v>
      </c>
      <c r="J29" s="19">
        <v>35</v>
      </c>
      <c r="K29" s="19">
        <v>4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3"/>
        <v>33134</v>
      </c>
      <c r="C30" s="17">
        <f t="shared" si="4"/>
        <v>16407</v>
      </c>
      <c r="D30" s="17">
        <f t="shared" si="5"/>
        <v>16727</v>
      </c>
      <c r="E30" s="34">
        <f t="shared" si="6"/>
        <v>32596</v>
      </c>
      <c r="F30" s="37">
        <v>16168</v>
      </c>
      <c r="G30" s="37">
        <v>16428</v>
      </c>
      <c r="H30" s="37">
        <v>12526</v>
      </c>
      <c r="I30" s="34">
        <f t="shared" si="7"/>
        <v>538</v>
      </c>
      <c r="J30" s="19">
        <v>239</v>
      </c>
      <c r="K30" s="19">
        <v>299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3"/>
        <v>11979</v>
      </c>
      <c r="C31" s="17">
        <f t="shared" si="4"/>
        <v>5921</v>
      </c>
      <c r="D31" s="17">
        <f t="shared" si="5"/>
        <v>6058</v>
      </c>
      <c r="E31" s="34">
        <f t="shared" si="6"/>
        <v>11847</v>
      </c>
      <c r="F31" s="37">
        <v>5861</v>
      </c>
      <c r="G31" s="37">
        <v>5986</v>
      </c>
      <c r="H31" s="37">
        <v>5670</v>
      </c>
      <c r="I31" s="34">
        <f t="shared" si="7"/>
        <v>132</v>
      </c>
      <c r="J31" s="19">
        <v>60</v>
      </c>
      <c r="K31" s="19">
        <v>72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88</v>
      </c>
      <c r="B32" s="17">
        <f t="shared" si="3"/>
        <v>15821</v>
      </c>
      <c r="C32" s="17">
        <f t="shared" si="4"/>
        <v>7711</v>
      </c>
      <c r="D32" s="17">
        <f t="shared" si="5"/>
        <v>8110</v>
      </c>
      <c r="E32" s="34">
        <f t="shared" si="6"/>
        <v>15753</v>
      </c>
      <c r="F32" s="37">
        <v>7694</v>
      </c>
      <c r="G32" s="37">
        <v>8059</v>
      </c>
      <c r="H32" s="37">
        <v>6639</v>
      </c>
      <c r="I32" s="34">
        <f t="shared" si="7"/>
        <v>68</v>
      </c>
      <c r="J32" s="30">
        <v>17</v>
      </c>
      <c r="K32" s="30">
        <v>51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3"/>
        <v>9784</v>
      </c>
      <c r="C33" s="17">
        <f t="shared" si="4"/>
        <v>4771</v>
      </c>
      <c r="D33" s="17">
        <f t="shared" si="5"/>
        <v>5013</v>
      </c>
      <c r="E33" s="34">
        <f t="shared" si="6"/>
        <v>9744</v>
      </c>
      <c r="F33" s="37">
        <v>4763</v>
      </c>
      <c r="G33" s="37">
        <v>4981</v>
      </c>
      <c r="H33" s="37">
        <v>4105</v>
      </c>
      <c r="I33" s="34">
        <f t="shared" si="7"/>
        <v>40</v>
      </c>
      <c r="J33" s="19">
        <v>8</v>
      </c>
      <c r="K33" s="19">
        <v>32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3"/>
        <v>11598</v>
      </c>
      <c r="C34" s="17">
        <f t="shared" si="4"/>
        <v>5683</v>
      </c>
      <c r="D34" s="17">
        <f t="shared" si="5"/>
        <v>5915</v>
      </c>
      <c r="E34" s="34">
        <f t="shared" si="6"/>
        <v>11549</v>
      </c>
      <c r="F34" s="37">
        <v>5671</v>
      </c>
      <c r="G34" s="37">
        <v>5878</v>
      </c>
      <c r="H34" s="37">
        <v>4996</v>
      </c>
      <c r="I34" s="34">
        <f t="shared" si="7"/>
        <v>49</v>
      </c>
      <c r="J34" s="19">
        <v>12</v>
      </c>
      <c r="K34" s="19">
        <v>37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3"/>
        <v>8755</v>
      </c>
      <c r="C35" s="17">
        <f t="shared" si="4"/>
        <v>4329</v>
      </c>
      <c r="D35" s="17">
        <f t="shared" si="5"/>
        <v>4426</v>
      </c>
      <c r="E35" s="34">
        <f t="shared" si="6"/>
        <v>8727</v>
      </c>
      <c r="F35" s="37">
        <v>4322</v>
      </c>
      <c r="G35" s="37">
        <v>4405</v>
      </c>
      <c r="H35" s="37">
        <v>3542</v>
      </c>
      <c r="I35" s="34">
        <f t="shared" si="7"/>
        <v>28</v>
      </c>
      <c r="J35" s="19">
        <v>7</v>
      </c>
      <c r="K35" s="19">
        <v>21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3"/>
        <v>6412</v>
      </c>
      <c r="C36" s="17">
        <f t="shared" si="4"/>
        <v>3161</v>
      </c>
      <c r="D36" s="17">
        <f t="shared" si="5"/>
        <v>3251</v>
      </c>
      <c r="E36" s="34">
        <f t="shared" si="6"/>
        <v>6382</v>
      </c>
      <c r="F36" s="37">
        <v>3156</v>
      </c>
      <c r="G36" s="37">
        <v>3226</v>
      </c>
      <c r="H36" s="37">
        <v>2961</v>
      </c>
      <c r="I36" s="34">
        <f t="shared" si="7"/>
        <v>30</v>
      </c>
      <c r="J36" s="19">
        <v>5</v>
      </c>
      <c r="K36" s="19">
        <v>25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3"/>
        <v>20865</v>
      </c>
      <c r="C37" s="17">
        <f t="shared" si="4"/>
        <v>10326</v>
      </c>
      <c r="D37" s="17">
        <f t="shared" si="5"/>
        <v>10539</v>
      </c>
      <c r="E37" s="34">
        <f t="shared" si="6"/>
        <v>20721</v>
      </c>
      <c r="F37" s="37">
        <v>10265</v>
      </c>
      <c r="G37" s="37">
        <v>10456</v>
      </c>
      <c r="H37" s="37">
        <v>10553</v>
      </c>
      <c r="I37" s="34">
        <f t="shared" si="7"/>
        <v>144</v>
      </c>
      <c r="J37" s="19">
        <v>61</v>
      </c>
      <c r="K37" s="19">
        <v>83</v>
      </c>
      <c r="L37" s="27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9" t="s">
        <v>35</v>
      </c>
      <c r="B38" s="17">
        <f t="shared" si="3"/>
        <v>7343</v>
      </c>
      <c r="C38" s="17">
        <f t="shared" si="4"/>
        <v>3722</v>
      </c>
      <c r="D38" s="17">
        <f t="shared" si="5"/>
        <v>3621</v>
      </c>
      <c r="E38" s="34">
        <f t="shared" si="6"/>
        <v>7297</v>
      </c>
      <c r="F38" s="37">
        <v>3706</v>
      </c>
      <c r="G38" s="37">
        <v>3591</v>
      </c>
      <c r="H38" s="37">
        <v>3657</v>
      </c>
      <c r="I38" s="34">
        <f t="shared" si="7"/>
        <v>46</v>
      </c>
      <c r="J38" s="19">
        <v>16</v>
      </c>
      <c r="K38" s="19">
        <v>30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26" t="s">
        <v>36</v>
      </c>
      <c r="B39" s="17">
        <f t="shared" si="3"/>
        <v>13504</v>
      </c>
      <c r="C39" s="17">
        <f t="shared" si="4"/>
        <v>6669</v>
      </c>
      <c r="D39" s="17">
        <f t="shared" si="5"/>
        <v>6835</v>
      </c>
      <c r="E39" s="34">
        <f t="shared" si="6"/>
        <v>13371</v>
      </c>
      <c r="F39" s="37">
        <v>6620</v>
      </c>
      <c r="G39" s="37">
        <v>6751</v>
      </c>
      <c r="H39" s="37">
        <v>6333</v>
      </c>
      <c r="I39" s="34">
        <f t="shared" si="7"/>
        <v>133</v>
      </c>
      <c r="J39" s="19">
        <v>49</v>
      </c>
      <c r="K39" s="19">
        <v>84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2" t="s">
        <v>81</v>
      </c>
      <c r="B40" s="33">
        <f t="shared" si="3"/>
        <v>196366</v>
      </c>
      <c r="C40" s="33">
        <f t="shared" si="4"/>
        <v>98797</v>
      </c>
      <c r="D40" s="33">
        <f t="shared" si="5"/>
        <v>97569</v>
      </c>
      <c r="E40" s="34">
        <f t="shared" si="6"/>
        <v>194266</v>
      </c>
      <c r="F40" s="36">
        <f>SUM(F41:F52)</f>
        <v>97630</v>
      </c>
      <c r="G40" s="36">
        <f t="shared" ref="G40:K40" si="10">SUM(G41:G52)</f>
        <v>96636</v>
      </c>
      <c r="H40" s="36">
        <f t="shared" si="10"/>
        <v>80604</v>
      </c>
      <c r="I40" s="36">
        <f t="shared" si="10"/>
        <v>2100</v>
      </c>
      <c r="J40" s="36">
        <f t="shared" si="10"/>
        <v>1167</v>
      </c>
      <c r="K40" s="36">
        <f t="shared" si="10"/>
        <v>933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6" t="s">
        <v>37</v>
      </c>
      <c r="B41" s="17">
        <f t="shared" si="3"/>
        <v>68082</v>
      </c>
      <c r="C41" s="17">
        <f t="shared" si="4"/>
        <v>34258</v>
      </c>
      <c r="D41" s="17">
        <f t="shared" si="5"/>
        <v>33824</v>
      </c>
      <c r="E41" s="34">
        <f t="shared" si="6"/>
        <v>67604</v>
      </c>
      <c r="F41" s="37">
        <v>33991</v>
      </c>
      <c r="G41" s="37">
        <v>33613</v>
      </c>
      <c r="H41" s="37">
        <v>24925</v>
      </c>
      <c r="I41" s="34">
        <f t="shared" si="7"/>
        <v>478</v>
      </c>
      <c r="J41" s="19">
        <v>267</v>
      </c>
      <c r="K41" s="19">
        <v>211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3"/>
        <v>11379</v>
      </c>
      <c r="C42" s="17">
        <f t="shared" si="4"/>
        <v>5663</v>
      </c>
      <c r="D42" s="17">
        <f t="shared" si="5"/>
        <v>5716</v>
      </c>
      <c r="E42" s="34">
        <f t="shared" si="6"/>
        <v>11310</v>
      </c>
      <c r="F42" s="37">
        <v>5642</v>
      </c>
      <c r="G42" s="37">
        <v>5668</v>
      </c>
      <c r="H42" s="37">
        <v>5352</v>
      </c>
      <c r="I42" s="34">
        <f t="shared" si="7"/>
        <v>69</v>
      </c>
      <c r="J42" s="19">
        <v>21</v>
      </c>
      <c r="K42" s="19">
        <v>48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39</v>
      </c>
      <c r="B43" s="17">
        <f t="shared" si="3"/>
        <v>7925</v>
      </c>
      <c r="C43" s="17">
        <f t="shared" si="4"/>
        <v>3964</v>
      </c>
      <c r="D43" s="17">
        <f t="shared" si="5"/>
        <v>3961</v>
      </c>
      <c r="E43" s="34">
        <f t="shared" si="6"/>
        <v>7899</v>
      </c>
      <c r="F43" s="37">
        <v>3958</v>
      </c>
      <c r="G43" s="37">
        <v>3941</v>
      </c>
      <c r="H43" s="37">
        <v>3518</v>
      </c>
      <c r="I43" s="34">
        <f t="shared" si="7"/>
        <v>26</v>
      </c>
      <c r="J43" s="19">
        <v>6</v>
      </c>
      <c r="K43" s="19">
        <v>20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89</v>
      </c>
      <c r="B44" s="17">
        <f>(E44+I44)</f>
        <v>14163</v>
      </c>
      <c r="C44" s="17">
        <f t="shared" si="4"/>
        <v>7092</v>
      </c>
      <c r="D44" s="17">
        <f t="shared" si="5"/>
        <v>7071</v>
      </c>
      <c r="E44" s="34">
        <f t="shared" si="6"/>
        <v>14037</v>
      </c>
      <c r="F44" s="37">
        <v>7046</v>
      </c>
      <c r="G44" s="37">
        <v>6991</v>
      </c>
      <c r="H44" s="37">
        <v>6404</v>
      </c>
      <c r="I44" s="34">
        <f t="shared" si="7"/>
        <v>126</v>
      </c>
      <c r="J44" s="19">
        <v>46</v>
      </c>
      <c r="K44" s="19">
        <v>80</v>
      </c>
      <c r="L44" s="20"/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9" t="s">
        <v>40</v>
      </c>
      <c r="B45" s="17">
        <f t="shared" ref="B45:B52" si="11">(E45+I45)</f>
        <v>6805</v>
      </c>
      <c r="C45" s="17">
        <f t="shared" si="4"/>
        <v>3452</v>
      </c>
      <c r="D45" s="17">
        <f t="shared" si="5"/>
        <v>3353</v>
      </c>
      <c r="E45" s="34">
        <f t="shared" si="6"/>
        <v>6761</v>
      </c>
      <c r="F45" s="37">
        <v>3443</v>
      </c>
      <c r="G45" s="37">
        <v>3318</v>
      </c>
      <c r="H45" s="37">
        <v>3215</v>
      </c>
      <c r="I45" s="34">
        <f t="shared" si="7"/>
        <v>44</v>
      </c>
      <c r="J45" s="19">
        <v>9</v>
      </c>
      <c r="K45" s="19">
        <v>35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1"/>
        <v>12006</v>
      </c>
      <c r="C46" s="17">
        <f t="shared" si="4"/>
        <v>6053</v>
      </c>
      <c r="D46" s="17">
        <f t="shared" si="5"/>
        <v>5953</v>
      </c>
      <c r="E46" s="34">
        <f t="shared" si="6"/>
        <v>11902</v>
      </c>
      <c r="F46" s="37">
        <v>5999</v>
      </c>
      <c r="G46" s="37">
        <v>5903</v>
      </c>
      <c r="H46" s="37">
        <v>5534</v>
      </c>
      <c r="I46" s="34">
        <f t="shared" si="7"/>
        <v>104</v>
      </c>
      <c r="J46" s="19">
        <v>54</v>
      </c>
      <c r="K46" s="19">
        <v>50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1"/>
        <v>33266</v>
      </c>
      <c r="C47" s="17">
        <f t="shared" si="4"/>
        <v>16569</v>
      </c>
      <c r="D47" s="17">
        <f t="shared" si="5"/>
        <v>16697</v>
      </c>
      <c r="E47" s="34">
        <f t="shared" si="6"/>
        <v>33138</v>
      </c>
      <c r="F47" s="37">
        <v>16493</v>
      </c>
      <c r="G47" s="37">
        <v>16645</v>
      </c>
      <c r="H47" s="37">
        <v>11918</v>
      </c>
      <c r="I47" s="34">
        <f t="shared" si="7"/>
        <v>128</v>
      </c>
      <c r="J47" s="19">
        <v>76</v>
      </c>
      <c r="K47" s="19">
        <v>52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1"/>
        <v>9863</v>
      </c>
      <c r="C48" s="17">
        <f t="shared" si="4"/>
        <v>5013</v>
      </c>
      <c r="D48" s="17">
        <f t="shared" si="5"/>
        <v>4850</v>
      </c>
      <c r="E48" s="34">
        <f t="shared" si="6"/>
        <v>9806</v>
      </c>
      <c r="F48" s="37">
        <v>4992</v>
      </c>
      <c r="G48" s="37">
        <v>4814</v>
      </c>
      <c r="H48" s="37">
        <v>4556</v>
      </c>
      <c r="I48" s="34">
        <f t="shared" si="7"/>
        <v>57</v>
      </c>
      <c r="J48" s="19">
        <v>21</v>
      </c>
      <c r="K48" s="19">
        <v>36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1"/>
        <v>8494</v>
      </c>
      <c r="C49" s="17">
        <f t="shared" si="4"/>
        <v>4233</v>
      </c>
      <c r="D49" s="17">
        <f t="shared" si="5"/>
        <v>4261</v>
      </c>
      <c r="E49" s="34">
        <f t="shared" si="6"/>
        <v>8291</v>
      </c>
      <c r="F49" s="37">
        <v>4147</v>
      </c>
      <c r="G49" s="37">
        <v>4144</v>
      </c>
      <c r="H49" s="37">
        <v>4352</v>
      </c>
      <c r="I49" s="34">
        <f t="shared" si="7"/>
        <v>203</v>
      </c>
      <c r="J49" s="19">
        <v>86</v>
      </c>
      <c r="K49" s="19">
        <v>117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1"/>
        <v>9818</v>
      </c>
      <c r="C50" s="17">
        <f t="shared" si="4"/>
        <v>4898</v>
      </c>
      <c r="D50" s="17">
        <f t="shared" si="5"/>
        <v>4920</v>
      </c>
      <c r="E50" s="34">
        <f t="shared" si="6"/>
        <v>9741</v>
      </c>
      <c r="F50" s="37">
        <v>4877</v>
      </c>
      <c r="G50" s="37">
        <v>4864</v>
      </c>
      <c r="H50" s="37">
        <v>4439</v>
      </c>
      <c r="I50" s="34">
        <f t="shared" si="7"/>
        <v>77</v>
      </c>
      <c r="J50" s="19">
        <v>21</v>
      </c>
      <c r="K50" s="19">
        <v>56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1"/>
        <v>10290</v>
      </c>
      <c r="C51" s="17">
        <f t="shared" si="4"/>
        <v>5118</v>
      </c>
      <c r="D51" s="17">
        <f t="shared" si="5"/>
        <v>5172</v>
      </c>
      <c r="E51" s="34">
        <f t="shared" si="6"/>
        <v>10142</v>
      </c>
      <c r="F51" s="37">
        <v>5043</v>
      </c>
      <c r="G51" s="37">
        <v>5099</v>
      </c>
      <c r="H51" s="37">
        <v>4464</v>
      </c>
      <c r="I51" s="34">
        <f t="shared" si="7"/>
        <v>148</v>
      </c>
      <c r="J51" s="19">
        <v>75</v>
      </c>
      <c r="K51" s="19">
        <v>73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6" t="s">
        <v>47</v>
      </c>
      <c r="B52" s="17">
        <f t="shared" si="11"/>
        <v>4275</v>
      </c>
      <c r="C52" s="17">
        <f t="shared" si="4"/>
        <v>2484</v>
      </c>
      <c r="D52" s="17">
        <f t="shared" si="5"/>
        <v>1791</v>
      </c>
      <c r="E52" s="34">
        <f t="shared" si="6"/>
        <v>3635</v>
      </c>
      <c r="F52" s="37">
        <v>1999</v>
      </c>
      <c r="G52" s="37">
        <v>1636</v>
      </c>
      <c r="H52" s="37">
        <v>1927</v>
      </c>
      <c r="I52" s="34">
        <f t="shared" si="7"/>
        <v>640</v>
      </c>
      <c r="J52" s="19">
        <v>485</v>
      </c>
      <c r="K52" s="19">
        <v>155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32" t="s">
        <v>82</v>
      </c>
      <c r="B53" s="33">
        <f t="shared" si="3"/>
        <v>197163</v>
      </c>
      <c r="C53" s="33">
        <f t="shared" si="4"/>
        <v>101095</v>
      </c>
      <c r="D53" s="33">
        <f t="shared" si="5"/>
        <v>96068</v>
      </c>
      <c r="E53" s="34">
        <f t="shared" si="6"/>
        <v>193767</v>
      </c>
      <c r="F53" s="36">
        <f>SUM(F54:F68)</f>
        <v>98976</v>
      </c>
      <c r="G53" s="36">
        <f t="shared" ref="G53:K53" si="12">SUM(G54:G68)</f>
        <v>94791</v>
      </c>
      <c r="H53" s="36">
        <f t="shared" si="12"/>
        <v>79720</v>
      </c>
      <c r="I53" s="36">
        <f t="shared" si="12"/>
        <v>3396</v>
      </c>
      <c r="J53" s="36">
        <f t="shared" si="12"/>
        <v>2119</v>
      </c>
      <c r="K53" s="36">
        <f t="shared" si="12"/>
        <v>1277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16</v>
      </c>
      <c r="B54" s="17">
        <f t="shared" si="3"/>
        <v>8129</v>
      </c>
      <c r="C54" s="17">
        <f t="shared" si="4"/>
        <v>4235</v>
      </c>
      <c r="D54" s="17">
        <f t="shared" si="5"/>
        <v>3894</v>
      </c>
      <c r="E54" s="34">
        <f t="shared" si="6"/>
        <v>8109</v>
      </c>
      <c r="F54" s="37">
        <v>4227</v>
      </c>
      <c r="G54" s="37">
        <v>3882</v>
      </c>
      <c r="H54" s="37">
        <v>3084</v>
      </c>
      <c r="I54" s="34">
        <f t="shared" si="7"/>
        <v>20</v>
      </c>
      <c r="J54" s="19">
        <v>8</v>
      </c>
      <c r="K54" s="19">
        <v>12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48</v>
      </c>
      <c r="B55" s="17">
        <f t="shared" si="3"/>
        <v>6186</v>
      </c>
      <c r="C55" s="17">
        <f t="shared" si="4"/>
        <v>3178</v>
      </c>
      <c r="D55" s="17">
        <f t="shared" si="5"/>
        <v>3008</v>
      </c>
      <c r="E55" s="34">
        <f t="shared" si="6"/>
        <v>6126</v>
      </c>
      <c r="F55" s="37">
        <v>3137</v>
      </c>
      <c r="G55" s="37">
        <v>2989</v>
      </c>
      <c r="H55" s="37">
        <v>2777</v>
      </c>
      <c r="I55" s="34">
        <f t="shared" si="7"/>
        <v>60</v>
      </c>
      <c r="J55" s="19">
        <v>41</v>
      </c>
      <c r="K55" s="19">
        <v>19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49</v>
      </c>
      <c r="B56" s="17">
        <f t="shared" si="3"/>
        <v>3743</v>
      </c>
      <c r="C56" s="17">
        <f t="shared" si="4"/>
        <v>1881</v>
      </c>
      <c r="D56" s="17">
        <f t="shared" si="5"/>
        <v>1862</v>
      </c>
      <c r="E56" s="34">
        <f t="shared" si="6"/>
        <v>3721</v>
      </c>
      <c r="F56" s="37">
        <v>1872</v>
      </c>
      <c r="G56" s="37">
        <v>1849</v>
      </c>
      <c r="H56" s="37">
        <v>1879</v>
      </c>
      <c r="I56" s="34">
        <f t="shared" si="7"/>
        <v>22</v>
      </c>
      <c r="J56" s="19">
        <v>9</v>
      </c>
      <c r="K56" s="19">
        <v>13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50</v>
      </c>
      <c r="B57" s="17">
        <f t="shared" si="3"/>
        <v>9222</v>
      </c>
      <c r="C57" s="17">
        <f t="shared" si="4"/>
        <v>4565</v>
      </c>
      <c r="D57" s="17">
        <f t="shared" si="5"/>
        <v>4657</v>
      </c>
      <c r="E57" s="34">
        <f t="shared" si="6"/>
        <v>9108</v>
      </c>
      <c r="F57" s="37">
        <v>4513</v>
      </c>
      <c r="G57" s="37">
        <v>4595</v>
      </c>
      <c r="H57" s="37">
        <v>4408</v>
      </c>
      <c r="I57" s="34">
        <f t="shared" si="7"/>
        <v>114</v>
      </c>
      <c r="J57" s="19">
        <v>52</v>
      </c>
      <c r="K57" s="19">
        <v>62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51</v>
      </c>
      <c r="B58" s="17">
        <f t="shared" si="3"/>
        <v>5411</v>
      </c>
      <c r="C58" s="17">
        <f t="shared" si="4"/>
        <v>2735</v>
      </c>
      <c r="D58" s="17">
        <f t="shared" si="5"/>
        <v>2676</v>
      </c>
      <c r="E58" s="34">
        <f t="shared" si="6"/>
        <v>5384</v>
      </c>
      <c r="F58" s="37">
        <v>2724</v>
      </c>
      <c r="G58" s="37">
        <v>2660</v>
      </c>
      <c r="H58" s="37">
        <v>2727</v>
      </c>
      <c r="I58" s="34">
        <f t="shared" si="7"/>
        <v>27</v>
      </c>
      <c r="J58" s="19">
        <v>11</v>
      </c>
      <c r="K58" s="19">
        <v>16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52</v>
      </c>
      <c r="B59" s="17">
        <f t="shared" si="3"/>
        <v>11712</v>
      </c>
      <c r="C59" s="17">
        <f t="shared" si="4"/>
        <v>5917</v>
      </c>
      <c r="D59" s="17">
        <f t="shared" si="5"/>
        <v>5795</v>
      </c>
      <c r="E59" s="34">
        <f t="shared" si="6"/>
        <v>11644</v>
      </c>
      <c r="F59" s="37">
        <v>5889</v>
      </c>
      <c r="G59" s="37">
        <v>5755</v>
      </c>
      <c r="H59" s="37">
        <v>4628</v>
      </c>
      <c r="I59" s="34">
        <f t="shared" si="7"/>
        <v>68</v>
      </c>
      <c r="J59" s="19">
        <v>28</v>
      </c>
      <c r="K59" s="19">
        <v>40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53</v>
      </c>
      <c r="B60" s="17">
        <f t="shared" si="3"/>
        <v>7818</v>
      </c>
      <c r="C60" s="17">
        <f t="shared" si="4"/>
        <v>3857</v>
      </c>
      <c r="D60" s="17">
        <f t="shared" si="5"/>
        <v>3961</v>
      </c>
      <c r="E60" s="34">
        <f t="shared" si="6"/>
        <v>7782</v>
      </c>
      <c r="F60" s="37">
        <v>3848</v>
      </c>
      <c r="G60" s="37">
        <v>3934</v>
      </c>
      <c r="H60" s="37">
        <v>3343</v>
      </c>
      <c r="I60" s="34">
        <f t="shared" si="7"/>
        <v>36</v>
      </c>
      <c r="J60" s="19">
        <v>9</v>
      </c>
      <c r="K60" s="19">
        <v>27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54</v>
      </c>
      <c r="B61" s="17">
        <f t="shared" si="3"/>
        <v>17772</v>
      </c>
      <c r="C61" s="17">
        <f t="shared" si="4"/>
        <v>9075</v>
      </c>
      <c r="D61" s="17">
        <f t="shared" si="5"/>
        <v>8697</v>
      </c>
      <c r="E61" s="34">
        <f t="shared" si="6"/>
        <v>17639</v>
      </c>
      <c r="F61" s="37">
        <v>9007</v>
      </c>
      <c r="G61" s="37">
        <v>8632</v>
      </c>
      <c r="H61" s="37">
        <v>6730</v>
      </c>
      <c r="I61" s="34">
        <f t="shared" si="7"/>
        <v>133</v>
      </c>
      <c r="J61" s="19">
        <v>68</v>
      </c>
      <c r="K61" s="19">
        <v>65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55</v>
      </c>
      <c r="B62" s="17">
        <f t="shared" si="3"/>
        <v>8826</v>
      </c>
      <c r="C62" s="17">
        <f t="shared" si="4"/>
        <v>4617</v>
      </c>
      <c r="D62" s="17">
        <f t="shared" si="5"/>
        <v>4209</v>
      </c>
      <c r="E62" s="34">
        <f t="shared" si="6"/>
        <v>8715</v>
      </c>
      <c r="F62" s="37">
        <v>4570</v>
      </c>
      <c r="G62" s="37">
        <v>4145</v>
      </c>
      <c r="H62" s="37">
        <v>4422</v>
      </c>
      <c r="I62" s="34">
        <f t="shared" si="7"/>
        <v>111</v>
      </c>
      <c r="J62" s="19">
        <v>47</v>
      </c>
      <c r="K62" s="19">
        <v>64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56</v>
      </c>
      <c r="B63" s="17">
        <f t="shared" si="3"/>
        <v>21841</v>
      </c>
      <c r="C63" s="17">
        <f t="shared" si="4"/>
        <v>10883</v>
      </c>
      <c r="D63" s="17">
        <f t="shared" si="5"/>
        <v>10958</v>
      </c>
      <c r="E63" s="34">
        <f t="shared" si="6"/>
        <v>21741</v>
      </c>
      <c r="F63" s="37">
        <v>10858</v>
      </c>
      <c r="G63" s="37">
        <v>10883</v>
      </c>
      <c r="H63" s="37">
        <v>8535</v>
      </c>
      <c r="I63" s="34">
        <f t="shared" si="7"/>
        <v>100</v>
      </c>
      <c r="J63" s="19">
        <v>25</v>
      </c>
      <c r="K63" s="19">
        <v>75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57</v>
      </c>
      <c r="B64" s="17">
        <f t="shared" si="3"/>
        <v>10463</v>
      </c>
      <c r="C64" s="17">
        <f t="shared" si="4"/>
        <v>5139</v>
      </c>
      <c r="D64" s="17">
        <f t="shared" si="5"/>
        <v>5324</v>
      </c>
      <c r="E64" s="34">
        <f t="shared" si="6"/>
        <v>10421</v>
      </c>
      <c r="F64" s="37">
        <v>5125</v>
      </c>
      <c r="G64" s="37">
        <v>5296</v>
      </c>
      <c r="H64" s="37">
        <v>4086</v>
      </c>
      <c r="I64" s="34">
        <f t="shared" si="7"/>
        <v>42</v>
      </c>
      <c r="J64" s="19">
        <v>14</v>
      </c>
      <c r="K64" s="19">
        <v>28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58</v>
      </c>
      <c r="B65" s="17">
        <f t="shared" si="3"/>
        <v>26625</v>
      </c>
      <c r="C65" s="17">
        <f t="shared" si="4"/>
        <v>13255</v>
      </c>
      <c r="D65" s="17">
        <f t="shared" si="5"/>
        <v>13370</v>
      </c>
      <c r="E65" s="34">
        <f t="shared" si="6"/>
        <v>26552</v>
      </c>
      <c r="F65" s="37">
        <v>13223</v>
      </c>
      <c r="G65" s="37">
        <v>13329</v>
      </c>
      <c r="H65" s="37">
        <v>9074</v>
      </c>
      <c r="I65" s="34">
        <f t="shared" si="7"/>
        <v>73</v>
      </c>
      <c r="J65" s="19">
        <v>32</v>
      </c>
      <c r="K65" s="19">
        <v>41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6" t="s">
        <v>59</v>
      </c>
      <c r="B66" s="17">
        <f t="shared" si="3"/>
        <v>12548</v>
      </c>
      <c r="C66" s="17">
        <f t="shared" si="4"/>
        <v>6488</v>
      </c>
      <c r="D66" s="17">
        <f t="shared" si="5"/>
        <v>6060</v>
      </c>
      <c r="E66" s="34">
        <f t="shared" si="6"/>
        <v>12264</v>
      </c>
      <c r="F66" s="37">
        <v>6239</v>
      </c>
      <c r="G66" s="37">
        <v>6025</v>
      </c>
      <c r="H66" s="37">
        <v>5067</v>
      </c>
      <c r="I66" s="34">
        <f t="shared" si="7"/>
        <v>284</v>
      </c>
      <c r="J66" s="19">
        <v>249</v>
      </c>
      <c r="K66" s="19">
        <v>35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6" t="s">
        <v>60</v>
      </c>
      <c r="B67" s="17">
        <f t="shared" ref="B67:B68" si="13">(E67+I67)</f>
        <v>7382</v>
      </c>
      <c r="C67" s="17">
        <f t="shared" ref="C67:C68" si="14">(F67+J67)</f>
        <v>4104</v>
      </c>
      <c r="D67" s="17">
        <f t="shared" ref="D67:D68" si="15">(G67+K67)</f>
        <v>3278</v>
      </c>
      <c r="E67" s="34">
        <f t="shared" si="6"/>
        <v>6632</v>
      </c>
      <c r="F67" s="37">
        <v>3406</v>
      </c>
      <c r="G67" s="37">
        <v>3226</v>
      </c>
      <c r="H67" s="37">
        <v>2696</v>
      </c>
      <c r="I67" s="34">
        <f t="shared" si="7"/>
        <v>750</v>
      </c>
      <c r="J67" s="19">
        <v>698</v>
      </c>
      <c r="K67" s="19">
        <v>52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6" t="s">
        <v>61</v>
      </c>
      <c r="B68" s="17">
        <f t="shared" si="13"/>
        <v>39485</v>
      </c>
      <c r="C68" s="17">
        <f t="shared" si="14"/>
        <v>21166</v>
      </c>
      <c r="D68" s="17">
        <f t="shared" si="15"/>
        <v>18319</v>
      </c>
      <c r="E68" s="34">
        <f t="shared" si="6"/>
        <v>37929</v>
      </c>
      <c r="F68" s="37">
        <v>20338</v>
      </c>
      <c r="G68" s="37">
        <v>17591</v>
      </c>
      <c r="H68" s="37">
        <v>16264</v>
      </c>
      <c r="I68" s="34">
        <f t="shared" si="7"/>
        <v>1556</v>
      </c>
      <c r="J68" s="19">
        <v>828</v>
      </c>
      <c r="K68" s="19">
        <v>728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45.75" customHeight="1">
      <c r="A69" s="38" t="s">
        <v>90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</row>
  </sheetData>
  <mergeCells count="6">
    <mergeCell ref="A69:K69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2019.11월말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2020-04-06T01:56:13Z</dcterms:modified>
</cp:coreProperties>
</file>