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625" windowWidth="17400" windowHeight="11460" firstSheet="2" activeTab="2"/>
  </bookViews>
  <sheets>
    <sheet name="--------" sheetId="2" state="veryHidden" r:id="rId1"/>
    <sheet name="Recovered_Sheet1" sheetId="3" state="veryHidden" r:id="rId2"/>
    <sheet name="2019.8월말 주민등록인구(외국인제외)" sheetId="5" r:id="rId3"/>
  </sheets>
  <calcPr calcId="145621"/>
</workbook>
</file>

<file path=xl/calcChain.xml><?xml version="1.0" encoding="utf-8"?>
<calcChain xmlns="http://schemas.openxmlformats.org/spreadsheetml/2006/main">
  <c r="B9" i="5" l="1"/>
  <c r="B10" i="5"/>
  <c r="B11" i="5"/>
  <c r="B12" i="5"/>
  <c r="B13" i="5"/>
  <c r="B14" i="5"/>
  <c r="B15" i="5"/>
  <c r="B16" i="5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6" i="5"/>
  <c r="C55" i="5"/>
  <c r="D55" i="5"/>
  <c r="E55" i="5"/>
  <c r="C42" i="5"/>
  <c r="D42" i="5"/>
  <c r="E42" i="5"/>
  <c r="C25" i="5"/>
  <c r="D25" i="5"/>
  <c r="E25" i="5"/>
  <c r="B25" i="5" l="1"/>
  <c r="E17" i="5"/>
  <c r="E8" i="5"/>
  <c r="E7" i="5" l="1"/>
  <c r="C17" i="5"/>
  <c r="D17" i="5"/>
  <c r="C8" i="5"/>
  <c r="D8" i="5"/>
  <c r="B18" i="5" l="1"/>
  <c r="B19" i="5"/>
  <c r="B20" i="5"/>
  <c r="B21" i="5"/>
  <c r="B22" i="5"/>
  <c r="B23" i="5"/>
  <c r="B24" i="5"/>
  <c r="B43" i="5"/>
  <c r="B44" i="5"/>
  <c r="B45" i="5"/>
  <c r="B46" i="5"/>
  <c r="B47" i="5"/>
  <c r="B48" i="5"/>
  <c r="B49" i="5"/>
  <c r="B50" i="5"/>
  <c r="B51" i="5"/>
  <c r="B52" i="5"/>
  <c r="B53" i="5"/>
  <c r="B54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17" i="5" l="1"/>
  <c r="B42" i="5"/>
  <c r="B8" i="5"/>
  <c r="B55" i="5"/>
  <c r="C7" i="5"/>
  <c r="D7" i="5"/>
  <c r="C6" i="2"/>
  <c r="A23" i="2"/>
  <c r="C29" i="2"/>
  <c r="B7" i="5" l="1"/>
</calcChain>
</file>

<file path=xl/sharedStrings.xml><?xml version="1.0" encoding="utf-8"?>
<sst xmlns="http://schemas.openxmlformats.org/spreadsheetml/2006/main" count="102" uniqueCount="89">
  <si>
    <t>한  국  인
(주민등록인구)</t>
    <phoneticPr fontId="7" type="noConversion"/>
  </si>
  <si>
    <t>소계</t>
    <phoneticPr fontId="7" type="noConversion"/>
  </si>
  <si>
    <t>남</t>
    <phoneticPr fontId="7" type="noConversion"/>
  </si>
  <si>
    <t>여</t>
    <phoneticPr fontId="7" type="noConversion"/>
  </si>
  <si>
    <t>세대수</t>
    <phoneticPr fontId="7" type="noConversion"/>
  </si>
  <si>
    <t>읍 면
동 별</t>
    <phoneticPr fontId="4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</si>
  <si>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</si>
  <si>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</si>
  <si>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</si>
  <si>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</si>
  <si>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</si>
  <si>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</si>
  <si>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</si>
  <si>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</si>
  <si>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</si>
  <si>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</si>
  <si>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</si>
  <si>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</si>
  <si>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</si>
  <si>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</si>
  <si>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</si>
  <si>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</si>
  <si>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</si>
  <si>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</si>
  <si>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</si>
  <si>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 xml:space="preserve"> (단위 : 명, 세대)</t>
    <phoneticPr fontId="76" type="noConversion"/>
  </si>
  <si>
    <t>【창원시】</t>
    <phoneticPr fontId="75" type="noConversion"/>
  </si>
  <si>
    <t>전월대비
인구현황</t>
    <phoneticPr fontId="7" type="noConversion"/>
  </si>
  <si>
    <t>마산합포구</t>
    <phoneticPr fontId="76" type="noConversion"/>
  </si>
  <si>
    <t>5월 인구</t>
    <phoneticPr fontId="76" type="noConversion"/>
  </si>
  <si>
    <t>동읍</t>
    <phoneticPr fontId="76" type="noConversion"/>
  </si>
  <si>
    <t>북면</t>
    <phoneticPr fontId="76" type="noConversion"/>
  </si>
  <si>
    <t>대산면</t>
    <phoneticPr fontId="76" type="noConversion"/>
  </si>
  <si>
    <t>의창동</t>
    <phoneticPr fontId="76" type="noConversion"/>
  </si>
  <si>
    <t>팔룡동</t>
    <phoneticPr fontId="76" type="noConversion"/>
  </si>
  <si>
    <t>명곡동</t>
    <phoneticPr fontId="76" type="noConversion"/>
  </si>
  <si>
    <t>봉림동</t>
    <phoneticPr fontId="76" type="noConversion"/>
  </si>
  <si>
    <t>용지동</t>
    <phoneticPr fontId="76" type="noConversion"/>
  </si>
  <si>
    <t>반송동</t>
    <phoneticPr fontId="76" type="noConversion"/>
  </si>
  <si>
    <t>중앙동</t>
    <phoneticPr fontId="76" type="noConversion"/>
  </si>
  <si>
    <t>상남동</t>
    <phoneticPr fontId="76" type="noConversion"/>
  </si>
  <si>
    <t>사파동</t>
    <phoneticPr fontId="76" type="noConversion"/>
  </si>
  <si>
    <t>가음정동</t>
    <phoneticPr fontId="76" type="noConversion"/>
  </si>
  <si>
    <t>성주동</t>
    <phoneticPr fontId="76" type="noConversion"/>
  </si>
  <si>
    <t>웅남동</t>
    <phoneticPr fontId="76" type="noConversion"/>
  </si>
  <si>
    <t>구산면</t>
    <phoneticPr fontId="76" type="noConversion"/>
  </si>
  <si>
    <t>진동면</t>
    <phoneticPr fontId="76" type="noConversion"/>
  </si>
  <si>
    <t>진북면</t>
    <phoneticPr fontId="76" type="noConversion"/>
  </si>
  <si>
    <t>진전면</t>
    <phoneticPr fontId="76" type="noConversion"/>
  </si>
  <si>
    <t>현동</t>
    <phoneticPr fontId="76" type="noConversion"/>
  </si>
  <si>
    <t>가포동</t>
    <phoneticPr fontId="76" type="noConversion"/>
  </si>
  <si>
    <t>월영동</t>
    <phoneticPr fontId="76" type="noConversion"/>
  </si>
  <si>
    <t>문화동</t>
    <phoneticPr fontId="76" type="noConversion"/>
  </si>
  <si>
    <t>반월중앙동</t>
    <phoneticPr fontId="76" type="noConversion"/>
  </si>
  <si>
    <t>완월동</t>
    <phoneticPr fontId="76" type="noConversion"/>
  </si>
  <si>
    <t>자산동</t>
    <phoneticPr fontId="76" type="noConversion"/>
  </si>
  <si>
    <t>교방동</t>
    <phoneticPr fontId="76" type="noConversion"/>
  </si>
  <si>
    <t>노산동</t>
    <phoneticPr fontId="76" type="noConversion"/>
  </si>
  <si>
    <t>오동동</t>
    <phoneticPr fontId="76" type="noConversion"/>
  </si>
  <si>
    <t>합포동</t>
    <phoneticPr fontId="76" type="noConversion"/>
  </si>
  <si>
    <t>산호동</t>
    <phoneticPr fontId="76" type="noConversion"/>
  </si>
  <si>
    <t>내서읍</t>
    <phoneticPr fontId="76" type="noConversion"/>
  </si>
  <si>
    <t>회원1동</t>
    <phoneticPr fontId="76" type="noConversion"/>
  </si>
  <si>
    <t>회원2동</t>
    <phoneticPr fontId="76" type="noConversion"/>
  </si>
  <si>
    <t>석전동</t>
    <phoneticPr fontId="76" type="noConversion"/>
  </si>
  <si>
    <t>회성동</t>
    <phoneticPr fontId="76" type="noConversion"/>
  </si>
  <si>
    <t>양덕1동</t>
    <phoneticPr fontId="76" type="noConversion"/>
  </si>
  <si>
    <t>양덕2동</t>
    <phoneticPr fontId="76" type="noConversion"/>
  </si>
  <si>
    <t>합성1동</t>
    <phoneticPr fontId="76" type="noConversion"/>
  </si>
  <si>
    <t>합성2동</t>
    <phoneticPr fontId="76" type="noConversion"/>
  </si>
  <si>
    <t>구암1동</t>
    <phoneticPr fontId="76" type="noConversion"/>
  </si>
  <si>
    <t>구암2동</t>
    <phoneticPr fontId="76" type="noConversion"/>
  </si>
  <si>
    <t>봉암동</t>
    <phoneticPr fontId="76" type="noConversion"/>
  </si>
  <si>
    <t>태평동</t>
    <phoneticPr fontId="76" type="noConversion"/>
  </si>
  <si>
    <t>충무동</t>
    <phoneticPr fontId="76" type="noConversion"/>
  </si>
  <si>
    <t>여좌동</t>
    <phoneticPr fontId="76" type="noConversion"/>
  </si>
  <si>
    <t>경화동</t>
    <phoneticPr fontId="76" type="noConversion"/>
  </si>
  <si>
    <t>병암동</t>
    <phoneticPr fontId="76" type="noConversion"/>
  </si>
  <si>
    <t>석동</t>
    <phoneticPr fontId="76" type="noConversion"/>
  </si>
  <si>
    <t>이동</t>
    <phoneticPr fontId="76" type="noConversion"/>
  </si>
  <si>
    <t>자은동</t>
    <phoneticPr fontId="76" type="noConversion"/>
  </si>
  <si>
    <t>덕산동</t>
    <phoneticPr fontId="76" type="noConversion"/>
  </si>
  <si>
    <t>풍호동</t>
    <phoneticPr fontId="76" type="noConversion"/>
  </si>
  <si>
    <t>웅천동</t>
    <phoneticPr fontId="76" type="noConversion"/>
  </si>
  <si>
    <t>웅동1동</t>
    <phoneticPr fontId="76" type="noConversion"/>
  </si>
  <si>
    <t>웅동2동</t>
    <phoneticPr fontId="76" type="noConversion"/>
  </si>
  <si>
    <t>태백동</t>
    <phoneticPr fontId="76" type="noConversion"/>
  </si>
  <si>
    <t>2019년 8월 주민등록인구</t>
    <phoneticPr fontId="76" type="noConversion"/>
  </si>
  <si>
    <t>1,391</t>
    <phoneticPr fontId="7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</si>
</sst>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color theme="1"/>
      <name val="맑은고딕"/>
      <family val="3"/>
      <charset val="129"/>
    </font>
    <font>
      <sz val="28"/>
      <color theme="1"/>
      <name val="HY견고딕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80"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 applyFon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8" fillId="0" borderId="0"/>
    <xf numFmtId="0" fontId="8" fillId="0" borderId="0"/>
    <xf numFmtId="0" fontId="28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60" fillId="0" borderId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12" fillId="3" borderId="0" applyNumberFormat="0" applyBorder="0" applyAlignment="0" applyProtection="0">
      <alignment vertical="center"/>
    </xf>
    <xf numFmtId="0" fontId="61" fillId="0" borderId="0"/>
    <xf numFmtId="0" fontId="62" fillId="0" borderId="0"/>
    <xf numFmtId="0" fontId="11" fillId="20" borderId="1" applyNumberFormat="0" applyAlignment="0" applyProtection="0">
      <alignment vertical="center"/>
    </xf>
    <xf numFmtId="0" fontId="63" fillId="0" borderId="0"/>
    <xf numFmtId="0" fontId="15" fillId="21" borderId="2" applyNumberFormat="0" applyAlignment="0" applyProtection="0">
      <alignment vertical="center"/>
    </xf>
    <xf numFmtId="179" fontId="26" fillId="0" borderId="0" applyFont="0" applyFill="0" applyBorder="0" applyAlignment="0" applyProtection="0"/>
    <xf numFmtId="0" fontId="2" fillId="0" borderId="0"/>
    <xf numFmtId="180" fontId="26" fillId="0" borderId="0" applyFont="0" applyFill="0" applyBorder="0" applyAlignment="0" applyProtection="0"/>
    <xf numFmtId="3" fontId="26" fillId="0" borderId="0" applyFont="0" applyFill="0" applyBorder="0" applyAlignment="0" applyProtection="0"/>
    <xf numFmtId="0" fontId="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4" fillId="0" borderId="0"/>
    <xf numFmtId="0" fontId="26" fillId="0" borderId="0" applyFont="0" applyFill="0" applyBorder="0" applyAlignment="0" applyProtection="0"/>
    <xf numFmtId="0" fontId="64" fillId="0" borderId="0"/>
    <xf numFmtId="193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2" fontId="26" fillId="0" borderId="0" applyFont="0" applyFill="0" applyBorder="0" applyAlignment="0" applyProtection="0"/>
    <xf numFmtId="0" fontId="23" fillId="4" borderId="0" applyNumberFormat="0" applyBorder="0" applyAlignment="0" applyProtection="0">
      <alignment vertical="center"/>
    </xf>
    <xf numFmtId="38" fontId="65" fillId="22" borderId="0" applyNumberFormat="0" applyBorder="0" applyAlignment="0" applyProtection="0"/>
    <xf numFmtId="38" fontId="65" fillId="23" borderId="0" applyNumberFormat="0" applyBorder="0" applyAlignment="0" applyProtection="0"/>
    <xf numFmtId="0" fontId="66" fillId="0" borderId="0">
      <alignment horizontal="left"/>
    </xf>
    <xf numFmtId="0" fontId="67" fillId="0" borderId="3" applyNumberFormat="0" applyAlignment="0" applyProtection="0">
      <alignment horizontal="left" vertical="center"/>
    </xf>
    <xf numFmtId="0" fontId="67" fillId="0" borderId="4">
      <alignment horizontal="left" vertical="center"/>
    </xf>
    <xf numFmtId="0" fontId="20" fillId="0" borderId="5" applyNumberFormat="0" applyFill="0" applyAlignment="0" applyProtection="0">
      <alignment vertical="center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18" fillId="7" borderId="1" applyNumberFormat="0" applyAlignment="0" applyProtection="0">
      <alignment vertical="center"/>
    </xf>
    <xf numFmtId="10" fontId="65" fillId="24" borderId="8" applyNumberFormat="0" applyBorder="0" applyAlignment="0" applyProtection="0"/>
    <xf numFmtId="10" fontId="65" fillId="23" borderId="8" applyNumberFormat="0" applyBorder="0" applyAlignment="0" applyProtection="0"/>
    <xf numFmtId="0" fontId="18" fillId="7" borderId="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9" fontId="26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0" fillId="0" borderId="1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3" fillId="25" borderId="0" applyNumberFormat="0" applyBorder="0" applyAlignment="0" applyProtection="0">
      <alignment vertical="center"/>
    </xf>
    <xf numFmtId="183" fontId="8" fillId="0" borderId="0"/>
    <xf numFmtId="0" fontId="8" fillId="0" borderId="0"/>
    <xf numFmtId="0" fontId="26" fillId="0" borderId="0"/>
    <xf numFmtId="0" fontId="2" fillId="26" borderId="11" applyNumberFormat="0" applyFont="0" applyAlignment="0" applyProtection="0">
      <alignment vertical="center"/>
    </xf>
    <xf numFmtId="0" fontId="24" fillId="20" borderId="12" applyNumberFormat="0" applyAlignment="0" applyProtection="0">
      <alignment vertical="center"/>
    </xf>
    <xf numFmtId="10" fontId="26" fillId="0" borderId="0" applyFont="0" applyFill="0" applyBorder="0" applyAlignment="0" applyProtection="0"/>
    <xf numFmtId="0" fontId="70" fillId="0" borderId="0"/>
    <xf numFmtId="0" fontId="19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6" fillId="0" borderId="14" applyNumberFormat="0" applyFont="0" applyFill="0" applyAlignment="0" applyProtection="0"/>
    <xf numFmtId="0" fontId="26" fillId="0" borderId="14" applyNumberFormat="0" applyFont="0" applyFill="0" applyAlignment="0" applyProtection="0"/>
    <xf numFmtId="0" fontId="71" fillId="0" borderId="15">
      <alignment horizontal="left"/>
    </xf>
    <xf numFmtId="0" fontId="10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1" fillId="20" borderId="1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186" fontId="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0" borderId="0">
      <protection locked="0"/>
    </xf>
    <xf numFmtId="0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8" fillId="26" borderId="11" applyNumberFormat="0" applyFont="0" applyAlignment="0" applyProtection="0">
      <alignment vertical="center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>
      <alignment vertical="center"/>
    </xf>
    <xf numFmtId="9" fontId="2" fillId="0" borderId="0" applyFont="0" applyFill="0" applyBorder="0" applyAlignment="0" applyProtection="0"/>
    <xf numFmtId="0" fontId="39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0" borderId="0">
      <alignment horizontal="center" vertical="center"/>
    </xf>
    <xf numFmtId="0" fontId="41" fillId="0" borderId="0">
      <alignment horizontal="center" vertical="center"/>
    </xf>
    <xf numFmtId="0" fontId="42" fillId="0" borderId="0"/>
    <xf numFmtId="0" fontId="4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1" borderId="2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44" fillId="21" borderId="2" applyNumberFormat="0" applyAlignment="0" applyProtection="0">
      <alignment vertical="center"/>
    </xf>
    <xf numFmtId="187" fontId="26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6" fillId="0" borderId="0"/>
    <xf numFmtId="0" fontId="6" fillId="0" borderId="0" applyFont="0" applyFill="0" applyBorder="0" applyAlignment="0" applyProtection="0"/>
    <xf numFmtId="0" fontId="27" fillId="0" borderId="0"/>
    <xf numFmtId="0" fontId="4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7" borderId="1" applyNumberFormat="0" applyAlignment="0" applyProtection="0">
      <alignment vertical="center"/>
    </xf>
    <xf numFmtId="0" fontId="18" fillId="7" borderId="1" applyNumberFormat="0" applyAlignment="0" applyProtection="0">
      <alignment vertical="center"/>
    </xf>
    <xf numFmtId="0" fontId="48" fillId="7" borderId="1" applyNumberFormat="0" applyAlignment="0" applyProtection="0">
      <alignment vertical="center"/>
    </xf>
    <xf numFmtId="4" fontId="35" fillId="0" borderId="0">
      <protection locked="0"/>
    </xf>
    <xf numFmtId="188" fontId="8" fillId="0" borderId="0">
      <protection locked="0"/>
    </xf>
    <xf numFmtId="0" fontId="49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20" borderId="12" applyNumberFormat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54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5" fillId="0" borderId="0"/>
    <xf numFmtId="0" fontId="56" fillId="0" borderId="0">
      <alignment vertical="center"/>
    </xf>
    <xf numFmtId="42" fontId="2" fillId="0" borderId="0" applyFont="0" applyFill="0" applyBorder="0" applyAlignment="0" applyProtection="0"/>
    <xf numFmtId="189" fontId="8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45" fillId="0" borderId="0"/>
    <xf numFmtId="0" fontId="2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5" fillId="0" borderId="14">
      <protection locked="0"/>
    </xf>
    <xf numFmtId="190" fontId="8" fillId="0" borderId="0">
      <protection locked="0"/>
    </xf>
    <xf numFmtId="191" fontId="8" fillId="0" borderId="0">
      <protection locked="0"/>
    </xf>
  </cellStyleXfs>
  <cellXfs count="45">
    <xf numFmtId="0" fontId="0" fillId="0" borderId="0" xfId="0">
      <alignment vertical="center"/>
    </xf>
    <xf numFmtId="0" fontId="72" fillId="27" borderId="0" xfId="375" applyFont="1" applyFill="1"/>
    <xf numFmtId="0" fontId="26" fillId="0" borderId="0" xfId="375"/>
    <xf numFmtId="0" fontId="26" fillId="27" borderId="0" xfId="375" applyFill="1"/>
    <xf numFmtId="0" fontId="26" fillId="28" borderId="16" xfId="375" applyFill="1" applyBorder="1"/>
    <xf numFmtId="0" fontId="26" fillId="29" borderId="17" xfId="375" applyFill="1" applyBorder="1"/>
    <xf numFmtId="0" fontId="73" fillId="30" borderId="18" xfId="375" applyFont="1" applyFill="1" applyBorder="1" applyAlignment="1">
      <alignment horizontal="center"/>
    </xf>
    <xf numFmtId="0" fontId="74" fillId="31" borderId="19" xfId="375" applyFont="1" applyFill="1" applyBorder="1" applyAlignment="1">
      <alignment horizontal="center"/>
    </xf>
    <xf numFmtId="0" fontId="73" fillId="30" borderId="19" xfId="375" applyFont="1" applyFill="1" applyBorder="1" applyAlignment="1">
      <alignment horizontal="center"/>
    </xf>
    <xf numFmtId="0" fontId="73" fillId="30" borderId="20" xfId="375" applyFont="1" applyFill="1" applyBorder="1" applyAlignment="1">
      <alignment horizontal="center"/>
    </xf>
    <xf numFmtId="0" fontId="26" fillId="29" borderId="21" xfId="375" applyFill="1" applyBorder="1"/>
    <xf numFmtId="0" fontId="26" fillId="28" borderId="22" xfId="375" applyFill="1" applyBorder="1"/>
    <xf numFmtId="0" fontId="26" fillId="29" borderId="22" xfId="375" applyFill="1" applyBorder="1"/>
    <xf numFmtId="0" fontId="26" fillId="28" borderId="23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3" borderId="8" xfId="21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3" fillId="27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41" fontId="77" fillId="33" borderId="8" xfId="217" applyNumberFormat="1" applyFont="1" applyFill="1" applyBorder="1" applyAlignment="1">
      <alignment horizontal="center" vertical="center" wrapText="1"/>
    </xf>
    <xf numFmtId="41" fontId="78" fillId="32" borderId="8" xfId="222" applyNumberFormat="1" applyFont="1" applyFill="1" applyBorder="1" applyAlignment="1">
      <alignment horizontal="center" vertical="center"/>
    </xf>
    <xf numFmtId="41" fontId="78" fillId="32" borderId="8" xfId="222" applyNumberFormat="1" applyFont="1" applyFill="1" applyBorder="1" applyAlignment="1">
      <alignment vertical="center"/>
    </xf>
    <xf numFmtId="41" fontId="78" fillId="34" borderId="8" xfId="0" applyNumberFormat="1" applyFont="1" applyFill="1" applyBorder="1" applyAlignment="1">
      <alignment horizontal="center" vertical="center"/>
    </xf>
    <xf numFmtId="41" fontId="78" fillId="3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80" fillId="32" borderId="8" xfId="0" applyNumberFormat="1" applyFont="1" applyFill="1" applyBorder="1" applyAlignment="1">
      <alignment horizontal="right" vertical="center"/>
    </xf>
    <xf numFmtId="41" fontId="80" fillId="32" borderId="8" xfId="0" applyNumberFormat="1" applyFont="1" applyFill="1" applyBorder="1" applyAlignment="1">
      <alignment horizontal="center" vertical="center"/>
    </xf>
    <xf numFmtId="178" fontId="80" fillId="0" borderId="8" xfId="0" applyNumberFormat="1" applyFont="1" applyBorder="1">
      <alignment vertical="center"/>
    </xf>
    <xf numFmtId="49" fontId="77" fillId="33" borderId="8" xfId="217" applyNumberFormat="1" applyFont="1" applyFill="1" applyBorder="1" applyAlignment="1">
      <alignment horizontal="center" vertical="center" wrapText="1"/>
    </xf>
    <xf numFmtId="49" fontId="77" fillId="32" borderId="8" xfId="217" applyNumberFormat="1" applyFont="1" applyFill="1" applyBorder="1" applyAlignment="1">
      <alignment horizontal="center" vertical="center" wrapText="1"/>
    </xf>
    <xf numFmtId="49" fontId="77" fillId="34" borderId="8" xfId="217" applyNumberFormat="1" applyFont="1" applyFill="1" applyBorder="1" applyAlignment="1">
      <alignment horizontal="center" vertical="center" wrapText="1"/>
    </xf>
    <xf numFmtId="0" fontId="3" fillId="27" borderId="2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27" borderId="2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1" fillId="0" borderId="0" xfId="0" applyFont="1" applyAlignment="1">
      <alignment horizontal="center" vertical="center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H71"/>
  <sheetViews>
    <sheetView tabSelected="1" workbookViewId="0">
      <selection activeCell="M9" sqref="M9"/>
    </sheetView>
  </sheetViews>
  <sheetFormatPr defaultRowHeight="16.5"/>
  <cols>
    <col min="1" max="1" width="18.375" style="19" customWidth="1"/>
    <col min="2" max="2" width="19.5" style="19" customWidth="1"/>
    <col min="3" max="6" width="17.75" style="19" customWidth="1"/>
    <col min="7" max="7" width="17.125" hidden="1" customWidth="1"/>
    <col min="8" max="8" width="9.875" hidden="1" customWidth="1"/>
  </cols>
  <sheetData>
    <row r="2" spans="1:8" ht="31.5" customHeight="1">
      <c r="A2" s="44" t="s">
        <v>87</v>
      </c>
      <c r="B2" s="44"/>
      <c r="C2" s="44"/>
      <c r="D2" s="44"/>
      <c r="E2" s="44"/>
      <c r="F2" s="44"/>
    </row>
    <row r="4" spans="1:8">
      <c r="A4" s="32" t="s">
        <v>26</v>
      </c>
      <c r="F4" s="19" t="s">
        <v>25</v>
      </c>
    </row>
    <row r="5" spans="1:8" ht="30" customHeight="1">
      <c r="A5" s="39" t="s">
        <v>5</v>
      </c>
      <c r="B5" s="41" t="s">
        <v>0</v>
      </c>
      <c r="C5" s="42"/>
      <c r="D5" s="42"/>
      <c r="E5" s="42"/>
      <c r="F5" s="43"/>
    </row>
    <row r="6" spans="1:8" ht="28.5">
      <c r="A6" s="40"/>
      <c r="B6" s="17" t="s">
        <v>1</v>
      </c>
      <c r="C6" s="17" t="s">
        <v>2</v>
      </c>
      <c r="D6" s="17" t="s">
        <v>3</v>
      </c>
      <c r="E6" s="17" t="s">
        <v>4</v>
      </c>
      <c r="F6" s="23" t="s">
        <v>27</v>
      </c>
      <c r="G6" s="25" t="s">
        <v>29</v>
      </c>
    </row>
    <row r="7" spans="1:8" ht="17.25">
      <c r="A7" s="18" t="s">
        <v>20</v>
      </c>
      <c r="B7" s="27">
        <f>B8+B17+B25+B42+B55</f>
        <v>1047210</v>
      </c>
      <c r="C7" s="27">
        <f>C8+C17+C25+C42+C55</f>
        <v>530669</v>
      </c>
      <c r="D7" s="27">
        <f>D8+D17+D25+D42+D55</f>
        <v>516541</v>
      </c>
      <c r="E7" s="27">
        <f>E8+E17+E25+E42+E55</f>
        <v>429617</v>
      </c>
      <c r="F7" s="36">
        <v>-646</v>
      </c>
      <c r="G7" s="16">
        <v>1055919</v>
      </c>
      <c r="H7" s="16"/>
    </row>
    <row r="8" spans="1:8" s="14" customFormat="1" ht="17.25">
      <c r="A8" s="20" t="s">
        <v>21</v>
      </c>
      <c r="B8" s="28">
        <f>SUM(B9:B16)</f>
        <v>256111</v>
      </c>
      <c r="C8" s="29">
        <f t="shared" ref="C8:D8" si="0">SUM(C9:C16)</f>
        <v>130413</v>
      </c>
      <c r="D8" s="29">
        <f t="shared" si="0"/>
        <v>125698</v>
      </c>
      <c r="E8" s="29">
        <f t="shared" ref="E8" si="1">SUM(E9:E16)</f>
        <v>105320</v>
      </c>
      <c r="F8" s="37">
        <v>764</v>
      </c>
      <c r="G8" s="22">
        <v>253887</v>
      </c>
      <c r="H8" s="22"/>
    </row>
    <row r="9" spans="1:8" ht="17.25">
      <c r="A9" s="21" t="s">
        <v>30</v>
      </c>
      <c r="B9" s="30">
        <f>SUM(C9:D9)</f>
        <v>20946</v>
      </c>
      <c r="C9" s="35">
        <v>10666</v>
      </c>
      <c r="D9" s="35">
        <v>10280</v>
      </c>
      <c r="E9" s="35">
        <v>8723</v>
      </c>
      <c r="F9" s="38">
        <v>-53</v>
      </c>
      <c r="G9" s="15">
        <v>22150</v>
      </c>
      <c r="H9" s="15"/>
    </row>
    <row r="10" spans="1:8" ht="17.25">
      <c r="A10" s="21" t="s">
        <v>31</v>
      </c>
      <c r="B10" s="30">
        <f t="shared" ref="B10:B69" si="2">SUM(C10:D10)</f>
        <v>42663</v>
      </c>
      <c r="C10" s="35">
        <v>21580</v>
      </c>
      <c r="D10" s="35">
        <v>21083</v>
      </c>
      <c r="E10" s="35">
        <v>15858</v>
      </c>
      <c r="F10" s="38">
        <v>66</v>
      </c>
      <c r="G10" s="15">
        <v>39215</v>
      </c>
      <c r="H10" s="15"/>
    </row>
    <row r="11" spans="1:8" ht="17.25">
      <c r="A11" s="21" t="s">
        <v>32</v>
      </c>
      <c r="B11" s="30">
        <f t="shared" si="2"/>
        <v>7462</v>
      </c>
      <c r="C11" s="35">
        <v>3786</v>
      </c>
      <c r="D11" s="35">
        <v>3676</v>
      </c>
      <c r="E11" s="35">
        <v>3683</v>
      </c>
      <c r="F11" s="38">
        <v>-14</v>
      </c>
      <c r="G11" s="15">
        <v>6878</v>
      </c>
      <c r="H11" s="15"/>
    </row>
    <row r="12" spans="1:8" ht="17.25">
      <c r="A12" s="21" t="s">
        <v>33</v>
      </c>
      <c r="B12" s="30">
        <f t="shared" si="2"/>
        <v>38642</v>
      </c>
      <c r="C12" s="35">
        <v>19609</v>
      </c>
      <c r="D12" s="35">
        <v>19033</v>
      </c>
      <c r="E12" s="35">
        <v>16133</v>
      </c>
      <c r="F12" s="38" t="s">
        <v>88</v>
      </c>
      <c r="G12" s="15">
        <v>35721</v>
      </c>
      <c r="H12" s="15"/>
    </row>
    <row r="13" spans="1:8" ht="17.25">
      <c r="A13" s="21" t="s">
        <v>34</v>
      </c>
      <c r="B13" s="30">
        <f t="shared" si="2"/>
        <v>37937</v>
      </c>
      <c r="C13" s="35">
        <v>19425</v>
      </c>
      <c r="D13" s="35">
        <v>18512</v>
      </c>
      <c r="E13" s="35">
        <v>14529</v>
      </c>
      <c r="F13" s="38">
        <v>-178</v>
      </c>
      <c r="G13" s="15">
        <v>36233</v>
      </c>
      <c r="H13" s="15"/>
    </row>
    <row r="14" spans="1:8" ht="17.25">
      <c r="A14" s="21" t="s">
        <v>35</v>
      </c>
      <c r="B14" s="30">
        <f t="shared" si="2"/>
        <v>45379</v>
      </c>
      <c r="C14" s="35">
        <v>23060</v>
      </c>
      <c r="D14" s="35">
        <v>22319</v>
      </c>
      <c r="E14" s="35">
        <v>18233</v>
      </c>
      <c r="F14" s="38">
        <v>-275</v>
      </c>
      <c r="G14" s="15">
        <v>48138</v>
      </c>
      <c r="H14" s="15"/>
    </row>
    <row r="15" spans="1:8" ht="17.25">
      <c r="A15" s="21" t="s">
        <v>36</v>
      </c>
      <c r="B15" s="30">
        <f t="shared" si="2"/>
        <v>31576</v>
      </c>
      <c r="C15" s="35">
        <v>16451</v>
      </c>
      <c r="D15" s="35">
        <v>15125</v>
      </c>
      <c r="E15" s="35">
        <v>15081</v>
      </c>
      <c r="F15" s="38">
        <v>-63</v>
      </c>
      <c r="G15" s="15">
        <v>33352</v>
      </c>
      <c r="H15" s="15"/>
    </row>
    <row r="16" spans="1:8" ht="17.25">
      <c r="A16" s="21" t="s">
        <v>37</v>
      </c>
      <c r="B16" s="30">
        <f t="shared" si="2"/>
        <v>31506</v>
      </c>
      <c r="C16" s="35">
        <v>15836</v>
      </c>
      <c r="D16" s="35">
        <v>15670</v>
      </c>
      <c r="E16" s="35">
        <v>13080</v>
      </c>
      <c r="F16" s="38">
        <v>-110</v>
      </c>
      <c r="G16" s="15">
        <v>32200</v>
      </c>
      <c r="H16" s="15"/>
    </row>
    <row r="17" spans="1:8" ht="17.25">
      <c r="A17" s="20" t="s">
        <v>22</v>
      </c>
      <c r="B17" s="31">
        <f>SUM(B18:B24)</f>
        <v>222774</v>
      </c>
      <c r="C17" s="33">
        <f t="shared" ref="C17:D17" si="3">SUM(C18:C24)</f>
        <v>113812</v>
      </c>
      <c r="D17" s="33">
        <f t="shared" si="3"/>
        <v>108962</v>
      </c>
      <c r="E17" s="33">
        <f t="shared" ref="E17" si="4">SUM(E18:E24)</f>
        <v>85548</v>
      </c>
      <c r="F17" s="37">
        <v>-517</v>
      </c>
      <c r="G17" s="15">
        <v>228067</v>
      </c>
      <c r="H17" s="15"/>
    </row>
    <row r="18" spans="1:8" ht="17.25">
      <c r="A18" s="21" t="s">
        <v>38</v>
      </c>
      <c r="B18" s="30">
        <f t="shared" si="2"/>
        <v>43477</v>
      </c>
      <c r="C18" s="35">
        <v>21973</v>
      </c>
      <c r="D18" s="35">
        <v>21504</v>
      </c>
      <c r="E18" s="35">
        <v>15383</v>
      </c>
      <c r="F18" s="38">
        <v>-112</v>
      </c>
      <c r="G18" s="15">
        <v>44940</v>
      </c>
      <c r="H18" s="15"/>
    </row>
    <row r="19" spans="1:8" ht="17.25">
      <c r="A19" s="21" t="s">
        <v>39</v>
      </c>
      <c r="B19" s="30">
        <f t="shared" si="2"/>
        <v>23560</v>
      </c>
      <c r="C19" s="35">
        <v>12791</v>
      </c>
      <c r="D19" s="35">
        <v>10769</v>
      </c>
      <c r="E19" s="35">
        <v>12807</v>
      </c>
      <c r="F19" s="38">
        <v>-73</v>
      </c>
      <c r="G19" s="15">
        <v>24273</v>
      </c>
      <c r="H19" s="15"/>
    </row>
    <row r="20" spans="1:8" ht="17.25">
      <c r="A20" s="21" t="s">
        <v>40</v>
      </c>
      <c r="B20" s="30">
        <f t="shared" si="2"/>
        <v>29326</v>
      </c>
      <c r="C20" s="35">
        <v>14802</v>
      </c>
      <c r="D20" s="35">
        <v>14524</v>
      </c>
      <c r="E20" s="35">
        <v>10476</v>
      </c>
      <c r="F20" s="38">
        <v>-26</v>
      </c>
      <c r="G20" s="15">
        <v>30020</v>
      </c>
      <c r="H20" s="15"/>
    </row>
    <row r="21" spans="1:8" ht="17.25">
      <c r="A21" s="21" t="s">
        <v>41</v>
      </c>
      <c r="B21" s="30">
        <f t="shared" si="2"/>
        <v>47826</v>
      </c>
      <c r="C21" s="35">
        <v>23887</v>
      </c>
      <c r="D21" s="35">
        <v>23939</v>
      </c>
      <c r="E21" s="35">
        <v>18232</v>
      </c>
      <c r="F21" s="38">
        <v>-184</v>
      </c>
      <c r="G21" s="15">
        <v>49808</v>
      </c>
      <c r="H21" s="15"/>
    </row>
    <row r="22" spans="1:8" ht="17.25">
      <c r="A22" s="21" t="s">
        <v>42</v>
      </c>
      <c r="B22" s="30">
        <f t="shared" si="2"/>
        <v>42826</v>
      </c>
      <c r="C22" s="35">
        <v>21744</v>
      </c>
      <c r="D22" s="35">
        <v>21082</v>
      </c>
      <c r="E22" s="35">
        <v>15673</v>
      </c>
      <c r="F22" s="38">
        <v>-63</v>
      </c>
      <c r="G22" s="15">
        <v>43565</v>
      </c>
      <c r="H22" s="15"/>
    </row>
    <row r="23" spans="1:8" ht="17.25">
      <c r="A23" s="21" t="s">
        <v>43</v>
      </c>
      <c r="B23" s="30">
        <f t="shared" si="2"/>
        <v>27400</v>
      </c>
      <c r="C23" s="35">
        <v>14246</v>
      </c>
      <c r="D23" s="35">
        <v>13154</v>
      </c>
      <c r="E23" s="35">
        <v>9527</v>
      </c>
      <c r="F23" s="38">
        <v>-2</v>
      </c>
      <c r="G23" s="15">
        <v>26660</v>
      </c>
      <c r="H23" s="15"/>
    </row>
    <row r="24" spans="1:8" ht="17.25">
      <c r="A24" s="21" t="s">
        <v>44</v>
      </c>
      <c r="B24" s="30">
        <f t="shared" si="2"/>
        <v>8359</v>
      </c>
      <c r="C24" s="35">
        <v>4369</v>
      </c>
      <c r="D24" s="35">
        <v>3990</v>
      </c>
      <c r="E24" s="35">
        <v>3450</v>
      </c>
      <c r="F24" s="38">
        <v>-57</v>
      </c>
      <c r="G24" s="15">
        <v>8801</v>
      </c>
      <c r="H24" s="15"/>
    </row>
    <row r="25" spans="1:8" ht="17.25">
      <c r="A25" s="20" t="s">
        <v>28</v>
      </c>
      <c r="B25" s="31">
        <f>SUM(B26:B41)</f>
        <v>179232</v>
      </c>
      <c r="C25" s="33">
        <f t="shared" ref="C25:E25" si="5">SUM(C26:C41)</f>
        <v>89216</v>
      </c>
      <c r="D25" s="33">
        <f t="shared" si="5"/>
        <v>90016</v>
      </c>
      <c r="E25" s="33">
        <f t="shared" si="5"/>
        <v>78685</v>
      </c>
      <c r="F25" s="37">
        <v>-325</v>
      </c>
      <c r="G25" s="15">
        <v>181864</v>
      </c>
      <c r="H25" s="15"/>
    </row>
    <row r="26" spans="1:8" ht="17.25">
      <c r="A26" s="21" t="s">
        <v>45</v>
      </c>
      <c r="B26" s="30">
        <f>SUM(C26:D26)</f>
        <v>4492</v>
      </c>
      <c r="C26" s="35">
        <v>2321</v>
      </c>
      <c r="D26" s="35">
        <v>2171</v>
      </c>
      <c r="E26" s="35">
        <v>2329</v>
      </c>
      <c r="F26" s="38">
        <v>-11</v>
      </c>
      <c r="G26" s="15">
        <v>4664</v>
      </c>
      <c r="H26" s="15"/>
    </row>
    <row r="27" spans="1:8" ht="17.25">
      <c r="A27" s="21" t="s">
        <v>46</v>
      </c>
      <c r="B27" s="30">
        <f t="shared" ref="B27:B41" si="6">SUM(C27:D27)</f>
        <v>12909</v>
      </c>
      <c r="C27" s="35">
        <v>6653</v>
      </c>
      <c r="D27" s="35">
        <v>6256</v>
      </c>
      <c r="E27" s="35">
        <v>5483</v>
      </c>
      <c r="F27" s="38">
        <v>-20</v>
      </c>
      <c r="G27" s="15">
        <v>13140</v>
      </c>
      <c r="H27" s="15"/>
    </row>
    <row r="28" spans="1:8" ht="17.25">
      <c r="A28" s="21" t="s">
        <v>47</v>
      </c>
      <c r="B28" s="30">
        <f t="shared" si="6"/>
        <v>3737</v>
      </c>
      <c r="C28" s="35">
        <v>1986</v>
      </c>
      <c r="D28" s="35">
        <v>1751</v>
      </c>
      <c r="E28" s="35">
        <v>1798</v>
      </c>
      <c r="F28" s="38">
        <v>-21</v>
      </c>
      <c r="G28" s="15">
        <v>3878</v>
      </c>
      <c r="H28" s="15"/>
    </row>
    <row r="29" spans="1:8" ht="17.25">
      <c r="A29" s="21" t="s">
        <v>48</v>
      </c>
      <c r="B29" s="30">
        <f t="shared" si="6"/>
        <v>4128</v>
      </c>
      <c r="C29" s="35">
        <v>2062</v>
      </c>
      <c r="D29" s="35">
        <v>2066</v>
      </c>
      <c r="E29" s="35">
        <v>2223</v>
      </c>
      <c r="F29" s="38">
        <v>-26</v>
      </c>
      <c r="G29" s="15">
        <v>4244</v>
      </c>
      <c r="H29" s="15"/>
    </row>
    <row r="30" spans="1:8" ht="17.25">
      <c r="A30" s="21" t="s">
        <v>49</v>
      </c>
      <c r="B30" s="30">
        <f t="shared" si="6"/>
        <v>14649</v>
      </c>
      <c r="C30" s="35">
        <v>7300</v>
      </c>
      <c r="D30" s="35">
        <v>7349</v>
      </c>
      <c r="E30" s="35">
        <v>5637</v>
      </c>
      <c r="F30" s="38">
        <v>5</v>
      </c>
      <c r="G30" s="15">
        <v>13574</v>
      </c>
      <c r="H30" s="15"/>
    </row>
    <row r="31" spans="1:8" ht="17.25">
      <c r="A31" s="21" t="s">
        <v>50</v>
      </c>
      <c r="B31" s="30">
        <f t="shared" si="6"/>
        <v>681</v>
      </c>
      <c r="C31" s="35">
        <v>347</v>
      </c>
      <c r="D31" s="35">
        <v>334</v>
      </c>
      <c r="E31" s="35">
        <v>349</v>
      </c>
      <c r="F31" s="38">
        <v>-5</v>
      </c>
      <c r="G31" s="15">
        <v>850</v>
      </c>
      <c r="H31" s="15"/>
    </row>
    <row r="32" spans="1:8" ht="17.25">
      <c r="A32" s="24" t="s">
        <v>51</v>
      </c>
      <c r="B32" s="30">
        <f t="shared" si="6"/>
        <v>32516</v>
      </c>
      <c r="C32" s="35">
        <v>16115</v>
      </c>
      <c r="D32" s="35">
        <v>16401</v>
      </c>
      <c r="E32" s="35">
        <v>12433</v>
      </c>
      <c r="F32" s="38">
        <v>-4</v>
      </c>
      <c r="G32" s="15">
        <v>31898</v>
      </c>
      <c r="H32" s="15"/>
    </row>
    <row r="33" spans="1:8" ht="17.25">
      <c r="A33" s="24" t="s">
        <v>52</v>
      </c>
      <c r="B33" s="30">
        <f t="shared" si="6"/>
        <v>11980</v>
      </c>
      <c r="C33" s="35">
        <v>5918</v>
      </c>
      <c r="D33" s="35">
        <v>6062</v>
      </c>
      <c r="E33" s="35">
        <v>5670</v>
      </c>
      <c r="F33" s="38">
        <v>-24</v>
      </c>
      <c r="G33" s="15">
        <v>12209</v>
      </c>
      <c r="H33" s="15"/>
    </row>
    <row r="34" spans="1:8" ht="17.25">
      <c r="A34" s="24" t="s">
        <v>53</v>
      </c>
      <c r="B34" s="30">
        <f t="shared" si="6"/>
        <v>15885</v>
      </c>
      <c r="C34" s="35">
        <v>7741</v>
      </c>
      <c r="D34" s="35">
        <v>8144</v>
      </c>
      <c r="E34" s="35">
        <v>6663</v>
      </c>
      <c r="F34" s="38">
        <v>-58</v>
      </c>
      <c r="G34" s="15">
        <v>16498</v>
      </c>
      <c r="H34" s="15"/>
    </row>
    <row r="35" spans="1:8" ht="17.25">
      <c r="A35" s="24" t="s">
        <v>54</v>
      </c>
      <c r="B35" s="30">
        <f t="shared" si="6"/>
        <v>9842</v>
      </c>
      <c r="C35" s="35">
        <v>4824</v>
      </c>
      <c r="D35" s="35">
        <v>5018</v>
      </c>
      <c r="E35" s="35">
        <v>4138</v>
      </c>
      <c r="F35" s="38">
        <v>-39</v>
      </c>
      <c r="G35" s="15">
        <v>10382</v>
      </c>
      <c r="H35" s="15"/>
    </row>
    <row r="36" spans="1:8" ht="17.25">
      <c r="A36" s="24" t="s">
        <v>55</v>
      </c>
      <c r="B36" s="30">
        <f t="shared" si="6"/>
        <v>11724</v>
      </c>
      <c r="C36" s="35">
        <v>5773</v>
      </c>
      <c r="D36" s="35">
        <v>5951</v>
      </c>
      <c r="E36" s="35">
        <v>5020</v>
      </c>
      <c r="F36" s="38">
        <v>-49</v>
      </c>
      <c r="G36" s="15">
        <v>12105</v>
      </c>
      <c r="H36" s="15"/>
    </row>
    <row r="37" spans="1:8" ht="17.25">
      <c r="A37" s="24" t="s">
        <v>56</v>
      </c>
      <c r="B37" s="30">
        <f t="shared" si="6"/>
        <v>8789</v>
      </c>
      <c r="C37" s="35">
        <v>4354</v>
      </c>
      <c r="D37" s="35">
        <v>4435</v>
      </c>
      <c r="E37" s="35">
        <v>3545</v>
      </c>
      <c r="F37" s="38">
        <v>-30</v>
      </c>
      <c r="G37" s="15">
        <v>9170</v>
      </c>
      <c r="H37" s="15"/>
    </row>
    <row r="38" spans="1:8" ht="17.25">
      <c r="A38" s="24" t="s">
        <v>57</v>
      </c>
      <c r="B38" s="30">
        <f t="shared" si="6"/>
        <v>6437</v>
      </c>
      <c r="C38" s="35">
        <v>3184</v>
      </c>
      <c r="D38" s="35">
        <v>3253</v>
      </c>
      <c r="E38" s="35">
        <v>2964</v>
      </c>
      <c r="F38" s="38">
        <v>-37</v>
      </c>
      <c r="G38" s="15">
        <v>6717</v>
      </c>
      <c r="H38" s="15"/>
    </row>
    <row r="39" spans="1:8" ht="17.25">
      <c r="A39" s="24" t="s">
        <v>58</v>
      </c>
      <c r="B39" s="30">
        <f t="shared" si="6"/>
        <v>20654</v>
      </c>
      <c r="C39" s="35">
        <v>10235</v>
      </c>
      <c r="D39" s="35">
        <v>10419</v>
      </c>
      <c r="E39" s="35">
        <v>10386</v>
      </c>
      <c r="F39" s="38">
        <v>37</v>
      </c>
      <c r="G39" s="15">
        <v>21016</v>
      </c>
      <c r="H39" s="15"/>
    </row>
    <row r="40" spans="1:8" ht="17.25">
      <c r="A40" s="24" t="s">
        <v>59</v>
      </c>
      <c r="B40" s="30">
        <f t="shared" si="6"/>
        <v>7354</v>
      </c>
      <c r="C40" s="35">
        <v>3749</v>
      </c>
      <c r="D40" s="35">
        <v>3605</v>
      </c>
      <c r="E40" s="35">
        <v>3675</v>
      </c>
      <c r="F40" s="38">
        <v>-25</v>
      </c>
      <c r="G40" s="15">
        <v>7809</v>
      </c>
      <c r="H40" s="15"/>
    </row>
    <row r="41" spans="1:8" ht="17.25">
      <c r="A41" s="21" t="s">
        <v>60</v>
      </c>
      <c r="B41" s="30">
        <f t="shared" si="6"/>
        <v>13455</v>
      </c>
      <c r="C41" s="35">
        <v>6654</v>
      </c>
      <c r="D41" s="35">
        <v>6801</v>
      </c>
      <c r="E41" s="35">
        <v>6372</v>
      </c>
      <c r="F41" s="38">
        <v>-18</v>
      </c>
      <c r="G41" s="15">
        <v>13710</v>
      </c>
      <c r="H41" s="15"/>
    </row>
    <row r="42" spans="1:8" ht="17.25">
      <c r="A42" s="20" t="s">
        <v>23</v>
      </c>
      <c r="B42" s="31">
        <f>SUM(B43:B54)</f>
        <v>195417</v>
      </c>
      <c r="C42" s="34">
        <f t="shared" ref="C42:E42" si="7">SUM(C43:C54)</f>
        <v>98271</v>
      </c>
      <c r="D42" s="34">
        <f t="shared" si="7"/>
        <v>97146</v>
      </c>
      <c r="E42" s="34">
        <f t="shared" si="7"/>
        <v>80755</v>
      </c>
      <c r="F42" s="37">
        <v>-649</v>
      </c>
      <c r="G42" s="15">
        <v>200493</v>
      </c>
      <c r="H42" s="15"/>
    </row>
    <row r="43" spans="1:8" ht="17.25">
      <c r="A43" s="21" t="s">
        <v>61</v>
      </c>
      <c r="B43" s="30">
        <f t="shared" si="2"/>
        <v>67943</v>
      </c>
      <c r="C43" s="35">
        <v>34183</v>
      </c>
      <c r="D43" s="35">
        <v>33760</v>
      </c>
      <c r="E43" s="35">
        <v>24928</v>
      </c>
      <c r="F43" s="38">
        <v>-199</v>
      </c>
      <c r="G43" s="15">
        <v>69749</v>
      </c>
      <c r="H43" s="15"/>
    </row>
    <row r="44" spans="1:8" ht="17.25">
      <c r="A44" s="24" t="s">
        <v>62</v>
      </c>
      <c r="B44" s="30">
        <f t="shared" si="2"/>
        <v>11349</v>
      </c>
      <c r="C44" s="35">
        <v>5656</v>
      </c>
      <c r="D44" s="35">
        <v>5693</v>
      </c>
      <c r="E44" s="35">
        <v>5357</v>
      </c>
      <c r="F44" s="38">
        <v>-48</v>
      </c>
      <c r="G44" s="15">
        <v>11889</v>
      </c>
      <c r="H44" s="15"/>
    </row>
    <row r="45" spans="1:8" ht="17.25">
      <c r="A45" s="24" t="s">
        <v>63</v>
      </c>
      <c r="B45" s="30">
        <f t="shared" si="2"/>
        <v>7983</v>
      </c>
      <c r="C45" s="35">
        <v>4027</v>
      </c>
      <c r="D45" s="35">
        <v>3956</v>
      </c>
      <c r="E45" s="35">
        <v>3538</v>
      </c>
      <c r="F45" s="38">
        <v>-31</v>
      </c>
      <c r="G45" s="15">
        <v>8782</v>
      </c>
      <c r="H45" s="15"/>
    </row>
    <row r="46" spans="1:8" ht="17.25">
      <c r="A46" s="24" t="s">
        <v>64</v>
      </c>
      <c r="B46" s="30">
        <f t="shared" si="2"/>
        <v>14110</v>
      </c>
      <c r="C46" s="35">
        <v>7079</v>
      </c>
      <c r="D46" s="35">
        <v>7031</v>
      </c>
      <c r="E46" s="35">
        <v>6410</v>
      </c>
      <c r="F46" s="38">
        <v>-49</v>
      </c>
      <c r="G46" s="15">
        <v>14758</v>
      </c>
      <c r="H46" s="15"/>
    </row>
    <row r="47" spans="1:8" ht="17.25">
      <c r="A47" s="24" t="s">
        <v>65</v>
      </c>
      <c r="B47" s="30">
        <f t="shared" si="2"/>
        <v>6837</v>
      </c>
      <c r="C47" s="35">
        <v>3499</v>
      </c>
      <c r="D47" s="35">
        <v>3338</v>
      </c>
      <c r="E47" s="35">
        <v>3233</v>
      </c>
      <c r="F47" s="38">
        <v>-10</v>
      </c>
      <c r="G47" s="15">
        <v>7210</v>
      </c>
      <c r="H47" s="15"/>
    </row>
    <row r="48" spans="1:8" ht="17.25">
      <c r="A48" s="21" t="s">
        <v>66</v>
      </c>
      <c r="B48" s="30">
        <f t="shared" si="2"/>
        <v>11973</v>
      </c>
      <c r="C48" s="35">
        <v>6020</v>
      </c>
      <c r="D48" s="35">
        <v>5953</v>
      </c>
      <c r="E48" s="35">
        <v>5540</v>
      </c>
      <c r="F48" s="38">
        <v>-39</v>
      </c>
      <c r="G48" s="15">
        <v>12330</v>
      </c>
      <c r="H48" s="15"/>
    </row>
    <row r="49" spans="1:8" ht="17.25">
      <c r="A49" s="21" t="s">
        <v>67</v>
      </c>
      <c r="B49" s="30">
        <f t="shared" si="2"/>
        <v>33246</v>
      </c>
      <c r="C49" s="35">
        <v>16538</v>
      </c>
      <c r="D49" s="35">
        <v>16708</v>
      </c>
      <c r="E49" s="35">
        <v>11922</v>
      </c>
      <c r="F49" s="38">
        <v>-98</v>
      </c>
      <c r="G49" s="15">
        <v>34396</v>
      </c>
      <c r="H49" s="15"/>
    </row>
    <row r="50" spans="1:8" ht="17.25">
      <c r="A50" s="21" t="s">
        <v>68</v>
      </c>
      <c r="B50" s="30">
        <f t="shared" si="2"/>
        <v>9890</v>
      </c>
      <c r="C50" s="35">
        <v>5040</v>
      </c>
      <c r="D50" s="35">
        <v>4850</v>
      </c>
      <c r="E50" s="35">
        <v>4593</v>
      </c>
      <c r="F50" s="38">
        <v>11</v>
      </c>
      <c r="G50" s="15">
        <v>7249</v>
      </c>
      <c r="H50" s="15"/>
    </row>
    <row r="51" spans="1:8" ht="17.25">
      <c r="A51" s="21" t="s">
        <v>69</v>
      </c>
      <c r="B51" s="30">
        <f t="shared" si="2"/>
        <v>8388</v>
      </c>
      <c r="C51" s="35">
        <v>4188</v>
      </c>
      <c r="D51" s="35">
        <v>4200</v>
      </c>
      <c r="E51" s="35">
        <v>4371</v>
      </c>
      <c r="F51" s="38">
        <v>-66</v>
      </c>
      <c r="G51" s="15">
        <v>9049</v>
      </c>
      <c r="H51" s="15"/>
    </row>
    <row r="52" spans="1:8" ht="17.25">
      <c r="A52" s="21" t="s">
        <v>70</v>
      </c>
      <c r="B52" s="30">
        <f t="shared" si="2"/>
        <v>9826</v>
      </c>
      <c r="C52" s="35">
        <v>4928</v>
      </c>
      <c r="D52" s="35">
        <v>4898</v>
      </c>
      <c r="E52" s="35">
        <v>4466</v>
      </c>
      <c r="F52" s="38">
        <v>-65</v>
      </c>
      <c r="G52" s="15">
        <v>10436</v>
      </c>
      <c r="H52" s="15"/>
    </row>
    <row r="53" spans="1:8" ht="17.25">
      <c r="A53" s="21" t="s">
        <v>71</v>
      </c>
      <c r="B53" s="30">
        <f t="shared" si="2"/>
        <v>10199</v>
      </c>
      <c r="C53" s="35">
        <v>5087</v>
      </c>
      <c r="D53" s="35">
        <v>5112</v>
      </c>
      <c r="E53" s="35">
        <v>4468</v>
      </c>
      <c r="F53" s="38">
        <v>-35</v>
      </c>
      <c r="G53" s="15">
        <v>10695</v>
      </c>
      <c r="H53" s="15"/>
    </row>
    <row r="54" spans="1:8" ht="17.25">
      <c r="A54" s="21" t="s">
        <v>72</v>
      </c>
      <c r="B54" s="30">
        <f t="shared" si="2"/>
        <v>3673</v>
      </c>
      <c r="C54" s="35">
        <v>2026</v>
      </c>
      <c r="D54" s="35">
        <v>1647</v>
      </c>
      <c r="E54" s="35">
        <v>1929</v>
      </c>
      <c r="F54" s="38">
        <v>-20</v>
      </c>
      <c r="G54" s="15">
        <v>3950</v>
      </c>
      <c r="H54" s="15"/>
    </row>
    <row r="55" spans="1:8" ht="17.25">
      <c r="A55" s="20" t="s">
        <v>24</v>
      </c>
      <c r="B55" s="31">
        <f>SUM(B56:B70)</f>
        <v>193676</v>
      </c>
      <c r="C55" s="34">
        <f t="shared" ref="C55:E55" si="8">SUM(C56:C70)</f>
        <v>98957</v>
      </c>
      <c r="D55" s="34">
        <f t="shared" si="8"/>
        <v>94719</v>
      </c>
      <c r="E55" s="34">
        <f t="shared" si="8"/>
        <v>79309</v>
      </c>
      <c r="F55" s="37">
        <v>81</v>
      </c>
      <c r="G55" s="15">
        <v>191608</v>
      </c>
      <c r="H55" s="15"/>
    </row>
    <row r="56" spans="1:8" ht="17.25">
      <c r="A56" s="21" t="s">
        <v>39</v>
      </c>
      <c r="B56" s="30">
        <f t="shared" si="2"/>
        <v>8084</v>
      </c>
      <c r="C56" s="35">
        <v>4216</v>
      </c>
      <c r="D56" s="35">
        <v>3868</v>
      </c>
      <c r="E56" s="35">
        <v>3053</v>
      </c>
      <c r="F56" s="38">
        <v>-45</v>
      </c>
      <c r="G56" s="15">
        <v>8501</v>
      </c>
      <c r="H56" s="15"/>
    </row>
    <row r="57" spans="1:8" ht="17.25">
      <c r="A57" s="21" t="s">
        <v>73</v>
      </c>
      <c r="B57" s="30">
        <f t="shared" si="2"/>
        <v>6154</v>
      </c>
      <c r="C57" s="35">
        <v>3147</v>
      </c>
      <c r="D57" s="35">
        <v>3007</v>
      </c>
      <c r="E57" s="35">
        <v>2780</v>
      </c>
      <c r="F57" s="38">
        <v>-46</v>
      </c>
      <c r="G57" s="15">
        <v>6416</v>
      </c>
      <c r="H57" s="15"/>
    </row>
    <row r="58" spans="1:8" ht="17.25">
      <c r="A58" s="21" t="s">
        <v>74</v>
      </c>
      <c r="B58" s="30">
        <f t="shared" si="2"/>
        <v>3735</v>
      </c>
      <c r="C58" s="35">
        <v>1885</v>
      </c>
      <c r="D58" s="35">
        <v>1850</v>
      </c>
      <c r="E58" s="35">
        <v>1875</v>
      </c>
      <c r="F58" s="38">
        <v>-32</v>
      </c>
      <c r="G58" s="15">
        <v>3992</v>
      </c>
      <c r="H58" s="15"/>
    </row>
    <row r="59" spans="1:8" ht="17.25">
      <c r="A59" s="21" t="s">
        <v>75</v>
      </c>
      <c r="B59" s="30">
        <f t="shared" si="2"/>
        <v>9221</v>
      </c>
      <c r="C59" s="35">
        <v>4586</v>
      </c>
      <c r="D59" s="35">
        <v>4635</v>
      </c>
      <c r="E59" s="35">
        <v>4443</v>
      </c>
      <c r="F59" s="38">
        <v>-39</v>
      </c>
      <c r="G59" s="15">
        <v>9943</v>
      </c>
      <c r="H59" s="15"/>
    </row>
    <row r="60" spans="1:8" ht="17.25">
      <c r="A60" s="21" t="s">
        <v>86</v>
      </c>
      <c r="B60" s="30">
        <f t="shared" si="2"/>
        <v>5478</v>
      </c>
      <c r="C60" s="35">
        <v>2767</v>
      </c>
      <c r="D60" s="35">
        <v>2711</v>
      </c>
      <c r="E60" s="35">
        <v>2745</v>
      </c>
      <c r="F60" s="38">
        <v>-18</v>
      </c>
      <c r="G60" s="15">
        <v>5901</v>
      </c>
      <c r="H60" s="15"/>
    </row>
    <row r="61" spans="1:8" ht="17.25">
      <c r="A61" s="21" t="s">
        <v>76</v>
      </c>
      <c r="B61" s="30">
        <f t="shared" si="2"/>
        <v>11635</v>
      </c>
      <c r="C61" s="35">
        <v>5908</v>
      </c>
      <c r="D61" s="35">
        <v>5727</v>
      </c>
      <c r="E61" s="35">
        <v>4614</v>
      </c>
      <c r="F61" s="38">
        <v>-29</v>
      </c>
      <c r="G61" s="15">
        <v>11346</v>
      </c>
      <c r="H61" s="15"/>
    </row>
    <row r="62" spans="1:8" ht="17.25">
      <c r="A62" s="21" t="s">
        <v>77</v>
      </c>
      <c r="B62" s="30">
        <f t="shared" si="2"/>
        <v>7831</v>
      </c>
      <c r="C62" s="35">
        <v>3872</v>
      </c>
      <c r="D62" s="35">
        <v>3959</v>
      </c>
      <c r="E62" s="35">
        <v>3356</v>
      </c>
      <c r="F62" s="38">
        <v>-37</v>
      </c>
      <c r="G62" s="15">
        <v>8111</v>
      </c>
      <c r="H62" s="15"/>
    </row>
    <row r="63" spans="1:8" ht="17.25">
      <c r="A63" s="21" t="s">
        <v>78</v>
      </c>
      <c r="B63" s="30">
        <f t="shared" si="2"/>
        <v>17617</v>
      </c>
      <c r="C63" s="35">
        <v>8999</v>
      </c>
      <c r="D63" s="35">
        <v>8618</v>
      </c>
      <c r="E63" s="35">
        <v>6647</v>
      </c>
      <c r="F63" s="38">
        <v>-80</v>
      </c>
      <c r="G63" s="15">
        <v>18146</v>
      </c>
      <c r="H63" s="15"/>
    </row>
    <row r="64" spans="1:8" ht="17.25">
      <c r="A64" s="21" t="s">
        <v>79</v>
      </c>
      <c r="B64" s="30">
        <f t="shared" si="2"/>
        <v>8841</v>
      </c>
      <c r="C64" s="35">
        <v>4648</v>
      </c>
      <c r="D64" s="35">
        <v>4193</v>
      </c>
      <c r="E64" s="35">
        <v>4468</v>
      </c>
      <c r="F64" s="38">
        <v>-95</v>
      </c>
      <c r="G64" s="15">
        <v>9615</v>
      </c>
      <c r="H64" s="15"/>
    </row>
    <row r="65" spans="1:8" ht="17.25">
      <c r="A65" s="21" t="s">
        <v>80</v>
      </c>
      <c r="B65" s="30">
        <f t="shared" si="2"/>
        <v>21670</v>
      </c>
      <c r="C65" s="35">
        <v>10810</v>
      </c>
      <c r="D65" s="35">
        <v>10860</v>
      </c>
      <c r="E65" s="35">
        <v>8445</v>
      </c>
      <c r="F65" s="38">
        <v>-95</v>
      </c>
      <c r="G65" s="15">
        <v>20051</v>
      </c>
      <c r="H65" s="15"/>
    </row>
    <row r="66" spans="1:8" ht="17.25">
      <c r="A66" s="21" t="s">
        <v>81</v>
      </c>
      <c r="B66" s="30">
        <f t="shared" si="2"/>
        <v>10454</v>
      </c>
      <c r="C66" s="35">
        <v>5138</v>
      </c>
      <c r="D66" s="35">
        <v>5316</v>
      </c>
      <c r="E66" s="35">
        <v>4077</v>
      </c>
      <c r="F66" s="38">
        <v>-73</v>
      </c>
      <c r="G66" s="15">
        <v>11007</v>
      </c>
      <c r="H66" s="15"/>
    </row>
    <row r="67" spans="1:8" ht="17.25">
      <c r="A67" s="21" t="s">
        <v>82</v>
      </c>
      <c r="B67" s="30">
        <f t="shared" si="2"/>
        <v>26514</v>
      </c>
      <c r="C67" s="35">
        <v>13228</v>
      </c>
      <c r="D67" s="35">
        <v>13286</v>
      </c>
      <c r="E67" s="35">
        <v>9035</v>
      </c>
      <c r="F67" s="38">
        <v>-79</v>
      </c>
      <c r="G67" s="15">
        <v>26724</v>
      </c>
      <c r="H67" s="15"/>
    </row>
    <row r="68" spans="1:8" ht="17.25">
      <c r="A68" s="21" t="s">
        <v>83</v>
      </c>
      <c r="B68" s="30">
        <f t="shared" si="2"/>
        <v>11858</v>
      </c>
      <c r="C68" s="35">
        <v>6025</v>
      </c>
      <c r="D68" s="35">
        <v>5833</v>
      </c>
      <c r="E68" s="35">
        <v>4886</v>
      </c>
      <c r="F68" s="38">
        <v>864</v>
      </c>
      <c r="G68" s="15">
        <v>7604</v>
      </c>
      <c r="H68" s="15"/>
    </row>
    <row r="69" spans="1:8" ht="17.25">
      <c r="A69" s="21" t="s">
        <v>84</v>
      </c>
      <c r="B69" s="30">
        <f t="shared" si="2"/>
        <v>6705</v>
      </c>
      <c r="C69" s="35">
        <v>3432</v>
      </c>
      <c r="D69" s="35">
        <v>3273</v>
      </c>
      <c r="E69" s="35">
        <v>2701</v>
      </c>
      <c r="F69" s="38">
        <v>-68</v>
      </c>
      <c r="G69" s="15">
        <v>6955</v>
      </c>
      <c r="H69" s="15"/>
    </row>
    <row r="70" spans="1:8" ht="17.25">
      <c r="A70" s="21" t="s">
        <v>85</v>
      </c>
      <c r="B70" s="30">
        <f t="shared" ref="B70" si="9">SUM(C70:D70)</f>
        <v>37879</v>
      </c>
      <c r="C70" s="35">
        <v>20296</v>
      </c>
      <c r="D70" s="35">
        <v>17583</v>
      </c>
      <c r="E70" s="35">
        <v>16184</v>
      </c>
      <c r="F70" s="38">
        <v>-47</v>
      </c>
      <c r="G70" s="15">
        <v>37296</v>
      </c>
      <c r="H70" s="15"/>
    </row>
    <row r="71" spans="1:8">
      <c r="C71" s="26"/>
      <c r="D71" s="26"/>
      <c r="E71" s="26"/>
    </row>
  </sheetData>
  <mergeCells count="3">
    <mergeCell ref="A5:A6"/>
    <mergeCell ref="B5:F5"/>
    <mergeCell ref="A2:F2"/>
  </mergeCells>
  <phoneticPr fontId="76" type="noConversion"/>
  <pageMargins left="0.78740157480314965" right="0.78740157480314965" top="0.47244094488188981" bottom="0.55118110236220474" header="0.35433070866141736" footer="0.31496062992125984"/>
  <pageSetup paperSize="9" scale="61" orientation="portrait" r:id="rId1"/>
  <ignoredErrors>
    <ignoredError sqref="F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2019.8월말 주민등록인구(외국인제외)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owner</cp:lastModifiedBy>
  <cp:lastPrinted>2018-06-01T05:25:07Z</cp:lastPrinted>
  <dcterms:created xsi:type="dcterms:W3CDTF">2009-12-11T08:44:30Z</dcterms:created>
  <dcterms:modified xsi:type="dcterms:W3CDTF">2019-09-02T00:32:45Z</dcterms:modified>
</cp:coreProperties>
</file>