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. 통계업무\04. 주민등록 인구통계\2020년\2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2월말 인구(외국인포함)" sheetId="5" r:id="rId3"/>
  </sheets>
  <calcPr calcId="162913"/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C41" i="5"/>
  <c r="C42" i="5"/>
  <c r="C43" i="5"/>
  <c r="C44" i="5"/>
  <c r="C45" i="5"/>
  <c r="C46" i="5"/>
  <c r="C47" i="5"/>
  <c r="C48" i="5"/>
  <c r="C49" i="5"/>
  <c r="C50" i="5"/>
  <c r="C51" i="5"/>
  <c r="J39" i="5" l="1"/>
  <c r="K39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2" i="5"/>
  <c r="H52" i="5"/>
  <c r="J52" i="5"/>
  <c r="K52" i="5"/>
  <c r="F52" i="5"/>
  <c r="E52" i="5" s="1"/>
  <c r="G39" i="5"/>
  <c r="H39" i="5"/>
  <c r="F39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7" i="5"/>
  <c r="I39" i="5" l="1"/>
  <c r="I52" i="5"/>
  <c r="I23" i="5"/>
  <c r="I15" i="5"/>
  <c r="I6" i="5"/>
  <c r="E39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0" i="5"/>
  <c r="B44" i="5"/>
  <c r="B48" i="5"/>
  <c r="B53" i="5"/>
  <c r="B55" i="5"/>
  <c r="B57" i="5"/>
  <c r="B59" i="5"/>
  <c r="B61" i="5"/>
  <c r="B63" i="5"/>
  <c r="B65" i="5"/>
  <c r="B46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B38" i="5"/>
  <c r="C40" i="5"/>
  <c r="D40" i="5"/>
  <c r="B4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B64" i="5" l="1"/>
  <c r="B56" i="5"/>
  <c r="B43" i="5"/>
  <c r="B50" i="5"/>
  <c r="C39" i="5"/>
  <c r="B37" i="5"/>
  <c r="B34" i="5"/>
  <c r="B30" i="5"/>
  <c r="B26" i="5"/>
  <c r="B36" i="5"/>
  <c r="B33" i="5"/>
  <c r="B29" i="5"/>
  <c r="B25" i="5"/>
  <c r="B51" i="5"/>
  <c r="B47" i="5"/>
  <c r="B62" i="5"/>
  <c r="B58" i="5"/>
  <c r="B54" i="5"/>
  <c r="B60" i="5"/>
  <c r="B19" i="5"/>
  <c r="B9" i="5"/>
  <c r="C6" i="5"/>
  <c r="B11" i="5"/>
  <c r="B13" i="5"/>
  <c r="B7" i="5"/>
  <c r="B39" i="5"/>
  <c r="C52" i="5"/>
  <c r="B8" i="5"/>
  <c r="B12" i="5"/>
  <c r="B15" i="5"/>
  <c r="B24" i="5"/>
  <c r="B28" i="5"/>
  <c r="B32" i="5"/>
  <c r="B41" i="5"/>
  <c r="B45" i="5"/>
  <c r="B49" i="5"/>
  <c r="C23" i="5"/>
  <c r="B14" i="5"/>
  <c r="B20" i="5"/>
  <c r="D39" i="5"/>
  <c r="B10" i="5"/>
  <c r="D23" i="5"/>
  <c r="B16" i="5"/>
  <c r="B23" i="5" l="1"/>
  <c r="C5" i="5"/>
  <c r="B52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<sst xmlns="http://schemas.openxmlformats.org/spreadsheetml/2006/main" count="105" uniqueCount="90">
  <si>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</si>
  <si>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</si>
  <si>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</si>
  <si>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</si>
  <si>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</si>
  <si>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</si>
  <si>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</si>
  <si>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</si>
  <si>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</si>
  <si>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</si>
  <si>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</si>
  <si>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</si>
  <si>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</si>
  <si>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</si>
  <si>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</si>
  <si>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</si>
  <si>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</si>
  <si>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</si>
  <si>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</si>
  <si>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</si>
  <si>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</si>
  <si>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</si>
  <si>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</si>
  <si>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</si>
  <si>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</si>
  <si>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</si>
  <si>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</si>
  <si>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</si>
  <si>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</si>
  <si>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</si>
  <si>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</si>
  <si>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</si>
  <si>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</si>
  <si>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</si>
  <si>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</si>
  <si>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</si>
  <si>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</si>
  <si>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</si>
  <si>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</si>
  <si>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</si>
  <si>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</si>
  <si>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</si>
  <si>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</si>
  <si>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</si>
  <si>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</si>
  <si>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</si>
  <si>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</si>
  <si>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</si>
  <si>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</si>
  <si>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</si>
  <si>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</si>
  <si>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</si>
  <si>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</si>
  <si>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</si>
  <si>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</si>
  <si>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</si>
  <si>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</si>
  <si>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</si>
  <si>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</si>
  <si>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</si>
  <si>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</si>
  <si>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</si>
  <si>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</si>
  <si>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</si>
  <si>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</si>
  <si>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</si>
  <si>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</si>
  <si>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</si>
  <si>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</si>
  <si>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</si>
  <si>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</si>
  <si>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</si>
  <si>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</si>
  <si>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</si>
  <si>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</si>
  <si>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</si>
  <si>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</si>
  <si>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</si>
  <si>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</si>
  <si>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</si>
  <si>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</si>
  <si>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</si>
  <si>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</si>
  <si>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</si>
  <si>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</si>
  <si>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</si>
  <si>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</si>
  <si>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</si>
  <si>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>2020년 2월말 주민등록인구 현황</t>
    <phoneticPr fontId="78" type="noConversion"/>
  </si>
  <si>
    <t xml:space="preserve">   * 마산합포구 교방동 : 교방동+노산동(2020.1.1.통합) 
   * 진해구 충무동 : 중앙동+태평동+충무동(2020.1.1.통합)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</si>
</sst>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73</v>
      </c>
      <c r="C1" s="4" t="b">
        <v>0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64</v>
      </c>
      <c r="C7" s="7" t="e">
        <v>#NAME?</v>
      </c>
    </row>
    <row r="8" spans="1:3">
      <c r="A8" s="9" t="s">
        <v>65</v>
      </c>
      <c r="C8" s="7" t="e">
        <v>#NAME?</v>
      </c>
    </row>
    <row r="9" spans="1:3">
      <c r="A9" s="10" t="s">
        <v>66</v>
      </c>
      <c r="C9" s="7" t="e">
        <v>#NAME?</v>
      </c>
    </row>
    <row r="10" spans="1:3">
      <c r="A10" s="9" t="s">
        <v>67</v>
      </c>
      <c r="C10" s="7" t="b">
        <v>0</v>
      </c>
    </row>
    <row r="11" spans="1:3" ht="13.5" thickBot="1">
      <c r="A11" s="11" t="s">
        <v>68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69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70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71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72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74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</row>
    <row r="6" spans="1:3" ht="13.5" thickBot="1"/>
    <row r="7" spans="1:3">
      <c r="A7" s="8" t="s">
        <v>64</v>
      </c>
    </row>
    <row r="8" spans="1:3">
      <c r="A8" s="9" t="s">
        <v>65</v>
      </c>
    </row>
    <row r="9" spans="1:3">
      <c r="A9" s="10" t="s">
        <v>66</v>
      </c>
    </row>
    <row r="10" spans="1:3">
      <c r="A10" s="9" t="s">
        <v>67</v>
      </c>
    </row>
    <row r="11" spans="1:3" ht="13.5" thickBot="1">
      <c r="A11" s="11" t="s">
        <v>68</v>
      </c>
    </row>
    <row r="13" spans="1:3" ht="13.5" thickBot="1"/>
    <row r="14" spans="1:3" ht="13.5" thickBot="1">
      <c r="A14" s="6" t="s">
        <v>69</v>
      </c>
    </row>
    <row r="16" spans="1:3" ht="13.5" thickBot="1"/>
    <row r="17" spans="1:3" ht="13.5" thickBot="1">
      <c r="C17" s="6" t="s">
        <v>70</v>
      </c>
    </row>
    <row r="20" spans="1:3">
      <c r="A20" s="13" t="s">
        <v>71</v>
      </c>
    </row>
    <row r="26" spans="1:3" ht="13.5" thickBot="1">
      <c r="C26" s="15" t="s">
        <v>72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P19" sqref="P19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88</v>
      </c>
      <c r="D1" s="41"/>
      <c r="E1" s="41"/>
      <c r="F1" s="41"/>
      <c r="G1" s="41"/>
      <c r="H1" s="41"/>
      <c r="I1" s="41"/>
    </row>
    <row r="2" spans="1:22">
      <c r="A2" s="25" t="s">
        <v>81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60</v>
      </c>
      <c r="C3" s="45"/>
      <c r="D3" s="46"/>
      <c r="E3" s="47" t="s">
        <v>1</v>
      </c>
      <c r="F3" s="45"/>
      <c r="G3" s="45"/>
      <c r="H3" s="46"/>
      <c r="I3" s="47" t="s">
        <v>82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83</v>
      </c>
      <c r="J4" s="22" t="s">
        <v>84</v>
      </c>
      <c r="K4" s="22" t="s">
        <v>85</v>
      </c>
    </row>
    <row r="5" spans="1:22" ht="20.25" customHeight="1">
      <c r="A5" s="23" t="s">
        <v>75</v>
      </c>
      <c r="B5" s="24">
        <f t="shared" ref="B5:K5" si="0">B6+B15+B23+B39+B52</f>
        <v>1058965</v>
      </c>
      <c r="C5" s="24">
        <f t="shared" si="0"/>
        <v>538109</v>
      </c>
      <c r="D5" s="24">
        <f t="shared" si="0"/>
        <v>520856</v>
      </c>
      <c r="E5" s="24">
        <f t="shared" si="0"/>
        <v>1043874</v>
      </c>
      <c r="F5" s="24">
        <f t="shared" si="0"/>
        <v>528886</v>
      </c>
      <c r="G5" s="24">
        <f t="shared" si="0"/>
        <v>514988</v>
      </c>
      <c r="H5" s="24">
        <f t="shared" si="0"/>
        <v>433230</v>
      </c>
      <c r="I5" s="24">
        <f t="shared" si="0"/>
        <v>15091</v>
      </c>
      <c r="J5" s="24">
        <f t="shared" si="0"/>
        <v>9223</v>
      </c>
      <c r="K5" s="24">
        <f t="shared" si="0"/>
        <v>5868</v>
      </c>
      <c r="M5" s="21"/>
      <c r="N5" s="21"/>
      <c r="O5" s="21"/>
      <c r="P5" s="21"/>
      <c r="Q5" s="21"/>
      <c r="R5" s="21"/>
    </row>
    <row r="6" spans="1:22" ht="17.25">
      <c r="A6" s="32" t="s">
        <v>76</v>
      </c>
      <c r="B6" s="33">
        <f>(E6+I6)</f>
        <v>265562</v>
      </c>
      <c r="C6" s="33">
        <f>(F6+J6)</f>
        <v>135329</v>
      </c>
      <c r="D6" s="33">
        <f>(G6+K6)</f>
        <v>130233</v>
      </c>
      <c r="E6" s="34">
        <f>SUM(F6:G6)</f>
        <v>261904</v>
      </c>
      <c r="F6" s="34">
        <f>SUM(F7:F14)</f>
        <v>133228</v>
      </c>
      <c r="G6" s="34">
        <f t="shared" ref="G6:K6" si="1">SUM(G7:G14)</f>
        <v>128676</v>
      </c>
      <c r="H6" s="34">
        <f t="shared" si="1"/>
        <v>108487</v>
      </c>
      <c r="I6" s="34">
        <f t="shared" si="1"/>
        <v>3658</v>
      </c>
      <c r="J6" s="34">
        <f t="shared" si="1"/>
        <v>2101</v>
      </c>
      <c r="K6" s="34">
        <f t="shared" si="1"/>
        <v>1557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3" si="2">(E7+I7)</f>
        <v>20843</v>
      </c>
      <c r="C7" s="17">
        <f t="shared" ref="C7:C63" si="3">(F7+J7)</f>
        <v>10611</v>
      </c>
      <c r="D7" s="17">
        <f t="shared" ref="D7:D63" si="4">(G7+K7)</f>
        <v>10232</v>
      </c>
      <c r="E7" s="34">
        <f t="shared" ref="E7:E65" si="5">SUM(F7:G7)</f>
        <v>20638</v>
      </c>
      <c r="F7" s="37">
        <v>10493</v>
      </c>
      <c r="G7" s="37">
        <v>10145</v>
      </c>
      <c r="H7" s="37">
        <v>8801</v>
      </c>
      <c r="I7" s="34">
        <f>J7+K7</f>
        <v>205</v>
      </c>
      <c r="J7" s="18">
        <v>118</v>
      </c>
      <c r="K7" s="19">
        <v>87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42720</v>
      </c>
      <c r="C8" s="17">
        <f t="shared" si="3"/>
        <v>21577</v>
      </c>
      <c r="D8" s="17">
        <f t="shared" si="4"/>
        <v>21143</v>
      </c>
      <c r="E8" s="34">
        <f t="shared" si="5"/>
        <v>42448</v>
      </c>
      <c r="F8" s="37">
        <v>21440</v>
      </c>
      <c r="G8" s="37">
        <v>21008</v>
      </c>
      <c r="H8" s="37">
        <v>15882</v>
      </c>
      <c r="I8" s="34">
        <f t="shared" ref="I8:I65" si="6">J8+K8</f>
        <v>272</v>
      </c>
      <c r="J8" s="18">
        <v>137</v>
      </c>
      <c r="K8" s="19">
        <v>135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7738</v>
      </c>
      <c r="C9" s="17">
        <f t="shared" si="3"/>
        <v>4041</v>
      </c>
      <c r="D9" s="17">
        <f t="shared" si="4"/>
        <v>3697</v>
      </c>
      <c r="E9" s="34">
        <f t="shared" si="5"/>
        <v>7388</v>
      </c>
      <c r="F9" s="37">
        <v>3747</v>
      </c>
      <c r="G9" s="37">
        <v>3641</v>
      </c>
      <c r="H9" s="37">
        <v>3680</v>
      </c>
      <c r="I9" s="34">
        <f t="shared" si="6"/>
        <v>350</v>
      </c>
      <c r="J9" s="18">
        <v>294</v>
      </c>
      <c r="K9" s="19">
        <v>56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49167</v>
      </c>
      <c r="C10" s="17">
        <f t="shared" si="3"/>
        <v>24863</v>
      </c>
      <c r="D10" s="17">
        <f t="shared" si="4"/>
        <v>24304</v>
      </c>
      <c r="E10" s="34">
        <f t="shared" si="5"/>
        <v>48923</v>
      </c>
      <c r="F10" s="37">
        <v>24777</v>
      </c>
      <c r="G10" s="37">
        <v>24146</v>
      </c>
      <c r="H10" s="37">
        <v>19610</v>
      </c>
      <c r="I10" s="34">
        <f t="shared" si="6"/>
        <v>244</v>
      </c>
      <c r="J10" s="18">
        <v>86</v>
      </c>
      <c r="K10" s="19">
        <v>158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37845</v>
      </c>
      <c r="C11" s="17">
        <f t="shared" si="3"/>
        <v>19595</v>
      </c>
      <c r="D11" s="17">
        <f t="shared" si="4"/>
        <v>18250</v>
      </c>
      <c r="E11" s="34">
        <f t="shared" si="5"/>
        <v>36819</v>
      </c>
      <c r="F11" s="37">
        <v>18820</v>
      </c>
      <c r="G11" s="37">
        <v>17999</v>
      </c>
      <c r="H11" s="37">
        <v>14381</v>
      </c>
      <c r="I11" s="34">
        <f t="shared" si="6"/>
        <v>1026</v>
      </c>
      <c r="J11" s="18">
        <v>775</v>
      </c>
      <c r="K11" s="19">
        <v>251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44534</v>
      </c>
      <c r="C12" s="17">
        <f t="shared" si="3"/>
        <v>22621</v>
      </c>
      <c r="D12" s="17">
        <f t="shared" si="4"/>
        <v>21913</v>
      </c>
      <c r="E12" s="34">
        <f t="shared" si="5"/>
        <v>43895</v>
      </c>
      <c r="F12" s="37">
        <v>22326</v>
      </c>
      <c r="G12" s="37">
        <v>21569</v>
      </c>
      <c r="H12" s="37">
        <v>17995</v>
      </c>
      <c r="I12" s="34">
        <f t="shared" si="6"/>
        <v>639</v>
      </c>
      <c r="J12" s="18">
        <v>295</v>
      </c>
      <c r="K12" s="19">
        <v>344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31580</v>
      </c>
      <c r="C13" s="17">
        <f t="shared" si="3"/>
        <v>16417</v>
      </c>
      <c r="D13" s="17">
        <f t="shared" si="4"/>
        <v>15163</v>
      </c>
      <c r="E13" s="34">
        <f t="shared" si="5"/>
        <v>30970</v>
      </c>
      <c r="F13" s="37">
        <v>16146</v>
      </c>
      <c r="G13" s="37">
        <v>14824</v>
      </c>
      <c r="H13" s="37">
        <v>15144</v>
      </c>
      <c r="I13" s="34">
        <f t="shared" si="6"/>
        <v>610</v>
      </c>
      <c r="J13" s="18">
        <v>271</v>
      </c>
      <c r="K13" s="19">
        <v>339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31135</v>
      </c>
      <c r="C14" s="17">
        <f t="shared" si="3"/>
        <v>15604</v>
      </c>
      <c r="D14" s="17">
        <f t="shared" si="4"/>
        <v>15531</v>
      </c>
      <c r="E14" s="34">
        <f t="shared" si="5"/>
        <v>30823</v>
      </c>
      <c r="F14" s="37">
        <v>15479</v>
      </c>
      <c r="G14" s="37">
        <v>15344</v>
      </c>
      <c r="H14" s="37">
        <v>12994</v>
      </c>
      <c r="I14" s="34">
        <f t="shared" si="6"/>
        <v>312</v>
      </c>
      <c r="J14" s="18">
        <v>125</v>
      </c>
      <c r="K14" s="19">
        <v>187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77</v>
      </c>
      <c r="B15" s="33">
        <f t="shared" si="2"/>
        <v>222556</v>
      </c>
      <c r="C15" s="33">
        <f t="shared" si="3"/>
        <v>114340</v>
      </c>
      <c r="D15" s="33">
        <f t="shared" si="4"/>
        <v>108216</v>
      </c>
      <c r="E15" s="34">
        <f t="shared" si="5"/>
        <v>218885</v>
      </c>
      <c r="F15" s="35">
        <f>SUM(F16:F22)</f>
        <v>111808</v>
      </c>
      <c r="G15" s="35">
        <f t="shared" ref="G15:K15" si="7">SUM(G16:G22)</f>
        <v>107077</v>
      </c>
      <c r="H15" s="35">
        <f t="shared" si="7"/>
        <v>85246</v>
      </c>
      <c r="I15" s="35">
        <f t="shared" si="7"/>
        <v>3671</v>
      </c>
      <c r="J15" s="35">
        <f t="shared" si="7"/>
        <v>2532</v>
      </c>
      <c r="K15" s="35">
        <f t="shared" si="7"/>
        <v>1139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43010</v>
      </c>
      <c r="C16" s="17">
        <f t="shared" si="3"/>
        <v>21754</v>
      </c>
      <c r="D16" s="17">
        <f t="shared" si="4"/>
        <v>21256</v>
      </c>
      <c r="E16" s="34">
        <f t="shared" si="5"/>
        <v>42755</v>
      </c>
      <c r="F16" s="37">
        <v>21639</v>
      </c>
      <c r="G16" s="37">
        <v>21116</v>
      </c>
      <c r="H16" s="37">
        <v>15310</v>
      </c>
      <c r="I16" s="34">
        <f t="shared" si="6"/>
        <v>255</v>
      </c>
      <c r="J16" s="18">
        <v>115</v>
      </c>
      <c r="K16" s="19">
        <v>140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24326</v>
      </c>
      <c r="C17" s="17">
        <f t="shared" si="3"/>
        <v>13306</v>
      </c>
      <c r="D17" s="17">
        <f t="shared" si="4"/>
        <v>11020</v>
      </c>
      <c r="E17" s="34">
        <f t="shared" si="5"/>
        <v>23270</v>
      </c>
      <c r="F17" s="37">
        <v>12673</v>
      </c>
      <c r="G17" s="37">
        <v>10597</v>
      </c>
      <c r="H17" s="37">
        <v>12881</v>
      </c>
      <c r="I17" s="34">
        <f t="shared" si="6"/>
        <v>1056</v>
      </c>
      <c r="J17" s="18">
        <v>633</v>
      </c>
      <c r="K17" s="19">
        <v>423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28964</v>
      </c>
      <c r="C18" s="17">
        <f t="shared" si="3"/>
        <v>14563</v>
      </c>
      <c r="D18" s="17">
        <f t="shared" si="4"/>
        <v>14401</v>
      </c>
      <c r="E18" s="34">
        <f t="shared" si="5"/>
        <v>28750</v>
      </c>
      <c r="F18" s="37">
        <v>14471</v>
      </c>
      <c r="G18" s="37">
        <v>14279</v>
      </c>
      <c r="H18" s="37">
        <v>10417</v>
      </c>
      <c r="I18" s="34">
        <f t="shared" si="6"/>
        <v>214</v>
      </c>
      <c r="J18" s="18">
        <v>92</v>
      </c>
      <c r="K18" s="19">
        <v>122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47141</v>
      </c>
      <c r="C19" s="17">
        <f t="shared" si="3"/>
        <v>23462</v>
      </c>
      <c r="D19" s="17">
        <f t="shared" si="4"/>
        <v>23679</v>
      </c>
      <c r="E19" s="34">
        <f t="shared" si="5"/>
        <v>46824</v>
      </c>
      <c r="F19" s="37">
        <v>23330</v>
      </c>
      <c r="G19" s="37">
        <v>23494</v>
      </c>
      <c r="H19" s="37">
        <v>18166</v>
      </c>
      <c r="I19" s="34">
        <f t="shared" si="6"/>
        <v>317</v>
      </c>
      <c r="J19" s="18">
        <v>132</v>
      </c>
      <c r="K19" s="19">
        <v>185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42407</v>
      </c>
      <c r="C20" s="17">
        <f t="shared" si="3"/>
        <v>21556</v>
      </c>
      <c r="D20" s="17">
        <f t="shared" si="4"/>
        <v>20851</v>
      </c>
      <c r="E20" s="34">
        <f t="shared" si="5"/>
        <v>42094</v>
      </c>
      <c r="F20" s="37">
        <v>21383</v>
      </c>
      <c r="G20" s="37">
        <v>20711</v>
      </c>
      <c r="H20" s="37">
        <v>15552</v>
      </c>
      <c r="I20" s="34">
        <f t="shared" si="6"/>
        <v>313</v>
      </c>
      <c r="J20" s="18">
        <v>173</v>
      </c>
      <c r="K20" s="19">
        <v>140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27574</v>
      </c>
      <c r="C21" s="17">
        <f t="shared" si="3"/>
        <v>14497</v>
      </c>
      <c r="D21" s="17">
        <f t="shared" si="4"/>
        <v>13077</v>
      </c>
      <c r="E21" s="34">
        <f t="shared" si="5"/>
        <v>27048</v>
      </c>
      <c r="F21" s="37">
        <v>14049</v>
      </c>
      <c r="G21" s="37">
        <v>12999</v>
      </c>
      <c r="H21" s="37">
        <v>9498</v>
      </c>
      <c r="I21" s="34">
        <f t="shared" si="6"/>
        <v>526</v>
      </c>
      <c r="J21" s="18">
        <v>448</v>
      </c>
      <c r="K21" s="19">
        <v>78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9134</v>
      </c>
      <c r="C22" s="17">
        <f t="shared" si="3"/>
        <v>5202</v>
      </c>
      <c r="D22" s="17">
        <f t="shared" si="4"/>
        <v>3932</v>
      </c>
      <c r="E22" s="34">
        <f t="shared" si="5"/>
        <v>8144</v>
      </c>
      <c r="F22" s="37">
        <v>4263</v>
      </c>
      <c r="G22" s="37">
        <v>3881</v>
      </c>
      <c r="H22" s="37">
        <v>3422</v>
      </c>
      <c r="I22" s="34">
        <f t="shared" si="6"/>
        <v>990</v>
      </c>
      <c r="J22" s="18">
        <v>939</v>
      </c>
      <c r="K22" s="19">
        <v>51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78</v>
      </c>
      <c r="B23" s="33">
        <f t="shared" si="2"/>
        <v>178607</v>
      </c>
      <c r="C23" s="33">
        <f t="shared" si="3"/>
        <v>89074</v>
      </c>
      <c r="D23" s="33">
        <f t="shared" si="4"/>
        <v>89533</v>
      </c>
      <c r="E23" s="34">
        <f t="shared" si="5"/>
        <v>176334</v>
      </c>
      <c r="F23" s="36">
        <f t="shared" ref="F23:K23" si="8">SUM(F24:F38)</f>
        <v>87748</v>
      </c>
      <c r="G23" s="36">
        <f t="shared" si="8"/>
        <v>88586</v>
      </c>
      <c r="H23" s="36">
        <f t="shared" si="8"/>
        <v>78502</v>
      </c>
      <c r="I23" s="36">
        <f t="shared" si="8"/>
        <v>2273</v>
      </c>
      <c r="J23" s="36">
        <f t="shared" si="8"/>
        <v>1326</v>
      </c>
      <c r="K23" s="36">
        <f t="shared" si="8"/>
        <v>947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4658</v>
      </c>
      <c r="C24" s="17">
        <f t="shared" si="3"/>
        <v>2504</v>
      </c>
      <c r="D24" s="17">
        <f t="shared" si="4"/>
        <v>2154</v>
      </c>
      <c r="E24" s="34">
        <f t="shared" si="5"/>
        <v>4423</v>
      </c>
      <c r="F24" s="37">
        <v>2283</v>
      </c>
      <c r="G24" s="37">
        <v>2140</v>
      </c>
      <c r="H24" s="37">
        <v>2317</v>
      </c>
      <c r="I24" s="34">
        <f t="shared" si="6"/>
        <v>235</v>
      </c>
      <c r="J24" s="19">
        <v>221</v>
      </c>
      <c r="K24" s="19">
        <v>14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12829</v>
      </c>
      <c r="C25" s="17">
        <f t="shared" si="3"/>
        <v>6586</v>
      </c>
      <c r="D25" s="17">
        <f t="shared" si="4"/>
        <v>6243</v>
      </c>
      <c r="E25" s="34">
        <f t="shared" si="5"/>
        <v>12633</v>
      </c>
      <c r="F25" s="37">
        <v>6486</v>
      </c>
      <c r="G25" s="37">
        <v>6147</v>
      </c>
      <c r="H25" s="37">
        <v>5429</v>
      </c>
      <c r="I25" s="34">
        <f t="shared" si="6"/>
        <v>196</v>
      </c>
      <c r="J25" s="19">
        <v>100</v>
      </c>
      <c r="K25" s="19">
        <v>96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4105</v>
      </c>
      <c r="C26" s="17">
        <f t="shared" si="3"/>
        <v>2325</v>
      </c>
      <c r="D26" s="17">
        <f t="shared" si="4"/>
        <v>1780</v>
      </c>
      <c r="E26" s="34">
        <f t="shared" si="5"/>
        <v>3694</v>
      </c>
      <c r="F26" s="37">
        <v>1962</v>
      </c>
      <c r="G26" s="37">
        <v>1732</v>
      </c>
      <c r="H26" s="37">
        <v>1788</v>
      </c>
      <c r="I26" s="34">
        <f t="shared" si="6"/>
        <v>411</v>
      </c>
      <c r="J26" s="19">
        <v>363</v>
      </c>
      <c r="K26" s="19">
        <v>48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4188</v>
      </c>
      <c r="C27" s="17">
        <f t="shared" si="3"/>
        <v>2113</v>
      </c>
      <c r="D27" s="17">
        <f t="shared" si="4"/>
        <v>2075</v>
      </c>
      <c r="E27" s="34">
        <f t="shared" si="5"/>
        <v>4071</v>
      </c>
      <c r="F27" s="37">
        <v>2023</v>
      </c>
      <c r="G27" s="37">
        <v>2048</v>
      </c>
      <c r="H27" s="37">
        <v>2223</v>
      </c>
      <c r="I27" s="34">
        <f t="shared" si="6"/>
        <v>117</v>
      </c>
      <c r="J27" s="19">
        <v>90</v>
      </c>
      <c r="K27" s="19">
        <v>27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14683</v>
      </c>
      <c r="C28" s="17">
        <f t="shared" si="3"/>
        <v>7333</v>
      </c>
      <c r="D28" s="17">
        <f t="shared" si="4"/>
        <v>7350</v>
      </c>
      <c r="E28" s="34">
        <f t="shared" si="5"/>
        <v>14564</v>
      </c>
      <c r="F28" s="37">
        <v>7260</v>
      </c>
      <c r="G28" s="37">
        <v>7304</v>
      </c>
      <c r="H28" s="37">
        <v>5639</v>
      </c>
      <c r="I28" s="34">
        <f t="shared" si="6"/>
        <v>119</v>
      </c>
      <c r="J28" s="19">
        <v>73</v>
      </c>
      <c r="K28" s="19">
        <v>46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702</v>
      </c>
      <c r="C29" s="17">
        <f t="shared" si="3"/>
        <v>374</v>
      </c>
      <c r="D29" s="17">
        <f t="shared" si="4"/>
        <v>328</v>
      </c>
      <c r="E29" s="34">
        <f t="shared" si="5"/>
        <v>665</v>
      </c>
      <c r="F29" s="37">
        <v>341</v>
      </c>
      <c r="G29" s="37">
        <v>324</v>
      </c>
      <c r="H29" s="37">
        <v>347</v>
      </c>
      <c r="I29" s="34">
        <f t="shared" si="6"/>
        <v>37</v>
      </c>
      <c r="J29" s="19">
        <v>33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32972</v>
      </c>
      <c r="C30" s="17">
        <f t="shared" si="3"/>
        <v>16310</v>
      </c>
      <c r="D30" s="17">
        <f t="shared" si="4"/>
        <v>16662</v>
      </c>
      <c r="E30" s="34">
        <f t="shared" si="5"/>
        <v>32476</v>
      </c>
      <c r="F30" s="37">
        <v>16093</v>
      </c>
      <c r="G30" s="37">
        <v>16383</v>
      </c>
      <c r="H30" s="37">
        <v>12552</v>
      </c>
      <c r="I30" s="34">
        <f t="shared" si="6"/>
        <v>496</v>
      </c>
      <c r="J30" s="19">
        <v>217</v>
      </c>
      <c r="K30" s="19">
        <v>279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11819</v>
      </c>
      <c r="C31" s="17">
        <f t="shared" si="3"/>
        <v>5849</v>
      </c>
      <c r="D31" s="17">
        <f t="shared" si="4"/>
        <v>5970</v>
      </c>
      <c r="E31" s="34">
        <f t="shared" si="5"/>
        <v>11689</v>
      </c>
      <c r="F31" s="37">
        <v>5792</v>
      </c>
      <c r="G31" s="37">
        <v>5897</v>
      </c>
      <c r="H31" s="37">
        <v>5658</v>
      </c>
      <c r="I31" s="34">
        <f t="shared" si="6"/>
        <v>130</v>
      </c>
      <c r="J31" s="19">
        <v>57</v>
      </c>
      <c r="K31" s="19">
        <v>73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86</v>
      </c>
      <c r="B32" s="17">
        <f t="shared" si="2"/>
        <v>15594</v>
      </c>
      <c r="C32" s="17">
        <f t="shared" si="3"/>
        <v>7603</v>
      </c>
      <c r="D32" s="17">
        <f t="shared" si="4"/>
        <v>7991</v>
      </c>
      <c r="E32" s="34">
        <f t="shared" si="5"/>
        <v>15520</v>
      </c>
      <c r="F32" s="37">
        <v>7581</v>
      </c>
      <c r="G32" s="37">
        <v>7939</v>
      </c>
      <c r="H32" s="37">
        <v>6580</v>
      </c>
      <c r="I32" s="34">
        <f t="shared" si="6"/>
        <v>74</v>
      </c>
      <c r="J32" s="30">
        <v>22</v>
      </c>
      <c r="K32" s="30">
        <v>52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9701</v>
      </c>
      <c r="C33" s="17">
        <f t="shared" si="3"/>
        <v>4724</v>
      </c>
      <c r="D33" s="17">
        <f t="shared" si="4"/>
        <v>4977</v>
      </c>
      <c r="E33" s="34">
        <f t="shared" si="5"/>
        <v>9662</v>
      </c>
      <c r="F33" s="37">
        <v>4715</v>
      </c>
      <c r="G33" s="37">
        <v>4947</v>
      </c>
      <c r="H33" s="37">
        <v>4099</v>
      </c>
      <c r="I33" s="34">
        <f t="shared" si="6"/>
        <v>39</v>
      </c>
      <c r="J33" s="19">
        <v>9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11383</v>
      </c>
      <c r="C34" s="17">
        <f t="shared" si="3"/>
        <v>5595</v>
      </c>
      <c r="D34" s="17">
        <f t="shared" si="4"/>
        <v>5788</v>
      </c>
      <c r="E34" s="34">
        <f t="shared" si="5"/>
        <v>11333</v>
      </c>
      <c r="F34" s="37">
        <v>5584</v>
      </c>
      <c r="G34" s="37">
        <v>5749</v>
      </c>
      <c r="H34" s="37">
        <v>4961</v>
      </c>
      <c r="I34" s="34">
        <f t="shared" si="6"/>
        <v>50</v>
      </c>
      <c r="J34" s="19">
        <v>11</v>
      </c>
      <c r="K34" s="19">
        <v>39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14844</v>
      </c>
      <c r="C35" s="17">
        <f t="shared" si="3"/>
        <v>7336</v>
      </c>
      <c r="D35" s="17">
        <f t="shared" si="4"/>
        <v>7508</v>
      </c>
      <c r="E35" s="34">
        <f t="shared" si="5"/>
        <v>14788</v>
      </c>
      <c r="F35" s="37">
        <v>7324</v>
      </c>
      <c r="G35" s="37">
        <v>7464</v>
      </c>
      <c r="H35" s="37">
        <v>6447</v>
      </c>
      <c r="I35" s="34">
        <f t="shared" si="6"/>
        <v>56</v>
      </c>
      <c r="J35" s="19">
        <v>12</v>
      </c>
      <c r="K35" s="19">
        <v>44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20585</v>
      </c>
      <c r="C36" s="17">
        <f t="shared" si="3"/>
        <v>10185</v>
      </c>
      <c r="D36" s="17">
        <f t="shared" si="4"/>
        <v>10400</v>
      </c>
      <c r="E36" s="34">
        <f t="shared" si="5"/>
        <v>20442</v>
      </c>
      <c r="F36" s="37">
        <v>10125</v>
      </c>
      <c r="G36" s="37">
        <v>10317</v>
      </c>
      <c r="H36" s="37">
        <v>10569</v>
      </c>
      <c r="I36" s="34">
        <f t="shared" si="6"/>
        <v>143</v>
      </c>
      <c r="J36" s="19">
        <v>60</v>
      </c>
      <c r="K36" s="19">
        <v>83</v>
      </c>
      <c r="L36" s="27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7223</v>
      </c>
      <c r="C37" s="17">
        <f t="shared" si="3"/>
        <v>3649</v>
      </c>
      <c r="D37" s="17">
        <f t="shared" si="4"/>
        <v>3574</v>
      </c>
      <c r="E37" s="34">
        <f t="shared" si="5"/>
        <v>7180</v>
      </c>
      <c r="F37" s="37">
        <v>3636</v>
      </c>
      <c r="G37" s="37">
        <v>3544</v>
      </c>
      <c r="H37" s="37">
        <v>3600</v>
      </c>
      <c r="I37" s="34">
        <f t="shared" si="6"/>
        <v>43</v>
      </c>
      <c r="J37" s="19">
        <v>13</v>
      </c>
      <c r="K37" s="19">
        <v>30</v>
      </c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6" t="s">
        <v>35</v>
      </c>
      <c r="B38" s="17">
        <f t="shared" si="2"/>
        <v>13321</v>
      </c>
      <c r="C38" s="17">
        <f t="shared" si="3"/>
        <v>6588</v>
      </c>
      <c r="D38" s="17">
        <f t="shared" si="4"/>
        <v>6733</v>
      </c>
      <c r="E38" s="34">
        <f t="shared" si="5"/>
        <v>13194</v>
      </c>
      <c r="F38" s="37">
        <v>6543</v>
      </c>
      <c r="G38" s="37">
        <v>6651</v>
      </c>
      <c r="H38" s="37">
        <v>6293</v>
      </c>
      <c r="I38" s="34">
        <f t="shared" si="6"/>
        <v>127</v>
      </c>
      <c r="J38" s="19">
        <v>45</v>
      </c>
      <c r="K38" s="19">
        <v>82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32" t="s">
        <v>79</v>
      </c>
      <c r="B39" s="33">
        <f t="shared" si="2"/>
        <v>195830</v>
      </c>
      <c r="C39" s="33">
        <f t="shared" si="3"/>
        <v>98523</v>
      </c>
      <c r="D39" s="33">
        <f t="shared" si="4"/>
        <v>97307</v>
      </c>
      <c r="E39" s="34">
        <f t="shared" si="5"/>
        <v>193780</v>
      </c>
      <c r="F39" s="36">
        <f>SUM(F40:F51)</f>
        <v>97398</v>
      </c>
      <c r="G39" s="36">
        <f t="shared" ref="G39:K39" si="9">SUM(G40:G51)</f>
        <v>96382</v>
      </c>
      <c r="H39" s="36">
        <f t="shared" si="9"/>
        <v>81071</v>
      </c>
      <c r="I39" s="36">
        <f t="shared" si="9"/>
        <v>2050</v>
      </c>
      <c r="J39" s="36">
        <f t="shared" si="9"/>
        <v>1125</v>
      </c>
      <c r="K39" s="36">
        <f t="shared" si="9"/>
        <v>925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26" t="s">
        <v>36</v>
      </c>
      <c r="B40" s="17">
        <f t="shared" si="2"/>
        <v>67016</v>
      </c>
      <c r="C40" s="17">
        <f t="shared" si="3"/>
        <v>33733</v>
      </c>
      <c r="D40" s="17">
        <f t="shared" si="4"/>
        <v>33283</v>
      </c>
      <c r="E40" s="34">
        <f t="shared" si="5"/>
        <v>66547</v>
      </c>
      <c r="F40" s="37">
        <v>33474</v>
      </c>
      <c r="G40" s="37">
        <v>33073</v>
      </c>
      <c r="H40" s="37">
        <v>24762</v>
      </c>
      <c r="I40" s="34">
        <f t="shared" si="6"/>
        <v>469</v>
      </c>
      <c r="J40" s="19">
        <v>259</v>
      </c>
      <c r="K40" s="19">
        <v>210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9" t="s">
        <v>37</v>
      </c>
      <c r="B41" s="17">
        <f t="shared" si="2"/>
        <v>11162</v>
      </c>
      <c r="C41" s="17">
        <f t="shared" si="3"/>
        <v>5549</v>
      </c>
      <c r="D41" s="17">
        <f t="shared" si="4"/>
        <v>5613</v>
      </c>
      <c r="E41" s="34">
        <f t="shared" si="5"/>
        <v>11092</v>
      </c>
      <c r="F41" s="37">
        <v>5528</v>
      </c>
      <c r="G41" s="37">
        <v>5564</v>
      </c>
      <c r="H41" s="37">
        <v>5285</v>
      </c>
      <c r="I41" s="34">
        <f t="shared" si="6"/>
        <v>70</v>
      </c>
      <c r="J41" s="19">
        <v>21</v>
      </c>
      <c r="K41" s="19">
        <v>49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7814</v>
      </c>
      <c r="C42" s="17">
        <f t="shared" si="3"/>
        <v>3899</v>
      </c>
      <c r="D42" s="17">
        <f t="shared" si="4"/>
        <v>3915</v>
      </c>
      <c r="E42" s="34">
        <f t="shared" si="5"/>
        <v>7788</v>
      </c>
      <c r="F42" s="37">
        <v>3894</v>
      </c>
      <c r="G42" s="37">
        <v>3894</v>
      </c>
      <c r="H42" s="37">
        <v>3499</v>
      </c>
      <c r="I42" s="34">
        <f t="shared" si="6"/>
        <v>26</v>
      </c>
      <c r="J42" s="19">
        <v>5</v>
      </c>
      <c r="K42" s="19">
        <v>21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87</v>
      </c>
      <c r="B43" s="17">
        <f>(E43+I43)</f>
        <v>16806</v>
      </c>
      <c r="C43" s="17">
        <f t="shared" si="3"/>
        <v>8445</v>
      </c>
      <c r="D43" s="17">
        <f t="shared" si="4"/>
        <v>8361</v>
      </c>
      <c r="E43" s="34">
        <f t="shared" si="5"/>
        <v>16691</v>
      </c>
      <c r="F43" s="37">
        <v>8404</v>
      </c>
      <c r="G43" s="37">
        <v>8287</v>
      </c>
      <c r="H43" s="37">
        <v>7483</v>
      </c>
      <c r="I43" s="34">
        <f t="shared" si="6"/>
        <v>115</v>
      </c>
      <c r="J43" s="19">
        <v>41</v>
      </c>
      <c r="K43" s="19">
        <v>74</v>
      </c>
      <c r="L43" s="20"/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39</v>
      </c>
      <c r="B44" s="17">
        <f t="shared" ref="B44:B51" si="10">(E44+I44)</f>
        <v>6646</v>
      </c>
      <c r="C44" s="17">
        <f t="shared" si="3"/>
        <v>3373</v>
      </c>
      <c r="D44" s="17">
        <f t="shared" si="4"/>
        <v>3273</v>
      </c>
      <c r="E44" s="34">
        <f t="shared" si="5"/>
        <v>6606</v>
      </c>
      <c r="F44" s="37">
        <v>3364</v>
      </c>
      <c r="G44" s="37">
        <v>3242</v>
      </c>
      <c r="H44" s="37">
        <v>3165</v>
      </c>
      <c r="I44" s="34">
        <f t="shared" si="6"/>
        <v>40</v>
      </c>
      <c r="J44" s="19">
        <v>9</v>
      </c>
      <c r="K44" s="19">
        <v>31</v>
      </c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6" t="s">
        <v>40</v>
      </c>
      <c r="B45" s="17">
        <f t="shared" si="10"/>
        <v>11788</v>
      </c>
      <c r="C45" s="17">
        <f t="shared" si="3"/>
        <v>5942</v>
      </c>
      <c r="D45" s="17">
        <f t="shared" si="4"/>
        <v>5846</v>
      </c>
      <c r="E45" s="34">
        <f t="shared" si="5"/>
        <v>11684</v>
      </c>
      <c r="F45" s="37">
        <v>5889</v>
      </c>
      <c r="G45" s="37">
        <v>5795</v>
      </c>
      <c r="H45" s="37">
        <v>5491</v>
      </c>
      <c r="I45" s="34">
        <f t="shared" si="6"/>
        <v>104</v>
      </c>
      <c r="J45" s="19">
        <v>53</v>
      </c>
      <c r="K45" s="19">
        <v>51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0"/>
        <v>32555</v>
      </c>
      <c r="C46" s="17">
        <f t="shared" si="3"/>
        <v>16177</v>
      </c>
      <c r="D46" s="17">
        <f t="shared" si="4"/>
        <v>16378</v>
      </c>
      <c r="E46" s="34">
        <f t="shared" si="5"/>
        <v>32435</v>
      </c>
      <c r="F46" s="37">
        <v>16107</v>
      </c>
      <c r="G46" s="37">
        <v>16328</v>
      </c>
      <c r="H46" s="37">
        <v>11806</v>
      </c>
      <c r="I46" s="34">
        <f t="shared" si="6"/>
        <v>120</v>
      </c>
      <c r="J46" s="19">
        <v>70</v>
      </c>
      <c r="K46" s="19">
        <v>50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0"/>
        <v>9787</v>
      </c>
      <c r="C47" s="17">
        <f t="shared" si="3"/>
        <v>4992</v>
      </c>
      <c r="D47" s="17">
        <f t="shared" si="4"/>
        <v>4795</v>
      </c>
      <c r="E47" s="34">
        <f t="shared" si="5"/>
        <v>9726</v>
      </c>
      <c r="F47" s="37">
        <v>4969</v>
      </c>
      <c r="G47" s="37">
        <v>4757</v>
      </c>
      <c r="H47" s="37">
        <v>4550</v>
      </c>
      <c r="I47" s="34">
        <f t="shared" si="6"/>
        <v>61</v>
      </c>
      <c r="J47" s="19">
        <v>23</v>
      </c>
      <c r="K47" s="19">
        <v>38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0"/>
        <v>8358</v>
      </c>
      <c r="C48" s="17">
        <f t="shared" si="3"/>
        <v>4164</v>
      </c>
      <c r="D48" s="17">
        <f t="shared" si="4"/>
        <v>4194</v>
      </c>
      <c r="E48" s="34">
        <f t="shared" si="5"/>
        <v>8156</v>
      </c>
      <c r="F48" s="37">
        <v>4081</v>
      </c>
      <c r="G48" s="37">
        <v>4075</v>
      </c>
      <c r="H48" s="37">
        <v>4308</v>
      </c>
      <c r="I48" s="34">
        <f t="shared" si="6"/>
        <v>202</v>
      </c>
      <c r="J48" s="19">
        <v>83</v>
      </c>
      <c r="K48" s="19">
        <v>119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0"/>
        <v>9606</v>
      </c>
      <c r="C49" s="17">
        <f t="shared" si="3"/>
        <v>4776</v>
      </c>
      <c r="D49" s="17">
        <f t="shared" si="4"/>
        <v>4830</v>
      </c>
      <c r="E49" s="34">
        <f t="shared" si="5"/>
        <v>9531</v>
      </c>
      <c r="F49" s="37">
        <v>4758</v>
      </c>
      <c r="G49" s="37">
        <v>4773</v>
      </c>
      <c r="H49" s="37">
        <v>4388</v>
      </c>
      <c r="I49" s="34">
        <f t="shared" si="6"/>
        <v>75</v>
      </c>
      <c r="J49" s="19">
        <v>18</v>
      </c>
      <c r="K49" s="19">
        <v>57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0"/>
        <v>10128</v>
      </c>
      <c r="C50" s="17">
        <f t="shared" si="3"/>
        <v>5046</v>
      </c>
      <c r="D50" s="17">
        <f t="shared" si="4"/>
        <v>5082</v>
      </c>
      <c r="E50" s="34">
        <f t="shared" si="5"/>
        <v>9980</v>
      </c>
      <c r="F50" s="37">
        <v>4973</v>
      </c>
      <c r="G50" s="37">
        <v>5007</v>
      </c>
      <c r="H50" s="37">
        <v>4430</v>
      </c>
      <c r="I50" s="34">
        <f t="shared" si="6"/>
        <v>148</v>
      </c>
      <c r="J50" s="19">
        <v>73</v>
      </c>
      <c r="K50" s="19">
        <v>75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0"/>
        <v>4164</v>
      </c>
      <c r="C51" s="17">
        <f t="shared" si="3"/>
        <v>2427</v>
      </c>
      <c r="D51" s="17">
        <f t="shared" si="4"/>
        <v>1737</v>
      </c>
      <c r="E51" s="34">
        <f t="shared" si="5"/>
        <v>3544</v>
      </c>
      <c r="F51" s="37">
        <v>1957</v>
      </c>
      <c r="G51" s="37">
        <v>1587</v>
      </c>
      <c r="H51" s="37">
        <v>1904</v>
      </c>
      <c r="I51" s="34">
        <f t="shared" si="6"/>
        <v>620</v>
      </c>
      <c r="J51" s="19">
        <v>470</v>
      </c>
      <c r="K51" s="19">
        <v>150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32" t="s">
        <v>80</v>
      </c>
      <c r="B52" s="33">
        <f t="shared" si="2"/>
        <v>196410</v>
      </c>
      <c r="C52" s="33">
        <f t="shared" si="3"/>
        <v>100843</v>
      </c>
      <c r="D52" s="33">
        <f t="shared" si="4"/>
        <v>95567</v>
      </c>
      <c r="E52" s="34">
        <f t="shared" si="5"/>
        <v>192971</v>
      </c>
      <c r="F52" s="36">
        <f t="shared" ref="F52:K52" si="11">SUM(F53:F65)</f>
        <v>98704</v>
      </c>
      <c r="G52" s="36">
        <f t="shared" si="11"/>
        <v>94267</v>
      </c>
      <c r="H52" s="36">
        <f t="shared" si="11"/>
        <v>79924</v>
      </c>
      <c r="I52" s="36">
        <f t="shared" si="11"/>
        <v>3439</v>
      </c>
      <c r="J52" s="36">
        <f t="shared" si="11"/>
        <v>2139</v>
      </c>
      <c r="K52" s="36">
        <f t="shared" si="11"/>
        <v>1300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26" t="s">
        <v>47</v>
      </c>
      <c r="B53" s="17">
        <f t="shared" si="2"/>
        <v>17930</v>
      </c>
      <c r="C53" s="17">
        <f t="shared" si="3"/>
        <v>9254</v>
      </c>
      <c r="D53" s="17">
        <f t="shared" si="4"/>
        <v>8676</v>
      </c>
      <c r="E53" s="34">
        <f t="shared" si="5"/>
        <v>17812</v>
      </c>
      <c r="F53" s="37">
        <v>9186</v>
      </c>
      <c r="G53" s="37">
        <v>8626</v>
      </c>
      <c r="H53" s="37">
        <v>7729</v>
      </c>
      <c r="I53" s="34">
        <f t="shared" si="6"/>
        <v>118</v>
      </c>
      <c r="J53" s="19">
        <v>68</v>
      </c>
      <c r="K53" s="19">
        <v>50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48</v>
      </c>
      <c r="B54" s="17">
        <f t="shared" si="2"/>
        <v>9090</v>
      </c>
      <c r="C54" s="17">
        <f t="shared" si="3"/>
        <v>4515</v>
      </c>
      <c r="D54" s="17">
        <f t="shared" si="4"/>
        <v>4575</v>
      </c>
      <c r="E54" s="34">
        <f t="shared" si="5"/>
        <v>8988</v>
      </c>
      <c r="F54" s="37">
        <v>4470</v>
      </c>
      <c r="G54" s="37">
        <v>4518</v>
      </c>
      <c r="H54" s="37">
        <v>4378</v>
      </c>
      <c r="I54" s="34">
        <f t="shared" si="6"/>
        <v>102</v>
      </c>
      <c r="J54" s="19">
        <v>45</v>
      </c>
      <c r="K54" s="19">
        <v>57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49</v>
      </c>
      <c r="B55" s="17">
        <f t="shared" si="2"/>
        <v>5347</v>
      </c>
      <c r="C55" s="17">
        <f t="shared" si="3"/>
        <v>2701</v>
      </c>
      <c r="D55" s="17">
        <f t="shared" si="4"/>
        <v>2646</v>
      </c>
      <c r="E55" s="34">
        <f t="shared" si="5"/>
        <v>5319</v>
      </c>
      <c r="F55" s="37">
        <v>2690</v>
      </c>
      <c r="G55" s="37">
        <v>2629</v>
      </c>
      <c r="H55" s="37">
        <v>2716</v>
      </c>
      <c r="I55" s="34">
        <f t="shared" si="6"/>
        <v>28</v>
      </c>
      <c r="J55" s="19">
        <v>11</v>
      </c>
      <c r="K55" s="19">
        <v>17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50</v>
      </c>
      <c r="B56" s="17">
        <f t="shared" si="2"/>
        <v>11627</v>
      </c>
      <c r="C56" s="17">
        <f t="shared" si="3"/>
        <v>5854</v>
      </c>
      <c r="D56" s="17">
        <f t="shared" si="4"/>
        <v>5773</v>
      </c>
      <c r="E56" s="34">
        <f t="shared" si="5"/>
        <v>11558</v>
      </c>
      <c r="F56" s="37">
        <v>5824</v>
      </c>
      <c r="G56" s="37">
        <v>5734</v>
      </c>
      <c r="H56" s="37">
        <v>4609</v>
      </c>
      <c r="I56" s="34">
        <f t="shared" si="6"/>
        <v>69</v>
      </c>
      <c r="J56" s="19">
        <v>30</v>
      </c>
      <c r="K56" s="19">
        <v>39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51</v>
      </c>
      <c r="B57" s="17">
        <f t="shared" si="2"/>
        <v>7748</v>
      </c>
      <c r="C57" s="17">
        <f t="shared" si="3"/>
        <v>3837</v>
      </c>
      <c r="D57" s="17">
        <f t="shared" si="4"/>
        <v>3911</v>
      </c>
      <c r="E57" s="34">
        <f t="shared" si="5"/>
        <v>7708</v>
      </c>
      <c r="F57" s="37">
        <v>3827</v>
      </c>
      <c r="G57" s="37">
        <v>3881</v>
      </c>
      <c r="H57" s="37">
        <v>3337</v>
      </c>
      <c r="I57" s="34">
        <f t="shared" si="6"/>
        <v>40</v>
      </c>
      <c r="J57" s="19">
        <v>10</v>
      </c>
      <c r="K57" s="19">
        <v>30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52</v>
      </c>
      <c r="B58" s="17">
        <f t="shared" si="2"/>
        <v>17625</v>
      </c>
      <c r="C58" s="17">
        <f t="shared" si="3"/>
        <v>9000</v>
      </c>
      <c r="D58" s="17">
        <f t="shared" si="4"/>
        <v>8625</v>
      </c>
      <c r="E58" s="34">
        <f t="shared" si="5"/>
        <v>17486</v>
      </c>
      <c r="F58" s="37">
        <v>8925</v>
      </c>
      <c r="G58" s="37">
        <v>8561</v>
      </c>
      <c r="H58" s="37">
        <v>6739</v>
      </c>
      <c r="I58" s="34">
        <f t="shared" si="6"/>
        <v>139</v>
      </c>
      <c r="J58" s="19">
        <v>75</v>
      </c>
      <c r="K58" s="19">
        <v>64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53</v>
      </c>
      <c r="B59" s="17">
        <f t="shared" si="2"/>
        <v>8769</v>
      </c>
      <c r="C59" s="17">
        <f t="shared" si="3"/>
        <v>4612</v>
      </c>
      <c r="D59" s="17">
        <f t="shared" si="4"/>
        <v>4157</v>
      </c>
      <c r="E59" s="34">
        <f t="shared" si="5"/>
        <v>8657</v>
      </c>
      <c r="F59" s="37">
        <v>4564</v>
      </c>
      <c r="G59" s="37">
        <v>4093</v>
      </c>
      <c r="H59" s="37">
        <v>4427</v>
      </c>
      <c r="I59" s="34">
        <f t="shared" si="6"/>
        <v>112</v>
      </c>
      <c r="J59" s="19">
        <v>48</v>
      </c>
      <c r="K59" s="19">
        <v>64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54</v>
      </c>
      <c r="B60" s="17">
        <f t="shared" si="2"/>
        <v>21848</v>
      </c>
      <c r="C60" s="17">
        <f t="shared" si="3"/>
        <v>10877</v>
      </c>
      <c r="D60" s="17">
        <f t="shared" si="4"/>
        <v>10971</v>
      </c>
      <c r="E60" s="34">
        <f t="shared" si="5"/>
        <v>21743</v>
      </c>
      <c r="F60" s="37">
        <v>10850</v>
      </c>
      <c r="G60" s="37">
        <v>10893</v>
      </c>
      <c r="H60" s="37">
        <v>8626</v>
      </c>
      <c r="I60" s="34">
        <f t="shared" si="6"/>
        <v>105</v>
      </c>
      <c r="J60" s="19">
        <v>27</v>
      </c>
      <c r="K60" s="19">
        <v>78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55</v>
      </c>
      <c r="B61" s="17">
        <f t="shared" si="2"/>
        <v>10374</v>
      </c>
      <c r="C61" s="17">
        <f t="shared" si="3"/>
        <v>5090</v>
      </c>
      <c r="D61" s="17">
        <f t="shared" si="4"/>
        <v>5284</v>
      </c>
      <c r="E61" s="34">
        <f t="shared" si="5"/>
        <v>10334</v>
      </c>
      <c r="F61" s="37">
        <v>5076</v>
      </c>
      <c r="G61" s="37">
        <v>5258</v>
      </c>
      <c r="H61" s="37">
        <v>4086</v>
      </c>
      <c r="I61" s="34">
        <f t="shared" si="6"/>
        <v>40</v>
      </c>
      <c r="J61" s="19">
        <v>14</v>
      </c>
      <c r="K61" s="19">
        <v>26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56</v>
      </c>
      <c r="B62" s="17">
        <f t="shared" si="2"/>
        <v>26429</v>
      </c>
      <c r="C62" s="17">
        <f t="shared" si="3"/>
        <v>13190</v>
      </c>
      <c r="D62" s="17">
        <f t="shared" si="4"/>
        <v>13239</v>
      </c>
      <c r="E62" s="34">
        <f t="shared" si="5"/>
        <v>26353</v>
      </c>
      <c r="F62" s="37">
        <v>13157</v>
      </c>
      <c r="G62" s="37">
        <v>13196</v>
      </c>
      <c r="H62" s="37">
        <v>9053</v>
      </c>
      <c r="I62" s="34">
        <f t="shared" si="6"/>
        <v>76</v>
      </c>
      <c r="J62" s="19">
        <v>33</v>
      </c>
      <c r="K62" s="19">
        <v>43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57</v>
      </c>
      <c r="B63" s="17">
        <f t="shared" si="2"/>
        <v>12644</v>
      </c>
      <c r="C63" s="17">
        <f t="shared" si="3"/>
        <v>6548</v>
      </c>
      <c r="D63" s="17">
        <f t="shared" si="4"/>
        <v>6096</v>
      </c>
      <c r="E63" s="34">
        <f t="shared" si="5"/>
        <v>12349</v>
      </c>
      <c r="F63" s="37">
        <v>6292</v>
      </c>
      <c r="G63" s="37">
        <v>6057</v>
      </c>
      <c r="H63" s="37">
        <v>5099</v>
      </c>
      <c r="I63" s="34">
        <f t="shared" si="6"/>
        <v>295</v>
      </c>
      <c r="J63" s="19">
        <v>256</v>
      </c>
      <c r="K63" s="19">
        <v>39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58</v>
      </c>
      <c r="B64" s="17">
        <f t="shared" ref="B64:B65" si="12">(E64+I64)</f>
        <v>7343</v>
      </c>
      <c r="C64" s="17">
        <f t="shared" ref="C64:C65" si="13">(F64+J64)</f>
        <v>4091</v>
      </c>
      <c r="D64" s="17">
        <f t="shared" ref="D64:D65" si="14">(G64+K64)</f>
        <v>3252</v>
      </c>
      <c r="E64" s="34">
        <f t="shared" si="5"/>
        <v>6588</v>
      </c>
      <c r="F64" s="37">
        <v>3384</v>
      </c>
      <c r="G64" s="37">
        <v>3204</v>
      </c>
      <c r="H64" s="37">
        <v>2712</v>
      </c>
      <c r="I64" s="34">
        <f t="shared" si="6"/>
        <v>755</v>
      </c>
      <c r="J64" s="19">
        <v>707</v>
      </c>
      <c r="K64" s="19">
        <v>48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59</v>
      </c>
      <c r="B65" s="17">
        <f t="shared" si="12"/>
        <v>39636</v>
      </c>
      <c r="C65" s="17">
        <f t="shared" si="13"/>
        <v>21274</v>
      </c>
      <c r="D65" s="17">
        <f t="shared" si="14"/>
        <v>18362</v>
      </c>
      <c r="E65" s="34">
        <f t="shared" si="5"/>
        <v>38076</v>
      </c>
      <c r="F65" s="37">
        <v>20459</v>
      </c>
      <c r="G65" s="37">
        <v>17617</v>
      </c>
      <c r="H65" s="37">
        <v>16413</v>
      </c>
      <c r="I65" s="34">
        <f t="shared" si="6"/>
        <v>1560</v>
      </c>
      <c r="J65" s="19">
        <v>815</v>
      </c>
      <c r="K65" s="19">
        <v>745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45.75" customHeight="1">
      <c r="A66" s="38" t="s">
        <v>89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</row>
  </sheetData>
  <mergeCells count="6">
    <mergeCell ref="A66:K66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2020.2월말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2020-04-10T02:32:34Z</dcterms:modified>
</cp:coreProperties>
</file>