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20년\5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5월말 인구(외국인포함)" sheetId="5" r:id="rId3"/>
  </sheets>
  <calcPr calcId="162913"/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C41" i="5"/>
  <c r="C42" i="5"/>
  <c r="C43" i="5"/>
  <c r="C44" i="5"/>
  <c r="C45" i="5"/>
  <c r="C46" i="5"/>
  <c r="C47" i="5"/>
  <c r="C48" i="5"/>
  <c r="C49" i="5"/>
  <c r="C50" i="5"/>
  <c r="C51" i="5"/>
  <c r="J39" i="5" l="1"/>
  <c r="K39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2" i="5"/>
  <c r="H52" i="5"/>
  <c r="J52" i="5"/>
  <c r="K52" i="5"/>
  <c r="F52" i="5"/>
  <c r="E52" i="5" s="1"/>
  <c r="G39" i="5"/>
  <c r="H39" i="5"/>
  <c r="F39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7" i="5"/>
  <c r="I39" i="5" l="1"/>
  <c r="I52" i="5"/>
  <c r="I23" i="5"/>
  <c r="I15" i="5"/>
  <c r="I6" i="5"/>
  <c r="E39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0" i="5"/>
  <c r="B44" i="5"/>
  <c r="B48" i="5"/>
  <c r="B53" i="5"/>
  <c r="B55" i="5"/>
  <c r="B57" i="5"/>
  <c r="B59" i="5"/>
  <c r="B61" i="5"/>
  <c r="B63" i="5"/>
  <c r="B65" i="5"/>
  <c r="B46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B38" i="5"/>
  <c r="C40" i="5"/>
  <c r="D40" i="5"/>
  <c r="B4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B64" i="5" l="1"/>
  <c r="B56" i="5"/>
  <c r="B43" i="5"/>
  <c r="B50" i="5"/>
  <c r="C39" i="5"/>
  <c r="B37" i="5"/>
  <c r="B34" i="5"/>
  <c r="B30" i="5"/>
  <c r="B26" i="5"/>
  <c r="B36" i="5"/>
  <c r="B33" i="5"/>
  <c r="B29" i="5"/>
  <c r="B25" i="5"/>
  <c r="B51" i="5"/>
  <c r="B47" i="5"/>
  <c r="B62" i="5"/>
  <c r="B58" i="5"/>
  <c r="B54" i="5"/>
  <c r="B60" i="5"/>
  <c r="B19" i="5"/>
  <c r="B9" i="5"/>
  <c r="C6" i="5"/>
  <c r="B11" i="5"/>
  <c r="B13" i="5"/>
  <c r="B7" i="5"/>
  <c r="B39" i="5"/>
  <c r="C52" i="5"/>
  <c r="B8" i="5"/>
  <c r="B12" i="5"/>
  <c r="B15" i="5"/>
  <c r="B24" i="5"/>
  <c r="B28" i="5"/>
  <c r="B32" i="5"/>
  <c r="B41" i="5"/>
  <c r="B45" i="5"/>
  <c r="B49" i="5"/>
  <c r="C23" i="5"/>
  <c r="B14" i="5"/>
  <c r="B20" i="5"/>
  <c r="D39" i="5"/>
  <c r="B10" i="5"/>
  <c r="D23" i="5"/>
  <c r="B16" i="5"/>
  <c r="B23" i="5" l="1"/>
  <c r="C5" i="5"/>
  <c r="B52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<sst xmlns="http://schemas.openxmlformats.org/spreadsheetml/2006/main" count="105" uniqueCount="90">
  <si>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</si>
  <si>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</si>
  <si>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</si>
  <si>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</si>
  <si>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</si>
  <si>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</si>
  <si>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</si>
  <si>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</si>
  <si>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</si>
  <si>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</si>
  <si>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</si>
  <si>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</si>
  <si>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</si>
  <si>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</si>
  <si>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</si>
  <si>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</si>
  <si>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</si>
  <si>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</si>
  <si>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</si>
  <si>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</si>
  <si>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</si>
  <si>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</si>
  <si>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</si>
  <si>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</si>
  <si>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</si>
  <si>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</si>
  <si>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</si>
  <si>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</si>
  <si>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</si>
  <si>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</si>
  <si>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</si>
  <si>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</si>
  <si>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</si>
  <si>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</si>
  <si>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</si>
  <si>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</si>
  <si>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</si>
  <si>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</si>
  <si>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</si>
  <si>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</si>
  <si>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</si>
  <si>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</si>
  <si>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</si>
  <si>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</si>
  <si>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</si>
  <si>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</si>
  <si>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</si>
  <si>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</si>
  <si>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</si>
  <si>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</si>
  <si>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</si>
  <si>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</si>
  <si>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</si>
  <si>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</si>
  <si>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</si>
  <si>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</si>
  <si>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</si>
  <si>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</si>
  <si>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</si>
  <si>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</si>
  <si>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</si>
  <si>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</si>
  <si>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</si>
  <si>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</si>
  <si>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</si>
  <si>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</si>
  <si>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</si>
  <si>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</si>
  <si>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</si>
  <si>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</si>
  <si>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</si>
  <si>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</si>
  <si>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</si>
  <si>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</si>
  <si>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</si>
  <si>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</si>
  <si>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</si>
  <si>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</si>
  <si>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</si>
  <si>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</si>
  <si>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</si>
  <si>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</si>
  <si>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</si>
  <si>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</si>
  <si>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</si>
  <si>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</si>
  <si>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</si>
  <si>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</si>
  <si>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</si>
  <si>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>2020년 5월말 주민등록인구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</si>
</sst>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0" borderId="23" xfId="384" applyFont="1" applyBorder="1" applyAlignment="1">
      <alignment horizontal="center" vertical="center"/>
    </xf>
    <xf numFmtId="41" fontId="82" fillId="0" borderId="8" xfId="384" applyFont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73</v>
      </c>
      <c r="C1" s="4" t="b">
        <v>0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64</v>
      </c>
      <c r="C7" s="7" t="e">
        <v>#NAME?</v>
      </c>
    </row>
    <row r="8" spans="1:3">
      <c r="A8" s="9" t="s">
        <v>65</v>
      </c>
      <c r="C8" s="7" t="e">
        <v>#NAME?</v>
      </c>
    </row>
    <row r="9" spans="1:3">
      <c r="A9" s="10" t="s">
        <v>66</v>
      </c>
      <c r="C9" s="7" t="e">
        <v>#NAME?</v>
      </c>
    </row>
    <row r="10" spans="1:3">
      <c r="A10" s="9" t="s">
        <v>67</v>
      </c>
      <c r="C10" s="7" t="b">
        <v>0</v>
      </c>
    </row>
    <row r="11" spans="1:3" ht="13.5" thickBot="1">
      <c r="A11" s="11" t="s">
        <v>68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69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70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71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72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74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</row>
    <row r="6" spans="1:3" ht="13.5" thickBot="1"/>
    <row r="7" spans="1:3">
      <c r="A7" s="8" t="s">
        <v>64</v>
      </c>
    </row>
    <row r="8" spans="1:3">
      <c r="A8" s="9" t="s">
        <v>65</v>
      </c>
    </row>
    <row r="9" spans="1:3">
      <c r="A9" s="10" t="s">
        <v>66</v>
      </c>
    </row>
    <row r="10" spans="1:3">
      <c r="A10" s="9" t="s">
        <v>67</v>
      </c>
    </row>
    <row r="11" spans="1:3" ht="13.5" thickBot="1">
      <c r="A11" s="11" t="s">
        <v>68</v>
      </c>
    </row>
    <row r="13" spans="1:3" ht="13.5" thickBot="1"/>
    <row r="14" spans="1:3" ht="13.5" thickBot="1">
      <c r="A14" s="6" t="s">
        <v>69</v>
      </c>
    </row>
    <row r="16" spans="1:3" ht="13.5" thickBot="1"/>
    <row r="17" spans="1:3" ht="13.5" thickBot="1">
      <c r="C17" s="6" t="s">
        <v>70</v>
      </c>
    </row>
    <row r="20" spans="1:3">
      <c r="A20" s="13" t="s">
        <v>71</v>
      </c>
    </row>
    <row r="26" spans="1:3" ht="13.5" thickBot="1">
      <c r="C26" s="15" t="s">
        <v>72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J1" sqref="J1"/>
    </sheetView>
  </sheetViews>
  <sheetFormatPr defaultRowHeight="16.5"/>
  <cols>
    <col min="1" max="1" width="13.625" style="23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6" t="s">
        <v>89</v>
      </c>
      <c r="D1" s="47"/>
      <c r="E1" s="47"/>
      <c r="F1" s="47"/>
      <c r="G1" s="47"/>
      <c r="H1" s="47"/>
      <c r="I1" s="47"/>
    </row>
    <row r="2" spans="1:22">
      <c r="A2" s="23" t="s">
        <v>81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8" t="s">
        <v>6</v>
      </c>
      <c r="B3" s="50" t="s">
        <v>60</v>
      </c>
      <c r="C3" s="51"/>
      <c r="D3" s="52"/>
      <c r="E3" s="53" t="s">
        <v>1</v>
      </c>
      <c r="F3" s="51"/>
      <c r="G3" s="51"/>
      <c r="H3" s="52"/>
      <c r="I3" s="53" t="s">
        <v>82</v>
      </c>
      <c r="J3" s="51"/>
      <c r="K3" s="52"/>
    </row>
    <row r="4" spans="1:22" ht="21" customHeight="1">
      <c r="A4" s="49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83</v>
      </c>
      <c r="J4" s="20" t="s">
        <v>84</v>
      </c>
      <c r="K4" s="20" t="s">
        <v>85</v>
      </c>
    </row>
    <row r="5" spans="1:22" ht="20.25" customHeight="1">
      <c r="A5" s="21" t="s">
        <v>75</v>
      </c>
      <c r="B5" s="22">
        <f t="shared" ref="B5:K5" si="0">B6+B15+B23+B39+B52</f>
        <v>1055150</v>
      </c>
      <c r="C5" s="22">
        <f t="shared" si="0"/>
        <v>536106</v>
      </c>
      <c r="D5" s="22">
        <f t="shared" si="0"/>
        <v>519044</v>
      </c>
      <c r="E5" s="22">
        <f t="shared" si="0"/>
        <v>1040773</v>
      </c>
      <c r="F5" s="22">
        <f t="shared" si="0"/>
        <v>527377</v>
      </c>
      <c r="G5" s="22">
        <f t="shared" si="0"/>
        <v>513396</v>
      </c>
      <c r="H5" s="22">
        <f t="shared" si="0"/>
        <v>436090</v>
      </c>
      <c r="I5" s="22">
        <f t="shared" si="0"/>
        <v>14377</v>
      </c>
      <c r="J5" s="22">
        <f t="shared" si="0"/>
        <v>8729</v>
      </c>
      <c r="K5" s="22">
        <f t="shared" si="0"/>
        <v>5648</v>
      </c>
      <c r="M5" s="19"/>
      <c r="N5" s="19"/>
      <c r="O5" s="19"/>
      <c r="P5" s="19"/>
      <c r="Q5" s="19"/>
      <c r="R5" s="19"/>
    </row>
    <row r="6" spans="1:22" ht="17.25">
      <c r="A6" s="29" t="s">
        <v>76</v>
      </c>
      <c r="B6" s="30">
        <f>(E6+I6)</f>
        <v>266279</v>
      </c>
      <c r="C6" s="30">
        <f>(F6+J6)</f>
        <v>135727</v>
      </c>
      <c r="D6" s="30">
        <f>(G6+K6)</f>
        <v>130552</v>
      </c>
      <c r="E6" s="31">
        <f>SUM(F6:G6)</f>
        <v>262729</v>
      </c>
      <c r="F6" s="31">
        <f>SUM(F7:F14)</f>
        <v>133709</v>
      </c>
      <c r="G6" s="31">
        <f t="shared" ref="G6:K6" si="1">SUM(G7:G14)</f>
        <v>129020</v>
      </c>
      <c r="H6" s="31">
        <f t="shared" si="1"/>
        <v>109878</v>
      </c>
      <c r="I6" s="31">
        <f t="shared" si="1"/>
        <v>3550</v>
      </c>
      <c r="J6" s="31">
        <f t="shared" si="1"/>
        <v>2018</v>
      </c>
      <c r="K6" s="31">
        <f t="shared" si="1"/>
        <v>1532</v>
      </c>
      <c r="M6" s="18"/>
      <c r="N6" s="18"/>
      <c r="O6" s="18"/>
      <c r="P6" s="18"/>
      <c r="Q6" s="19"/>
      <c r="R6" s="19"/>
      <c r="S6" s="18"/>
      <c r="T6" s="18"/>
      <c r="U6" s="18"/>
      <c r="V6" s="18"/>
    </row>
    <row r="7" spans="1:22" ht="17.25">
      <c r="A7" s="24" t="s">
        <v>7</v>
      </c>
      <c r="B7" s="17">
        <f t="shared" ref="B7:B63" si="2">(E7+I7)</f>
        <v>20606</v>
      </c>
      <c r="C7" s="17">
        <f t="shared" ref="C7:C63" si="3">(F7+J7)</f>
        <v>10511</v>
      </c>
      <c r="D7" s="17">
        <f t="shared" ref="D7:D63" si="4">(G7+K7)</f>
        <v>10095</v>
      </c>
      <c r="E7" s="31">
        <f t="shared" ref="E7:E65" si="5">SUM(F7:G7)</f>
        <v>20418</v>
      </c>
      <c r="F7" s="42">
        <v>10405</v>
      </c>
      <c r="G7" s="42">
        <v>10013</v>
      </c>
      <c r="H7" s="42">
        <v>8849</v>
      </c>
      <c r="I7" s="31">
        <f>J7+K7</f>
        <v>188</v>
      </c>
      <c r="J7" s="36">
        <v>106</v>
      </c>
      <c r="K7" s="35">
        <v>82</v>
      </c>
      <c r="M7" s="18"/>
      <c r="N7" s="18"/>
      <c r="O7" s="18"/>
      <c r="P7" s="18"/>
      <c r="Q7" s="19"/>
      <c r="R7" s="19"/>
      <c r="S7" s="18"/>
      <c r="T7" s="18"/>
      <c r="U7" s="18"/>
      <c r="V7" s="18"/>
    </row>
    <row r="8" spans="1:22" ht="17.25">
      <c r="A8" s="24" t="s">
        <v>8</v>
      </c>
      <c r="B8" s="17">
        <f t="shared" si="2"/>
        <v>42964</v>
      </c>
      <c r="C8" s="17">
        <f t="shared" si="3"/>
        <v>21705</v>
      </c>
      <c r="D8" s="17">
        <f t="shared" si="4"/>
        <v>21259</v>
      </c>
      <c r="E8" s="31">
        <f t="shared" si="5"/>
        <v>42698</v>
      </c>
      <c r="F8" s="42">
        <v>21572</v>
      </c>
      <c r="G8" s="42">
        <v>21126</v>
      </c>
      <c r="H8" s="42">
        <v>16051</v>
      </c>
      <c r="I8" s="31">
        <f t="shared" ref="I8:I65" si="6">J8+K8</f>
        <v>266</v>
      </c>
      <c r="J8" s="36">
        <v>133</v>
      </c>
      <c r="K8" s="35">
        <v>133</v>
      </c>
      <c r="M8" s="18"/>
      <c r="N8" s="18"/>
      <c r="O8" s="18"/>
      <c r="P8" s="18"/>
      <c r="Q8" s="19"/>
      <c r="R8" s="19"/>
      <c r="S8" s="18"/>
      <c r="T8" s="18"/>
      <c r="U8" s="18"/>
      <c r="V8" s="18"/>
    </row>
    <row r="9" spans="1:22" ht="17.25">
      <c r="A9" s="24" t="s">
        <v>9</v>
      </c>
      <c r="B9" s="17">
        <f t="shared" si="2"/>
        <v>7673</v>
      </c>
      <c r="C9" s="17">
        <f t="shared" si="3"/>
        <v>4013</v>
      </c>
      <c r="D9" s="17">
        <f t="shared" si="4"/>
        <v>3660</v>
      </c>
      <c r="E9" s="31">
        <f t="shared" si="5"/>
        <v>7331</v>
      </c>
      <c r="F9" s="42">
        <v>3728</v>
      </c>
      <c r="G9" s="42">
        <v>3603</v>
      </c>
      <c r="H9" s="42">
        <v>3676</v>
      </c>
      <c r="I9" s="31">
        <f t="shared" si="6"/>
        <v>342</v>
      </c>
      <c r="J9" s="36">
        <v>285</v>
      </c>
      <c r="K9" s="35">
        <v>57</v>
      </c>
      <c r="M9" s="18"/>
      <c r="N9" s="18"/>
      <c r="O9" s="18"/>
      <c r="P9" s="18"/>
      <c r="Q9" s="19"/>
      <c r="R9" s="19"/>
      <c r="S9" s="18"/>
      <c r="T9" s="18"/>
      <c r="U9" s="18"/>
      <c r="V9" s="18"/>
    </row>
    <row r="10" spans="1:22" ht="17.25">
      <c r="A10" s="24" t="s">
        <v>10</v>
      </c>
      <c r="B10" s="17">
        <f t="shared" si="2"/>
        <v>50962</v>
      </c>
      <c r="C10" s="17">
        <f t="shared" si="3"/>
        <v>25795</v>
      </c>
      <c r="D10" s="17">
        <f t="shared" si="4"/>
        <v>25167</v>
      </c>
      <c r="E10" s="31">
        <f t="shared" si="5"/>
        <v>50727</v>
      </c>
      <c r="F10" s="42">
        <v>25715</v>
      </c>
      <c r="G10" s="42">
        <v>25012</v>
      </c>
      <c r="H10" s="42">
        <v>20494</v>
      </c>
      <c r="I10" s="31">
        <f t="shared" si="6"/>
        <v>235</v>
      </c>
      <c r="J10" s="36">
        <v>80</v>
      </c>
      <c r="K10" s="35">
        <v>155</v>
      </c>
      <c r="M10" s="18"/>
      <c r="N10" s="18"/>
      <c r="O10" s="18"/>
      <c r="P10" s="18"/>
      <c r="Q10" s="19"/>
      <c r="R10" s="19"/>
      <c r="S10" s="18"/>
      <c r="T10" s="18"/>
      <c r="U10" s="18"/>
      <c r="V10" s="18"/>
    </row>
    <row r="11" spans="1:22" ht="17.25">
      <c r="A11" s="24" t="s">
        <v>11</v>
      </c>
      <c r="B11" s="17">
        <f t="shared" si="2"/>
        <v>37859</v>
      </c>
      <c r="C11" s="17">
        <f t="shared" si="3"/>
        <v>19630</v>
      </c>
      <c r="D11" s="17">
        <f t="shared" si="4"/>
        <v>18229</v>
      </c>
      <c r="E11" s="31">
        <f t="shared" si="5"/>
        <v>36855</v>
      </c>
      <c r="F11" s="42">
        <v>18878</v>
      </c>
      <c r="G11" s="42">
        <v>17977</v>
      </c>
      <c r="H11" s="42">
        <v>14493</v>
      </c>
      <c r="I11" s="31">
        <f t="shared" si="6"/>
        <v>1004</v>
      </c>
      <c r="J11" s="36">
        <v>752</v>
      </c>
      <c r="K11" s="35">
        <v>252</v>
      </c>
      <c r="M11" s="18"/>
      <c r="N11" s="18"/>
      <c r="O11" s="18"/>
      <c r="P11" s="18"/>
      <c r="Q11" s="19"/>
      <c r="R11" s="19"/>
      <c r="S11" s="18"/>
      <c r="T11" s="18"/>
      <c r="U11" s="18"/>
      <c r="V11" s="18"/>
    </row>
    <row r="12" spans="1:22" ht="17.25">
      <c r="A12" s="24" t="s">
        <v>12</v>
      </c>
      <c r="B12" s="17">
        <f t="shared" si="2"/>
        <v>44034</v>
      </c>
      <c r="C12" s="17">
        <f t="shared" si="3"/>
        <v>22335</v>
      </c>
      <c r="D12" s="17">
        <f t="shared" si="4"/>
        <v>21699</v>
      </c>
      <c r="E12" s="31">
        <f t="shared" si="5"/>
        <v>43391</v>
      </c>
      <c r="F12" s="42">
        <v>22042</v>
      </c>
      <c r="G12" s="42">
        <v>21349</v>
      </c>
      <c r="H12" s="42">
        <v>18020</v>
      </c>
      <c r="I12" s="31">
        <f t="shared" si="6"/>
        <v>643</v>
      </c>
      <c r="J12" s="36">
        <v>293</v>
      </c>
      <c r="K12" s="35">
        <v>350</v>
      </c>
      <c r="M12" s="18"/>
      <c r="N12" s="18"/>
      <c r="O12" s="18"/>
      <c r="P12" s="18"/>
      <c r="Q12" s="19"/>
      <c r="R12" s="19"/>
      <c r="S12" s="18"/>
      <c r="T12" s="18"/>
      <c r="U12" s="18"/>
      <c r="V12" s="18"/>
    </row>
    <row r="13" spans="1:22" ht="17.25">
      <c r="A13" s="24" t="s">
        <v>13</v>
      </c>
      <c r="B13" s="17">
        <f t="shared" si="2"/>
        <v>31327</v>
      </c>
      <c r="C13" s="17">
        <f t="shared" si="3"/>
        <v>16276</v>
      </c>
      <c r="D13" s="17">
        <f t="shared" si="4"/>
        <v>15051</v>
      </c>
      <c r="E13" s="31">
        <f t="shared" si="5"/>
        <v>30761</v>
      </c>
      <c r="F13" s="42">
        <v>16029</v>
      </c>
      <c r="G13" s="42">
        <v>14732</v>
      </c>
      <c r="H13" s="42">
        <v>15264</v>
      </c>
      <c r="I13" s="31">
        <f t="shared" si="6"/>
        <v>566</v>
      </c>
      <c r="J13" s="36">
        <v>247</v>
      </c>
      <c r="K13" s="35">
        <v>319</v>
      </c>
      <c r="M13" s="18"/>
      <c r="N13" s="18"/>
      <c r="O13" s="18"/>
      <c r="P13" s="18"/>
      <c r="Q13" s="19"/>
      <c r="R13" s="19"/>
      <c r="S13" s="18"/>
      <c r="T13" s="18"/>
      <c r="U13" s="18"/>
      <c r="V13" s="18"/>
    </row>
    <row r="14" spans="1:22" ht="17.25">
      <c r="A14" s="24" t="s">
        <v>14</v>
      </c>
      <c r="B14" s="17">
        <f t="shared" si="2"/>
        <v>30854</v>
      </c>
      <c r="C14" s="17">
        <f t="shared" si="3"/>
        <v>15462</v>
      </c>
      <c r="D14" s="17">
        <f t="shared" si="4"/>
        <v>15392</v>
      </c>
      <c r="E14" s="31">
        <f t="shared" si="5"/>
        <v>30548</v>
      </c>
      <c r="F14" s="42">
        <v>15340</v>
      </c>
      <c r="G14" s="42">
        <v>15208</v>
      </c>
      <c r="H14" s="42">
        <v>13031</v>
      </c>
      <c r="I14" s="31">
        <f t="shared" si="6"/>
        <v>306</v>
      </c>
      <c r="J14" s="36">
        <v>122</v>
      </c>
      <c r="K14" s="35">
        <v>184</v>
      </c>
      <c r="M14" s="18"/>
      <c r="N14" s="18"/>
      <c r="O14" s="18"/>
      <c r="P14" s="18"/>
      <c r="Q14" s="19"/>
      <c r="R14" s="19"/>
      <c r="S14" s="18"/>
      <c r="T14" s="18"/>
      <c r="U14" s="18"/>
      <c r="V14" s="18"/>
    </row>
    <row r="15" spans="1:22" ht="17.25">
      <c r="A15" s="29" t="s">
        <v>77</v>
      </c>
      <c r="B15" s="30">
        <f t="shared" si="2"/>
        <v>220919</v>
      </c>
      <c r="C15" s="30">
        <f t="shared" si="3"/>
        <v>113436</v>
      </c>
      <c r="D15" s="30">
        <f t="shared" si="4"/>
        <v>107483</v>
      </c>
      <c r="E15" s="31">
        <f t="shared" si="5"/>
        <v>217430</v>
      </c>
      <c r="F15" s="32">
        <f>SUM(F16:F22)</f>
        <v>111068</v>
      </c>
      <c r="G15" s="32">
        <f t="shared" ref="G15:K15" si="7">SUM(G16:G22)</f>
        <v>106362</v>
      </c>
      <c r="H15" s="32">
        <f t="shared" si="7"/>
        <v>85622</v>
      </c>
      <c r="I15" s="32">
        <f t="shared" si="7"/>
        <v>3489</v>
      </c>
      <c r="J15" s="32">
        <f t="shared" si="7"/>
        <v>2368</v>
      </c>
      <c r="K15" s="32">
        <f t="shared" si="7"/>
        <v>1121</v>
      </c>
      <c r="M15" s="18"/>
      <c r="N15" s="18"/>
      <c r="O15" s="18"/>
      <c r="P15" s="18"/>
      <c r="Q15" s="19"/>
      <c r="R15" s="19"/>
      <c r="S15" s="18"/>
      <c r="T15" s="18"/>
      <c r="U15" s="18"/>
      <c r="V15" s="18"/>
    </row>
    <row r="16" spans="1:22" ht="17.25">
      <c r="A16" s="24" t="s">
        <v>15</v>
      </c>
      <c r="B16" s="17">
        <f t="shared" si="2"/>
        <v>42742</v>
      </c>
      <c r="C16" s="17">
        <f t="shared" si="3"/>
        <v>21616</v>
      </c>
      <c r="D16" s="17">
        <f t="shared" si="4"/>
        <v>21126</v>
      </c>
      <c r="E16" s="31">
        <f t="shared" si="5"/>
        <v>42496</v>
      </c>
      <c r="F16" s="34">
        <v>21507</v>
      </c>
      <c r="G16" s="34">
        <v>20989</v>
      </c>
      <c r="H16" s="34">
        <v>15369</v>
      </c>
      <c r="I16" s="31">
        <f t="shared" si="6"/>
        <v>246</v>
      </c>
      <c r="J16" s="38">
        <v>109</v>
      </c>
      <c r="K16" s="37">
        <v>137</v>
      </c>
      <c r="L16" s="28"/>
      <c r="M16" s="18"/>
      <c r="N16" s="18"/>
      <c r="O16" s="18"/>
      <c r="P16" s="18"/>
      <c r="Q16" s="19"/>
      <c r="R16" s="19"/>
      <c r="S16" s="18"/>
      <c r="T16" s="18"/>
      <c r="U16" s="18"/>
      <c r="V16" s="18"/>
    </row>
    <row r="17" spans="1:22" ht="17.25">
      <c r="A17" s="24" t="s">
        <v>16</v>
      </c>
      <c r="B17" s="17">
        <f t="shared" si="2"/>
        <v>24158</v>
      </c>
      <c r="C17" s="17">
        <f t="shared" si="3"/>
        <v>13220</v>
      </c>
      <c r="D17" s="17">
        <f t="shared" si="4"/>
        <v>10938</v>
      </c>
      <c r="E17" s="31">
        <f t="shared" si="5"/>
        <v>23129</v>
      </c>
      <c r="F17" s="34">
        <v>12609</v>
      </c>
      <c r="G17" s="34">
        <v>10520</v>
      </c>
      <c r="H17" s="34">
        <v>12941</v>
      </c>
      <c r="I17" s="31">
        <f t="shared" si="6"/>
        <v>1029</v>
      </c>
      <c r="J17" s="38">
        <v>611</v>
      </c>
      <c r="K17" s="37">
        <v>418</v>
      </c>
      <c r="L17" s="28"/>
      <c r="M17" s="18"/>
      <c r="N17" s="18"/>
      <c r="O17" s="18"/>
      <c r="P17" s="18"/>
      <c r="Q17" s="19"/>
      <c r="R17" s="19"/>
      <c r="S17" s="18"/>
      <c r="T17" s="18"/>
      <c r="U17" s="18"/>
      <c r="V17" s="18"/>
    </row>
    <row r="18" spans="1:22" ht="17.25">
      <c r="A18" s="24" t="s">
        <v>17</v>
      </c>
      <c r="B18" s="17">
        <f t="shared" si="2"/>
        <v>28775</v>
      </c>
      <c r="C18" s="17">
        <f t="shared" si="3"/>
        <v>14458</v>
      </c>
      <c r="D18" s="17">
        <f t="shared" si="4"/>
        <v>14317</v>
      </c>
      <c r="E18" s="31">
        <f t="shared" si="5"/>
        <v>28573</v>
      </c>
      <c r="F18" s="34">
        <v>14374</v>
      </c>
      <c r="G18" s="34">
        <v>14199</v>
      </c>
      <c r="H18" s="34">
        <v>10473</v>
      </c>
      <c r="I18" s="31">
        <f t="shared" si="6"/>
        <v>202</v>
      </c>
      <c r="J18" s="38">
        <v>84</v>
      </c>
      <c r="K18" s="37">
        <v>118</v>
      </c>
      <c r="L18" s="28"/>
      <c r="M18" s="18"/>
      <c r="N18" s="18"/>
      <c r="O18" s="18"/>
      <c r="P18" s="18"/>
      <c r="Q18" s="19"/>
      <c r="R18" s="19"/>
      <c r="S18" s="18"/>
      <c r="T18" s="18"/>
      <c r="U18" s="18"/>
      <c r="V18" s="18"/>
    </row>
    <row r="19" spans="1:22" ht="17.25">
      <c r="A19" s="24" t="s">
        <v>18</v>
      </c>
      <c r="B19" s="17">
        <f t="shared" si="2"/>
        <v>46691</v>
      </c>
      <c r="C19" s="17">
        <f t="shared" si="3"/>
        <v>23240</v>
      </c>
      <c r="D19" s="17">
        <f t="shared" si="4"/>
        <v>23451</v>
      </c>
      <c r="E19" s="31">
        <f t="shared" si="5"/>
        <v>46393</v>
      </c>
      <c r="F19" s="34">
        <v>23118</v>
      </c>
      <c r="G19" s="34">
        <v>23275</v>
      </c>
      <c r="H19" s="34">
        <v>18217</v>
      </c>
      <c r="I19" s="31">
        <f t="shared" si="6"/>
        <v>298</v>
      </c>
      <c r="J19" s="38">
        <v>122</v>
      </c>
      <c r="K19" s="37">
        <v>176</v>
      </c>
      <c r="L19" s="28"/>
      <c r="M19" s="18"/>
      <c r="N19" s="18"/>
      <c r="O19" s="18"/>
      <c r="P19" s="18"/>
      <c r="Q19" s="19"/>
      <c r="R19" s="19"/>
      <c r="S19" s="18"/>
      <c r="T19" s="18"/>
      <c r="U19" s="18"/>
      <c r="V19" s="18"/>
    </row>
    <row r="20" spans="1:22" ht="17.25">
      <c r="A20" s="24" t="s">
        <v>19</v>
      </c>
      <c r="B20" s="17">
        <f t="shared" si="2"/>
        <v>42137</v>
      </c>
      <c r="C20" s="17">
        <f t="shared" si="3"/>
        <v>21401</v>
      </c>
      <c r="D20" s="17">
        <f t="shared" si="4"/>
        <v>20736</v>
      </c>
      <c r="E20" s="31">
        <f t="shared" si="5"/>
        <v>41837</v>
      </c>
      <c r="F20" s="34">
        <v>21237</v>
      </c>
      <c r="G20" s="34">
        <v>20600</v>
      </c>
      <c r="H20" s="34">
        <v>15670</v>
      </c>
      <c r="I20" s="31">
        <f t="shared" si="6"/>
        <v>300</v>
      </c>
      <c r="J20" s="38">
        <v>164</v>
      </c>
      <c r="K20" s="37">
        <v>136</v>
      </c>
      <c r="L20" s="28"/>
      <c r="M20" s="18"/>
      <c r="N20" s="18"/>
      <c r="O20" s="18"/>
      <c r="P20" s="18"/>
      <c r="Q20" s="19"/>
      <c r="R20" s="19"/>
      <c r="S20" s="18"/>
      <c r="T20" s="18"/>
      <c r="U20" s="18"/>
      <c r="V20" s="18"/>
    </row>
    <row r="21" spans="1:22" ht="17.25">
      <c r="A21" s="24" t="s">
        <v>20</v>
      </c>
      <c r="B21" s="17">
        <f t="shared" si="2"/>
        <v>27386</v>
      </c>
      <c r="C21" s="17">
        <f t="shared" si="3"/>
        <v>14364</v>
      </c>
      <c r="D21" s="17">
        <f t="shared" si="4"/>
        <v>13022</v>
      </c>
      <c r="E21" s="31">
        <f t="shared" si="5"/>
        <v>26922</v>
      </c>
      <c r="F21" s="34">
        <v>13984</v>
      </c>
      <c r="G21" s="34">
        <v>12938</v>
      </c>
      <c r="H21" s="34">
        <v>9526</v>
      </c>
      <c r="I21" s="31">
        <f t="shared" si="6"/>
        <v>464</v>
      </c>
      <c r="J21" s="38">
        <v>380</v>
      </c>
      <c r="K21" s="37">
        <v>84</v>
      </c>
      <c r="L21" s="28"/>
      <c r="M21" s="18"/>
      <c r="N21" s="18"/>
      <c r="O21" s="18"/>
      <c r="P21" s="18"/>
      <c r="Q21" s="19"/>
      <c r="R21" s="19"/>
      <c r="S21" s="18"/>
      <c r="T21" s="18"/>
      <c r="U21" s="18"/>
      <c r="V21" s="18"/>
    </row>
    <row r="22" spans="1:22" ht="17.25">
      <c r="A22" s="24" t="s">
        <v>21</v>
      </c>
      <c r="B22" s="17">
        <f t="shared" si="2"/>
        <v>9030</v>
      </c>
      <c r="C22" s="17">
        <f t="shared" si="3"/>
        <v>5137</v>
      </c>
      <c r="D22" s="17">
        <f t="shared" si="4"/>
        <v>3893</v>
      </c>
      <c r="E22" s="31">
        <f t="shared" si="5"/>
        <v>8080</v>
      </c>
      <c r="F22" s="34">
        <v>4239</v>
      </c>
      <c r="G22" s="34">
        <v>3841</v>
      </c>
      <c r="H22" s="34">
        <v>3426</v>
      </c>
      <c r="I22" s="31">
        <f t="shared" si="6"/>
        <v>950</v>
      </c>
      <c r="J22" s="38">
        <v>898</v>
      </c>
      <c r="K22" s="37">
        <v>52</v>
      </c>
      <c r="L22" s="28"/>
      <c r="M22" s="18"/>
      <c r="N22" s="18"/>
      <c r="O22" s="18"/>
      <c r="P22" s="18"/>
      <c r="Q22" s="19"/>
      <c r="R22" s="19"/>
      <c r="S22" s="18"/>
      <c r="T22" s="18"/>
      <c r="U22" s="18"/>
      <c r="V22" s="18"/>
    </row>
    <row r="23" spans="1:22" ht="17.25">
      <c r="A23" s="29" t="s">
        <v>78</v>
      </c>
      <c r="B23" s="30">
        <f t="shared" si="2"/>
        <v>177267</v>
      </c>
      <c r="C23" s="30">
        <f t="shared" si="3"/>
        <v>88426</v>
      </c>
      <c r="D23" s="30">
        <f t="shared" si="4"/>
        <v>88841</v>
      </c>
      <c r="E23" s="31">
        <f t="shared" si="5"/>
        <v>175239</v>
      </c>
      <c r="F23" s="33">
        <f t="shared" ref="F23:K23" si="8">SUM(F24:F38)</f>
        <v>87221</v>
      </c>
      <c r="G23" s="33">
        <f t="shared" si="8"/>
        <v>88018</v>
      </c>
      <c r="H23" s="33">
        <f t="shared" si="8"/>
        <v>78715</v>
      </c>
      <c r="I23" s="33">
        <f t="shared" si="8"/>
        <v>2028</v>
      </c>
      <c r="J23" s="33">
        <f t="shared" si="8"/>
        <v>1205</v>
      </c>
      <c r="K23" s="33">
        <f t="shared" si="8"/>
        <v>823</v>
      </c>
      <c r="M23" s="18"/>
      <c r="N23" s="18"/>
      <c r="O23" s="18"/>
      <c r="P23" s="18"/>
      <c r="Q23" s="19"/>
      <c r="R23" s="19"/>
      <c r="S23" s="18"/>
      <c r="T23" s="18"/>
      <c r="U23" s="18"/>
      <c r="V23" s="18"/>
    </row>
    <row r="24" spans="1:22" ht="17.25">
      <c r="A24" s="24" t="s">
        <v>22</v>
      </c>
      <c r="B24" s="17">
        <f t="shared" si="2"/>
        <v>4605</v>
      </c>
      <c r="C24" s="17">
        <f t="shared" si="3"/>
        <v>2472</v>
      </c>
      <c r="D24" s="17">
        <f t="shared" si="4"/>
        <v>2133</v>
      </c>
      <c r="E24" s="31">
        <f t="shared" si="5"/>
        <v>4387</v>
      </c>
      <c r="F24" s="34">
        <v>2267</v>
      </c>
      <c r="G24" s="34">
        <v>2120</v>
      </c>
      <c r="H24" s="34">
        <v>2316</v>
      </c>
      <c r="I24" s="31">
        <f t="shared" si="6"/>
        <v>218</v>
      </c>
      <c r="J24" s="39">
        <v>205</v>
      </c>
      <c r="K24" s="39">
        <v>13</v>
      </c>
      <c r="M24" s="18"/>
      <c r="N24" s="18"/>
      <c r="O24" s="18"/>
      <c r="P24" s="18"/>
      <c r="Q24" s="19"/>
      <c r="R24" s="19"/>
      <c r="S24" s="18"/>
      <c r="T24" s="18"/>
      <c r="U24" s="18"/>
      <c r="V24" s="18"/>
    </row>
    <row r="25" spans="1:22" ht="17.25">
      <c r="A25" s="24" t="s">
        <v>23</v>
      </c>
      <c r="B25" s="17">
        <f t="shared" si="2"/>
        <v>12699</v>
      </c>
      <c r="C25" s="17">
        <f t="shared" si="3"/>
        <v>6513</v>
      </c>
      <c r="D25" s="17">
        <f t="shared" si="4"/>
        <v>6186</v>
      </c>
      <c r="E25" s="31">
        <f t="shared" si="5"/>
        <v>12514</v>
      </c>
      <c r="F25" s="34">
        <v>6420</v>
      </c>
      <c r="G25" s="34">
        <v>6094</v>
      </c>
      <c r="H25" s="34">
        <v>5456</v>
      </c>
      <c r="I25" s="31">
        <f t="shared" si="6"/>
        <v>185</v>
      </c>
      <c r="J25" s="39">
        <v>93</v>
      </c>
      <c r="K25" s="39">
        <v>92</v>
      </c>
      <c r="M25" s="18"/>
      <c r="N25" s="18"/>
      <c r="O25" s="18"/>
      <c r="P25" s="18"/>
      <c r="Q25" s="19"/>
      <c r="R25" s="19"/>
      <c r="S25" s="18"/>
      <c r="T25" s="18"/>
      <c r="U25" s="18"/>
      <c r="V25" s="18"/>
    </row>
    <row r="26" spans="1:22" ht="17.25">
      <c r="A26" s="24" t="s">
        <v>24</v>
      </c>
      <c r="B26" s="17">
        <f t="shared" si="2"/>
        <v>4049</v>
      </c>
      <c r="C26" s="17">
        <f t="shared" si="3"/>
        <v>2308</v>
      </c>
      <c r="D26" s="17">
        <f t="shared" si="4"/>
        <v>1741</v>
      </c>
      <c r="E26" s="31">
        <f t="shared" si="5"/>
        <v>3659</v>
      </c>
      <c r="F26" s="34">
        <v>1959</v>
      </c>
      <c r="G26" s="34">
        <v>1700</v>
      </c>
      <c r="H26" s="34">
        <v>1789</v>
      </c>
      <c r="I26" s="31">
        <f t="shared" si="6"/>
        <v>390</v>
      </c>
      <c r="J26" s="39">
        <v>349</v>
      </c>
      <c r="K26" s="39">
        <v>41</v>
      </c>
      <c r="M26" s="18"/>
      <c r="N26" s="18"/>
      <c r="O26" s="18"/>
      <c r="P26" s="18"/>
      <c r="Q26" s="19"/>
      <c r="R26" s="19"/>
      <c r="S26" s="18"/>
      <c r="T26" s="18"/>
      <c r="U26" s="18"/>
      <c r="V26" s="18"/>
    </row>
    <row r="27" spans="1:22" ht="17.25">
      <c r="A27" s="24" t="s">
        <v>25</v>
      </c>
      <c r="B27" s="17">
        <f t="shared" si="2"/>
        <v>4123</v>
      </c>
      <c r="C27" s="17">
        <f t="shared" si="3"/>
        <v>2077</v>
      </c>
      <c r="D27" s="17">
        <f t="shared" si="4"/>
        <v>2046</v>
      </c>
      <c r="E27" s="31">
        <f t="shared" si="5"/>
        <v>4014</v>
      </c>
      <c r="F27" s="34">
        <v>1990</v>
      </c>
      <c r="G27" s="34">
        <v>2024</v>
      </c>
      <c r="H27" s="34">
        <v>2211</v>
      </c>
      <c r="I27" s="31">
        <f t="shared" si="6"/>
        <v>109</v>
      </c>
      <c r="J27" s="39">
        <v>87</v>
      </c>
      <c r="K27" s="39">
        <v>22</v>
      </c>
      <c r="M27" s="18"/>
      <c r="N27" s="18"/>
      <c r="O27" s="18"/>
      <c r="P27" s="18"/>
      <c r="Q27" s="19"/>
      <c r="R27" s="19"/>
      <c r="S27" s="18"/>
      <c r="T27" s="18"/>
      <c r="U27" s="18"/>
      <c r="V27" s="18"/>
    </row>
    <row r="28" spans="1:22" ht="17.25">
      <c r="A28" s="24" t="s">
        <v>26</v>
      </c>
      <c r="B28" s="17">
        <f t="shared" si="2"/>
        <v>14634</v>
      </c>
      <c r="C28" s="17">
        <f t="shared" si="3"/>
        <v>7301</v>
      </c>
      <c r="D28" s="17">
        <f t="shared" si="4"/>
        <v>7333</v>
      </c>
      <c r="E28" s="31">
        <f t="shared" si="5"/>
        <v>14521</v>
      </c>
      <c r="F28" s="34">
        <v>7232</v>
      </c>
      <c r="G28" s="34">
        <v>7289</v>
      </c>
      <c r="H28" s="34">
        <v>5631</v>
      </c>
      <c r="I28" s="31">
        <f t="shared" si="6"/>
        <v>113</v>
      </c>
      <c r="J28" s="39">
        <v>69</v>
      </c>
      <c r="K28" s="39">
        <v>44</v>
      </c>
      <c r="M28" s="18"/>
      <c r="N28" s="18"/>
      <c r="O28" s="18"/>
      <c r="P28" s="18"/>
      <c r="Q28" s="19"/>
      <c r="R28" s="19"/>
      <c r="S28" s="18"/>
      <c r="T28" s="18"/>
      <c r="U28" s="18"/>
      <c r="V28" s="18"/>
    </row>
    <row r="29" spans="1:22" ht="17.25">
      <c r="A29" s="24" t="s">
        <v>27</v>
      </c>
      <c r="B29" s="17">
        <f t="shared" si="2"/>
        <v>693</v>
      </c>
      <c r="C29" s="17">
        <f t="shared" si="3"/>
        <v>369</v>
      </c>
      <c r="D29" s="17">
        <f t="shared" si="4"/>
        <v>324</v>
      </c>
      <c r="E29" s="31">
        <f t="shared" si="5"/>
        <v>659</v>
      </c>
      <c r="F29" s="34">
        <v>338</v>
      </c>
      <c r="G29" s="34">
        <v>321</v>
      </c>
      <c r="H29" s="34">
        <v>344</v>
      </c>
      <c r="I29" s="31">
        <f t="shared" si="6"/>
        <v>34</v>
      </c>
      <c r="J29" s="39">
        <v>31</v>
      </c>
      <c r="K29" s="39">
        <v>3</v>
      </c>
      <c r="M29" s="18"/>
      <c r="N29" s="18"/>
      <c r="O29" s="18"/>
      <c r="P29" s="18"/>
      <c r="Q29" s="19"/>
      <c r="R29" s="19"/>
      <c r="S29" s="18"/>
      <c r="T29" s="18"/>
      <c r="U29" s="18"/>
      <c r="V29" s="18"/>
    </row>
    <row r="30" spans="1:22" ht="17.25">
      <c r="A30" s="27" t="s">
        <v>28</v>
      </c>
      <c r="B30" s="17">
        <f t="shared" si="2"/>
        <v>32950</v>
      </c>
      <c r="C30" s="17">
        <f t="shared" si="3"/>
        <v>16313</v>
      </c>
      <c r="D30" s="17">
        <f t="shared" si="4"/>
        <v>16637</v>
      </c>
      <c r="E30" s="31">
        <f t="shared" si="5"/>
        <v>32621</v>
      </c>
      <c r="F30" s="34">
        <v>16163</v>
      </c>
      <c r="G30" s="34">
        <v>16458</v>
      </c>
      <c r="H30" s="34">
        <v>12729</v>
      </c>
      <c r="I30" s="31">
        <f t="shared" si="6"/>
        <v>329</v>
      </c>
      <c r="J30" s="39">
        <v>150</v>
      </c>
      <c r="K30" s="39">
        <v>179</v>
      </c>
      <c r="L30" s="25"/>
      <c r="M30" s="18"/>
      <c r="N30" s="18"/>
      <c r="O30" s="18"/>
      <c r="P30" s="18"/>
      <c r="Q30" s="19"/>
      <c r="R30" s="19"/>
      <c r="S30" s="18"/>
      <c r="T30" s="18"/>
      <c r="U30" s="18"/>
      <c r="V30" s="18"/>
    </row>
    <row r="31" spans="1:22" ht="17.25">
      <c r="A31" s="27" t="s">
        <v>29</v>
      </c>
      <c r="B31" s="17">
        <f t="shared" si="2"/>
        <v>11734</v>
      </c>
      <c r="C31" s="17">
        <f t="shared" si="3"/>
        <v>5813</v>
      </c>
      <c r="D31" s="17">
        <f t="shared" si="4"/>
        <v>5921</v>
      </c>
      <c r="E31" s="31">
        <f t="shared" si="5"/>
        <v>11608</v>
      </c>
      <c r="F31" s="34">
        <v>5754</v>
      </c>
      <c r="G31" s="34">
        <v>5854</v>
      </c>
      <c r="H31" s="34">
        <v>5690</v>
      </c>
      <c r="I31" s="31">
        <f t="shared" si="6"/>
        <v>126</v>
      </c>
      <c r="J31" s="39">
        <v>59</v>
      </c>
      <c r="K31" s="39">
        <v>67</v>
      </c>
      <c r="L31" s="25"/>
      <c r="M31" s="18"/>
      <c r="N31" s="18"/>
      <c r="O31" s="18"/>
      <c r="P31" s="18"/>
      <c r="Q31" s="19"/>
      <c r="R31" s="19"/>
      <c r="S31" s="18"/>
      <c r="T31" s="18"/>
      <c r="U31" s="18"/>
      <c r="V31" s="18"/>
    </row>
    <row r="32" spans="1:22" ht="17.25">
      <c r="A32" s="27" t="s">
        <v>86</v>
      </c>
      <c r="B32" s="17">
        <f t="shared" si="2"/>
        <v>15431</v>
      </c>
      <c r="C32" s="17">
        <f t="shared" si="3"/>
        <v>7518</v>
      </c>
      <c r="D32" s="17">
        <f t="shared" si="4"/>
        <v>7913</v>
      </c>
      <c r="E32" s="31">
        <f t="shared" si="5"/>
        <v>15361</v>
      </c>
      <c r="F32" s="34">
        <v>7502</v>
      </c>
      <c r="G32" s="34">
        <v>7859</v>
      </c>
      <c r="H32" s="34">
        <v>6568</v>
      </c>
      <c r="I32" s="31">
        <f t="shared" si="6"/>
        <v>70</v>
      </c>
      <c r="J32" s="40">
        <v>16</v>
      </c>
      <c r="K32" s="40">
        <v>54</v>
      </c>
      <c r="L32" s="26"/>
      <c r="M32" s="18"/>
      <c r="N32" s="18"/>
      <c r="O32" s="18"/>
      <c r="P32" s="18"/>
      <c r="Q32" s="19"/>
      <c r="R32" s="19"/>
      <c r="S32" s="18"/>
      <c r="T32" s="18"/>
      <c r="U32" s="18"/>
      <c r="V32" s="18"/>
    </row>
    <row r="33" spans="1:22" ht="17.25">
      <c r="A33" s="27" t="s">
        <v>30</v>
      </c>
      <c r="B33" s="17">
        <f t="shared" si="2"/>
        <v>9613</v>
      </c>
      <c r="C33" s="17">
        <f t="shared" si="3"/>
        <v>4683</v>
      </c>
      <c r="D33" s="17">
        <f t="shared" si="4"/>
        <v>4930</v>
      </c>
      <c r="E33" s="31">
        <f t="shared" si="5"/>
        <v>9573</v>
      </c>
      <c r="F33" s="34">
        <v>4674</v>
      </c>
      <c r="G33" s="34">
        <v>4899</v>
      </c>
      <c r="H33" s="34">
        <v>4093</v>
      </c>
      <c r="I33" s="31">
        <f t="shared" si="6"/>
        <v>40</v>
      </c>
      <c r="J33" s="39">
        <v>9</v>
      </c>
      <c r="K33" s="39">
        <v>31</v>
      </c>
      <c r="L33" s="25"/>
      <c r="M33" s="18"/>
      <c r="N33" s="18"/>
      <c r="O33" s="18"/>
      <c r="P33" s="18"/>
      <c r="Q33" s="19"/>
      <c r="R33" s="19"/>
      <c r="S33" s="18"/>
      <c r="T33" s="18"/>
      <c r="U33" s="18"/>
      <c r="V33" s="18"/>
    </row>
    <row r="34" spans="1:22" ht="17.25">
      <c r="A34" s="27" t="s">
        <v>31</v>
      </c>
      <c r="B34" s="17">
        <f t="shared" si="2"/>
        <v>11266</v>
      </c>
      <c r="C34" s="17">
        <f t="shared" si="3"/>
        <v>5532</v>
      </c>
      <c r="D34" s="17">
        <f t="shared" si="4"/>
        <v>5734</v>
      </c>
      <c r="E34" s="31">
        <f t="shared" si="5"/>
        <v>11218</v>
      </c>
      <c r="F34" s="34">
        <v>5522</v>
      </c>
      <c r="G34" s="34">
        <v>5696</v>
      </c>
      <c r="H34" s="34">
        <v>4956</v>
      </c>
      <c r="I34" s="31">
        <f t="shared" si="6"/>
        <v>48</v>
      </c>
      <c r="J34" s="39">
        <v>10</v>
      </c>
      <c r="K34" s="39">
        <v>38</v>
      </c>
      <c r="L34" s="25"/>
      <c r="M34" s="18"/>
      <c r="N34" s="18"/>
      <c r="O34" s="18"/>
      <c r="P34" s="18"/>
      <c r="Q34" s="19"/>
      <c r="R34" s="19"/>
      <c r="S34" s="18"/>
      <c r="T34" s="18"/>
      <c r="U34" s="18"/>
      <c r="V34" s="18"/>
    </row>
    <row r="35" spans="1:22" ht="17.25">
      <c r="A35" s="27" t="s">
        <v>32</v>
      </c>
      <c r="B35" s="17">
        <f t="shared" si="2"/>
        <v>14713</v>
      </c>
      <c r="C35" s="17">
        <f t="shared" si="3"/>
        <v>7266</v>
      </c>
      <c r="D35" s="17">
        <f t="shared" si="4"/>
        <v>7447</v>
      </c>
      <c r="E35" s="31">
        <f t="shared" si="5"/>
        <v>14659</v>
      </c>
      <c r="F35" s="34">
        <v>7254</v>
      </c>
      <c r="G35" s="34">
        <v>7405</v>
      </c>
      <c r="H35" s="34">
        <v>6445</v>
      </c>
      <c r="I35" s="31">
        <f t="shared" si="6"/>
        <v>54</v>
      </c>
      <c r="J35" s="39">
        <v>12</v>
      </c>
      <c r="K35" s="39">
        <v>42</v>
      </c>
      <c r="L35" s="25"/>
      <c r="M35" s="18"/>
      <c r="N35" s="18"/>
      <c r="O35" s="18"/>
      <c r="P35" s="18"/>
      <c r="Q35" s="19"/>
      <c r="R35" s="19"/>
      <c r="S35" s="18"/>
      <c r="T35" s="18"/>
      <c r="U35" s="18"/>
      <c r="V35" s="18"/>
    </row>
    <row r="36" spans="1:22" ht="17.25">
      <c r="A36" s="27" t="s">
        <v>33</v>
      </c>
      <c r="B36" s="17">
        <f t="shared" si="2"/>
        <v>20436</v>
      </c>
      <c r="C36" s="17">
        <f t="shared" si="3"/>
        <v>10112</v>
      </c>
      <c r="D36" s="17">
        <f t="shared" si="4"/>
        <v>10324</v>
      </c>
      <c r="E36" s="31">
        <f t="shared" si="5"/>
        <v>20294</v>
      </c>
      <c r="F36" s="34">
        <v>10056</v>
      </c>
      <c r="G36" s="34">
        <v>10238</v>
      </c>
      <c r="H36" s="34">
        <v>10593</v>
      </c>
      <c r="I36" s="31">
        <f t="shared" si="6"/>
        <v>142</v>
      </c>
      <c r="J36" s="39">
        <v>56</v>
      </c>
      <c r="K36" s="39">
        <v>86</v>
      </c>
      <c r="L36" s="25"/>
      <c r="M36" s="18"/>
      <c r="N36" s="18"/>
      <c r="O36" s="18"/>
      <c r="P36" s="18"/>
      <c r="Q36" s="19"/>
      <c r="R36" s="19"/>
      <c r="S36" s="18"/>
      <c r="T36" s="18"/>
      <c r="U36" s="18"/>
      <c r="V36" s="18"/>
    </row>
    <row r="37" spans="1:22" ht="17.25">
      <c r="A37" s="27" t="s">
        <v>34</v>
      </c>
      <c r="B37" s="17">
        <f t="shared" si="2"/>
        <v>7151</v>
      </c>
      <c r="C37" s="17">
        <f t="shared" si="3"/>
        <v>3625</v>
      </c>
      <c r="D37" s="17">
        <f t="shared" si="4"/>
        <v>3526</v>
      </c>
      <c r="E37" s="31">
        <f t="shared" si="5"/>
        <v>7105</v>
      </c>
      <c r="F37" s="34">
        <v>3611</v>
      </c>
      <c r="G37" s="34">
        <v>3494</v>
      </c>
      <c r="H37" s="34">
        <v>3602</v>
      </c>
      <c r="I37" s="31">
        <f t="shared" si="6"/>
        <v>46</v>
      </c>
      <c r="J37" s="39">
        <v>14</v>
      </c>
      <c r="K37" s="39">
        <v>32</v>
      </c>
      <c r="M37" s="18"/>
      <c r="N37" s="18"/>
      <c r="O37" s="18"/>
      <c r="P37" s="18"/>
      <c r="Q37" s="19"/>
      <c r="R37" s="19"/>
      <c r="S37" s="18"/>
      <c r="T37" s="18"/>
      <c r="U37" s="18"/>
      <c r="V37" s="18"/>
    </row>
    <row r="38" spans="1:22" ht="17.25">
      <c r="A38" s="24" t="s">
        <v>35</v>
      </c>
      <c r="B38" s="17">
        <f t="shared" si="2"/>
        <v>13170</v>
      </c>
      <c r="C38" s="17">
        <f t="shared" si="3"/>
        <v>6524</v>
      </c>
      <c r="D38" s="17">
        <f t="shared" si="4"/>
        <v>6646</v>
      </c>
      <c r="E38" s="31">
        <f t="shared" si="5"/>
        <v>13046</v>
      </c>
      <c r="F38" s="34">
        <v>6479</v>
      </c>
      <c r="G38" s="34">
        <v>6567</v>
      </c>
      <c r="H38" s="34">
        <v>6292</v>
      </c>
      <c r="I38" s="31">
        <f t="shared" si="6"/>
        <v>124</v>
      </c>
      <c r="J38" s="39">
        <v>45</v>
      </c>
      <c r="K38" s="39">
        <v>79</v>
      </c>
      <c r="M38" s="18"/>
      <c r="N38" s="18"/>
      <c r="O38" s="18"/>
      <c r="P38" s="18"/>
      <c r="Q38" s="19"/>
      <c r="R38" s="19"/>
      <c r="S38" s="18"/>
      <c r="T38" s="18"/>
      <c r="U38" s="18"/>
      <c r="V38" s="18"/>
    </row>
    <row r="39" spans="1:22" ht="17.25">
      <c r="A39" s="29" t="s">
        <v>79</v>
      </c>
      <c r="B39" s="30">
        <f t="shared" si="2"/>
        <v>194727</v>
      </c>
      <c r="C39" s="30">
        <f t="shared" si="3"/>
        <v>97898</v>
      </c>
      <c r="D39" s="30">
        <f t="shared" si="4"/>
        <v>96829</v>
      </c>
      <c r="E39" s="31">
        <f t="shared" si="5"/>
        <v>192751</v>
      </c>
      <c r="F39" s="33">
        <f>SUM(F40:F51)</f>
        <v>96813</v>
      </c>
      <c r="G39" s="33">
        <f t="shared" ref="G39:K39" si="9">SUM(G40:G51)</f>
        <v>95938</v>
      </c>
      <c r="H39" s="33">
        <f t="shared" si="9"/>
        <v>81380</v>
      </c>
      <c r="I39" s="33">
        <f t="shared" si="9"/>
        <v>1976</v>
      </c>
      <c r="J39" s="33">
        <f t="shared" si="9"/>
        <v>1085</v>
      </c>
      <c r="K39" s="33">
        <f t="shared" si="9"/>
        <v>891</v>
      </c>
      <c r="M39" s="18"/>
      <c r="N39" s="18"/>
      <c r="O39" s="18"/>
      <c r="P39" s="18"/>
      <c r="Q39" s="19"/>
      <c r="R39" s="19"/>
      <c r="S39" s="18"/>
      <c r="T39" s="18"/>
      <c r="U39" s="18"/>
      <c r="V39" s="18"/>
    </row>
    <row r="40" spans="1:22" ht="17.25">
      <c r="A40" s="24" t="s">
        <v>36</v>
      </c>
      <c r="B40" s="17">
        <f t="shared" si="2"/>
        <v>66512</v>
      </c>
      <c r="C40" s="17">
        <f t="shared" si="3"/>
        <v>33485</v>
      </c>
      <c r="D40" s="17">
        <f t="shared" si="4"/>
        <v>33027</v>
      </c>
      <c r="E40" s="31">
        <f t="shared" si="5"/>
        <v>66041</v>
      </c>
      <c r="F40" s="34">
        <v>33222</v>
      </c>
      <c r="G40" s="34">
        <v>32819</v>
      </c>
      <c r="H40" s="34">
        <v>24793</v>
      </c>
      <c r="I40" s="31">
        <f t="shared" si="6"/>
        <v>471</v>
      </c>
      <c r="J40" s="41">
        <v>263</v>
      </c>
      <c r="K40" s="41">
        <v>208</v>
      </c>
      <c r="M40" s="18"/>
      <c r="N40" s="18"/>
      <c r="O40" s="18"/>
      <c r="P40" s="18"/>
      <c r="Q40" s="19"/>
      <c r="R40" s="19"/>
      <c r="S40" s="18"/>
      <c r="T40" s="18"/>
      <c r="U40" s="18"/>
      <c r="V40" s="18"/>
    </row>
    <row r="41" spans="1:22" ht="17.25">
      <c r="A41" s="27" t="s">
        <v>37</v>
      </c>
      <c r="B41" s="17">
        <f t="shared" si="2"/>
        <v>11043</v>
      </c>
      <c r="C41" s="17">
        <f t="shared" si="3"/>
        <v>5478</v>
      </c>
      <c r="D41" s="17">
        <f t="shared" si="4"/>
        <v>5565</v>
      </c>
      <c r="E41" s="31">
        <f t="shared" si="5"/>
        <v>10976</v>
      </c>
      <c r="F41" s="34">
        <v>5459</v>
      </c>
      <c r="G41" s="34">
        <v>5517</v>
      </c>
      <c r="H41" s="34">
        <v>5274</v>
      </c>
      <c r="I41" s="31">
        <f t="shared" si="6"/>
        <v>67</v>
      </c>
      <c r="J41" s="41">
        <v>19</v>
      </c>
      <c r="K41" s="41">
        <v>48</v>
      </c>
      <c r="M41" s="18"/>
      <c r="N41" s="18"/>
      <c r="O41" s="18"/>
      <c r="P41" s="18"/>
      <c r="Q41" s="19"/>
      <c r="R41" s="19"/>
      <c r="S41" s="18"/>
      <c r="T41" s="18"/>
      <c r="U41" s="18"/>
      <c r="V41" s="18"/>
    </row>
    <row r="42" spans="1:22" ht="17.25">
      <c r="A42" s="27" t="s">
        <v>38</v>
      </c>
      <c r="B42" s="17">
        <f t="shared" si="2"/>
        <v>7687</v>
      </c>
      <c r="C42" s="17">
        <f t="shared" si="3"/>
        <v>3824</v>
      </c>
      <c r="D42" s="17">
        <f t="shared" si="4"/>
        <v>3863</v>
      </c>
      <c r="E42" s="31">
        <f t="shared" si="5"/>
        <v>7661</v>
      </c>
      <c r="F42" s="34">
        <v>3819</v>
      </c>
      <c r="G42" s="34">
        <v>3842</v>
      </c>
      <c r="H42" s="34">
        <v>3467</v>
      </c>
      <c r="I42" s="31">
        <f t="shared" si="6"/>
        <v>26</v>
      </c>
      <c r="J42" s="41">
        <v>5</v>
      </c>
      <c r="K42" s="41">
        <v>21</v>
      </c>
      <c r="M42" s="18"/>
      <c r="N42" s="18"/>
      <c r="O42" s="18"/>
      <c r="P42" s="18"/>
      <c r="Q42" s="19"/>
      <c r="R42" s="19"/>
      <c r="S42" s="18"/>
      <c r="T42" s="18"/>
      <c r="U42" s="18"/>
      <c r="V42" s="18"/>
    </row>
    <row r="43" spans="1:22" ht="17.25">
      <c r="A43" s="27" t="s">
        <v>87</v>
      </c>
      <c r="B43" s="17">
        <f>(E43+I43)</f>
        <v>17300</v>
      </c>
      <c r="C43" s="17">
        <f t="shared" si="3"/>
        <v>8686</v>
      </c>
      <c r="D43" s="17">
        <f t="shared" si="4"/>
        <v>8614</v>
      </c>
      <c r="E43" s="31">
        <f t="shared" si="5"/>
        <v>17187</v>
      </c>
      <c r="F43" s="34">
        <v>8643</v>
      </c>
      <c r="G43" s="34">
        <v>8544</v>
      </c>
      <c r="H43" s="34">
        <v>7754</v>
      </c>
      <c r="I43" s="31">
        <f t="shared" si="6"/>
        <v>113</v>
      </c>
      <c r="J43" s="41">
        <v>43</v>
      </c>
      <c r="K43" s="41">
        <v>70</v>
      </c>
      <c r="L43" s="18"/>
      <c r="M43" s="18"/>
      <c r="N43" s="18"/>
      <c r="O43" s="18"/>
      <c r="P43" s="18"/>
      <c r="Q43" s="19"/>
      <c r="R43" s="19"/>
      <c r="S43" s="18"/>
      <c r="T43" s="18"/>
      <c r="U43" s="18"/>
      <c r="V43" s="18"/>
    </row>
    <row r="44" spans="1:22" ht="17.25">
      <c r="A44" s="27" t="s">
        <v>39</v>
      </c>
      <c r="B44" s="17">
        <f t="shared" ref="B44:B51" si="10">(E44+I44)</f>
        <v>6577</v>
      </c>
      <c r="C44" s="17">
        <f t="shared" si="3"/>
        <v>3322</v>
      </c>
      <c r="D44" s="17">
        <f t="shared" si="4"/>
        <v>3255</v>
      </c>
      <c r="E44" s="31">
        <f t="shared" si="5"/>
        <v>6539</v>
      </c>
      <c r="F44" s="34">
        <v>3314</v>
      </c>
      <c r="G44" s="34">
        <v>3225</v>
      </c>
      <c r="H44" s="34">
        <v>3168</v>
      </c>
      <c r="I44" s="31">
        <f t="shared" si="6"/>
        <v>38</v>
      </c>
      <c r="J44" s="41">
        <v>8</v>
      </c>
      <c r="K44" s="41">
        <v>30</v>
      </c>
      <c r="M44" s="18"/>
      <c r="N44" s="18"/>
      <c r="O44" s="18"/>
      <c r="P44" s="18"/>
      <c r="Q44" s="19"/>
      <c r="R44" s="19"/>
      <c r="S44" s="18"/>
      <c r="T44" s="18"/>
      <c r="U44" s="18"/>
      <c r="V44" s="18"/>
    </row>
    <row r="45" spans="1:22" ht="17.25">
      <c r="A45" s="24" t="s">
        <v>40</v>
      </c>
      <c r="B45" s="17">
        <f t="shared" si="10"/>
        <v>11640</v>
      </c>
      <c r="C45" s="17">
        <f t="shared" si="3"/>
        <v>5852</v>
      </c>
      <c r="D45" s="17">
        <f t="shared" si="4"/>
        <v>5788</v>
      </c>
      <c r="E45" s="31">
        <f t="shared" si="5"/>
        <v>11540</v>
      </c>
      <c r="F45" s="34">
        <v>5803</v>
      </c>
      <c r="G45" s="34">
        <v>5737</v>
      </c>
      <c r="H45" s="34">
        <v>5496</v>
      </c>
      <c r="I45" s="31">
        <f t="shared" si="6"/>
        <v>100</v>
      </c>
      <c r="J45" s="41">
        <v>49</v>
      </c>
      <c r="K45" s="41">
        <v>51</v>
      </c>
      <c r="M45" s="18"/>
      <c r="N45" s="18"/>
      <c r="O45" s="18"/>
      <c r="P45" s="18"/>
      <c r="Q45" s="19"/>
      <c r="R45" s="19"/>
      <c r="S45" s="18"/>
      <c r="T45" s="18"/>
      <c r="U45" s="18"/>
      <c r="V45" s="18"/>
    </row>
    <row r="46" spans="1:22" ht="17.25">
      <c r="A46" s="24" t="s">
        <v>41</v>
      </c>
      <c r="B46" s="17">
        <f t="shared" si="10"/>
        <v>32456</v>
      </c>
      <c r="C46" s="17">
        <f t="shared" si="3"/>
        <v>16120</v>
      </c>
      <c r="D46" s="17">
        <f t="shared" si="4"/>
        <v>16336</v>
      </c>
      <c r="E46" s="31">
        <f t="shared" si="5"/>
        <v>32333</v>
      </c>
      <c r="F46" s="34">
        <v>16047</v>
      </c>
      <c r="G46" s="34">
        <v>16286</v>
      </c>
      <c r="H46" s="34">
        <v>11885</v>
      </c>
      <c r="I46" s="31">
        <f t="shared" si="6"/>
        <v>123</v>
      </c>
      <c r="J46" s="41">
        <v>73</v>
      </c>
      <c r="K46" s="41">
        <v>50</v>
      </c>
      <c r="M46" s="18"/>
      <c r="N46" s="18"/>
      <c r="O46" s="18"/>
      <c r="P46" s="18"/>
      <c r="Q46" s="19"/>
      <c r="R46" s="19"/>
      <c r="S46" s="18"/>
      <c r="T46" s="18"/>
      <c r="U46" s="18"/>
      <c r="V46" s="18"/>
    </row>
    <row r="47" spans="1:22" ht="17.25">
      <c r="A47" s="24" t="s">
        <v>42</v>
      </c>
      <c r="B47" s="17">
        <f t="shared" si="10"/>
        <v>9730</v>
      </c>
      <c r="C47" s="17">
        <f t="shared" si="3"/>
        <v>4953</v>
      </c>
      <c r="D47" s="17">
        <f t="shared" si="4"/>
        <v>4777</v>
      </c>
      <c r="E47" s="31">
        <f t="shared" si="5"/>
        <v>9672</v>
      </c>
      <c r="F47" s="34">
        <v>4932</v>
      </c>
      <c r="G47" s="34">
        <v>4740</v>
      </c>
      <c r="H47" s="34">
        <v>4558</v>
      </c>
      <c r="I47" s="31">
        <f t="shared" si="6"/>
        <v>58</v>
      </c>
      <c r="J47" s="41">
        <v>21</v>
      </c>
      <c r="K47" s="41">
        <v>37</v>
      </c>
      <c r="M47" s="18"/>
      <c r="N47" s="18"/>
      <c r="O47" s="18"/>
      <c r="P47" s="18"/>
      <c r="Q47" s="19"/>
      <c r="R47" s="19"/>
      <c r="S47" s="18"/>
      <c r="T47" s="18"/>
      <c r="U47" s="18"/>
      <c r="V47" s="18"/>
    </row>
    <row r="48" spans="1:22" ht="17.25">
      <c r="A48" s="24" t="s">
        <v>43</v>
      </c>
      <c r="B48" s="17">
        <f t="shared" si="10"/>
        <v>8200</v>
      </c>
      <c r="C48" s="17">
        <f t="shared" si="3"/>
        <v>4086</v>
      </c>
      <c r="D48" s="17">
        <f t="shared" si="4"/>
        <v>4114</v>
      </c>
      <c r="E48" s="31">
        <f t="shared" si="5"/>
        <v>8026</v>
      </c>
      <c r="F48" s="34">
        <v>4012</v>
      </c>
      <c r="G48" s="34">
        <v>4014</v>
      </c>
      <c r="H48" s="34">
        <v>4265</v>
      </c>
      <c r="I48" s="31">
        <f t="shared" si="6"/>
        <v>174</v>
      </c>
      <c r="J48" s="41">
        <v>74</v>
      </c>
      <c r="K48" s="41">
        <v>100</v>
      </c>
      <c r="M48" s="18"/>
      <c r="N48" s="18"/>
      <c r="O48" s="18"/>
      <c r="P48" s="18"/>
      <c r="Q48" s="19"/>
      <c r="R48" s="19"/>
      <c r="S48" s="18"/>
      <c r="T48" s="18"/>
      <c r="U48" s="18"/>
      <c r="V48" s="18"/>
    </row>
    <row r="49" spans="1:22" ht="17.25">
      <c r="A49" s="24" t="s">
        <v>44</v>
      </c>
      <c r="B49" s="17">
        <f t="shared" si="10"/>
        <v>9484</v>
      </c>
      <c r="C49" s="17">
        <f t="shared" si="3"/>
        <v>4717</v>
      </c>
      <c r="D49" s="17">
        <f t="shared" si="4"/>
        <v>4767</v>
      </c>
      <c r="E49" s="31">
        <f t="shared" si="5"/>
        <v>9411</v>
      </c>
      <c r="F49" s="34">
        <v>4700</v>
      </c>
      <c r="G49" s="34">
        <v>4711</v>
      </c>
      <c r="H49" s="34">
        <v>4394</v>
      </c>
      <c r="I49" s="31">
        <f t="shared" si="6"/>
        <v>73</v>
      </c>
      <c r="J49" s="41">
        <v>17</v>
      </c>
      <c r="K49" s="41">
        <v>56</v>
      </c>
      <c r="M49" s="18"/>
      <c r="N49" s="18"/>
      <c r="O49" s="18"/>
      <c r="P49" s="18"/>
      <c r="Q49" s="19"/>
      <c r="R49" s="19"/>
      <c r="S49" s="18"/>
      <c r="T49" s="18"/>
      <c r="U49" s="18"/>
      <c r="V49" s="18"/>
    </row>
    <row r="50" spans="1:22" ht="17.25">
      <c r="A50" s="24" t="s">
        <v>45</v>
      </c>
      <c r="B50" s="17">
        <f t="shared" si="10"/>
        <v>10030</v>
      </c>
      <c r="C50" s="17">
        <f t="shared" si="3"/>
        <v>5003</v>
      </c>
      <c r="D50" s="17">
        <f t="shared" si="4"/>
        <v>5027</v>
      </c>
      <c r="E50" s="31">
        <f t="shared" si="5"/>
        <v>9887</v>
      </c>
      <c r="F50" s="34">
        <v>4935</v>
      </c>
      <c r="G50" s="34">
        <v>4952</v>
      </c>
      <c r="H50" s="34">
        <v>4428</v>
      </c>
      <c r="I50" s="31">
        <f t="shared" si="6"/>
        <v>143</v>
      </c>
      <c r="J50" s="41">
        <v>68</v>
      </c>
      <c r="K50" s="41">
        <v>75</v>
      </c>
      <c r="M50" s="18"/>
      <c r="N50" s="18"/>
      <c r="O50" s="18"/>
      <c r="P50" s="18"/>
      <c r="Q50" s="19"/>
      <c r="R50" s="19"/>
      <c r="S50" s="18"/>
      <c r="T50" s="18"/>
      <c r="U50" s="18"/>
      <c r="V50" s="18"/>
    </row>
    <row r="51" spans="1:22" ht="17.25">
      <c r="A51" s="24" t="s">
        <v>46</v>
      </c>
      <c r="B51" s="17">
        <f t="shared" si="10"/>
        <v>4068</v>
      </c>
      <c r="C51" s="17">
        <f t="shared" si="3"/>
        <v>2372</v>
      </c>
      <c r="D51" s="17">
        <f t="shared" si="4"/>
        <v>1696</v>
      </c>
      <c r="E51" s="31">
        <f t="shared" si="5"/>
        <v>3478</v>
      </c>
      <c r="F51" s="34">
        <v>1927</v>
      </c>
      <c r="G51" s="34">
        <v>1551</v>
      </c>
      <c r="H51" s="34">
        <v>1898</v>
      </c>
      <c r="I51" s="31">
        <f t="shared" si="6"/>
        <v>590</v>
      </c>
      <c r="J51" s="41">
        <v>445</v>
      </c>
      <c r="K51" s="41">
        <v>145</v>
      </c>
      <c r="M51" s="18"/>
      <c r="N51" s="18"/>
      <c r="O51" s="18"/>
      <c r="P51" s="18"/>
      <c r="Q51" s="19"/>
      <c r="R51" s="19"/>
      <c r="S51" s="18"/>
      <c r="T51" s="18"/>
      <c r="U51" s="18"/>
      <c r="V51" s="18"/>
    </row>
    <row r="52" spans="1:22" ht="17.25">
      <c r="A52" s="29" t="s">
        <v>80</v>
      </c>
      <c r="B52" s="30">
        <f t="shared" si="2"/>
        <v>195958</v>
      </c>
      <c r="C52" s="30">
        <f t="shared" si="3"/>
        <v>100619</v>
      </c>
      <c r="D52" s="30">
        <f t="shared" si="4"/>
        <v>95339</v>
      </c>
      <c r="E52" s="31">
        <f t="shared" si="5"/>
        <v>192624</v>
      </c>
      <c r="F52" s="33">
        <f t="shared" ref="F52:K52" si="11">SUM(F53:F65)</f>
        <v>98566</v>
      </c>
      <c r="G52" s="33">
        <f t="shared" si="11"/>
        <v>94058</v>
      </c>
      <c r="H52" s="33">
        <f t="shared" si="11"/>
        <v>80495</v>
      </c>
      <c r="I52" s="33">
        <f t="shared" si="11"/>
        <v>3334</v>
      </c>
      <c r="J52" s="33">
        <f t="shared" si="11"/>
        <v>2053</v>
      </c>
      <c r="K52" s="33">
        <f t="shared" si="11"/>
        <v>1281</v>
      </c>
      <c r="M52" s="18"/>
      <c r="N52" s="18"/>
      <c r="O52" s="18"/>
      <c r="P52" s="18"/>
      <c r="Q52" s="19"/>
      <c r="R52" s="19"/>
      <c r="S52" s="18"/>
      <c r="T52" s="18"/>
      <c r="U52" s="18"/>
      <c r="V52" s="18"/>
    </row>
    <row r="53" spans="1:22" ht="17.25">
      <c r="A53" s="24" t="s">
        <v>47</v>
      </c>
      <c r="B53" s="17">
        <f t="shared" si="2"/>
        <v>17707</v>
      </c>
      <c r="C53" s="17">
        <f t="shared" si="3"/>
        <v>9169</v>
      </c>
      <c r="D53" s="17">
        <f t="shared" si="4"/>
        <v>8538</v>
      </c>
      <c r="E53" s="31">
        <f t="shared" si="5"/>
        <v>17597</v>
      </c>
      <c r="F53" s="34">
        <v>9104</v>
      </c>
      <c r="G53" s="34">
        <v>8493</v>
      </c>
      <c r="H53" s="34">
        <v>7731</v>
      </c>
      <c r="I53" s="31">
        <f t="shared" si="6"/>
        <v>110</v>
      </c>
      <c r="J53" s="43">
        <v>65</v>
      </c>
      <c r="K53" s="43">
        <v>45</v>
      </c>
      <c r="M53" s="18"/>
      <c r="N53" s="18"/>
      <c r="O53" s="18"/>
      <c r="P53" s="18"/>
      <c r="Q53" s="19"/>
      <c r="R53" s="19"/>
      <c r="S53" s="18"/>
      <c r="T53" s="18"/>
      <c r="U53" s="18"/>
      <c r="V53" s="18"/>
    </row>
    <row r="54" spans="1:22" ht="17.25">
      <c r="A54" s="24" t="s">
        <v>48</v>
      </c>
      <c r="B54" s="17">
        <f t="shared" si="2"/>
        <v>9102</v>
      </c>
      <c r="C54" s="17">
        <f t="shared" si="3"/>
        <v>4510</v>
      </c>
      <c r="D54" s="17">
        <f t="shared" si="4"/>
        <v>4592</v>
      </c>
      <c r="E54" s="31">
        <f t="shared" si="5"/>
        <v>9003</v>
      </c>
      <c r="F54" s="34">
        <v>4467</v>
      </c>
      <c r="G54" s="34">
        <v>4536</v>
      </c>
      <c r="H54" s="34">
        <v>4396</v>
      </c>
      <c r="I54" s="31">
        <f t="shared" si="6"/>
        <v>99</v>
      </c>
      <c r="J54" s="43">
        <v>43</v>
      </c>
      <c r="K54" s="43">
        <v>56</v>
      </c>
      <c r="M54" s="18"/>
      <c r="N54" s="18"/>
      <c r="O54" s="18"/>
      <c r="P54" s="18"/>
      <c r="Q54" s="19"/>
      <c r="R54" s="19"/>
      <c r="S54" s="18"/>
      <c r="T54" s="18"/>
      <c r="U54" s="18"/>
      <c r="V54" s="18"/>
    </row>
    <row r="55" spans="1:22" ht="17.25">
      <c r="A55" s="24" t="s">
        <v>49</v>
      </c>
      <c r="B55" s="17">
        <f t="shared" si="2"/>
        <v>5260</v>
      </c>
      <c r="C55" s="17">
        <f t="shared" si="3"/>
        <v>2658</v>
      </c>
      <c r="D55" s="17">
        <f t="shared" si="4"/>
        <v>2602</v>
      </c>
      <c r="E55" s="31">
        <f t="shared" si="5"/>
        <v>5234</v>
      </c>
      <c r="F55" s="34">
        <v>2647</v>
      </c>
      <c r="G55" s="34">
        <v>2587</v>
      </c>
      <c r="H55" s="34">
        <v>2704</v>
      </c>
      <c r="I55" s="31">
        <f t="shared" si="6"/>
        <v>26</v>
      </c>
      <c r="J55" s="43">
        <v>11</v>
      </c>
      <c r="K55" s="43">
        <v>15</v>
      </c>
      <c r="M55" s="18"/>
      <c r="N55" s="18"/>
      <c r="O55" s="18"/>
      <c r="P55" s="18"/>
      <c r="Q55" s="19"/>
      <c r="R55" s="19"/>
      <c r="S55" s="18"/>
      <c r="T55" s="18"/>
      <c r="U55" s="18"/>
      <c r="V55" s="18"/>
    </row>
    <row r="56" spans="1:22" ht="17.25">
      <c r="A56" s="24" t="s">
        <v>50</v>
      </c>
      <c r="B56" s="17">
        <f t="shared" si="2"/>
        <v>11563</v>
      </c>
      <c r="C56" s="17">
        <f t="shared" si="3"/>
        <v>5846</v>
      </c>
      <c r="D56" s="17">
        <f t="shared" si="4"/>
        <v>5717</v>
      </c>
      <c r="E56" s="31">
        <f t="shared" si="5"/>
        <v>11497</v>
      </c>
      <c r="F56" s="34">
        <v>5818</v>
      </c>
      <c r="G56" s="34">
        <v>5679</v>
      </c>
      <c r="H56" s="34">
        <v>4611</v>
      </c>
      <c r="I56" s="31">
        <f t="shared" si="6"/>
        <v>66</v>
      </c>
      <c r="J56" s="43">
        <v>28</v>
      </c>
      <c r="K56" s="43">
        <v>38</v>
      </c>
      <c r="M56" s="18"/>
      <c r="N56" s="18"/>
      <c r="O56" s="18"/>
      <c r="P56" s="18"/>
      <c r="Q56" s="19"/>
      <c r="R56" s="19"/>
      <c r="S56" s="18"/>
      <c r="T56" s="18"/>
      <c r="U56" s="18"/>
      <c r="V56" s="18"/>
    </row>
    <row r="57" spans="1:22" ht="17.25">
      <c r="A57" s="24" t="s">
        <v>51</v>
      </c>
      <c r="B57" s="17">
        <f t="shared" si="2"/>
        <v>7670</v>
      </c>
      <c r="C57" s="17">
        <f t="shared" si="3"/>
        <v>3791</v>
      </c>
      <c r="D57" s="17">
        <f t="shared" si="4"/>
        <v>3879</v>
      </c>
      <c r="E57" s="31">
        <f t="shared" si="5"/>
        <v>7629</v>
      </c>
      <c r="F57" s="34">
        <v>3780</v>
      </c>
      <c r="G57" s="34">
        <v>3849</v>
      </c>
      <c r="H57" s="34">
        <v>3340</v>
      </c>
      <c r="I57" s="31">
        <f t="shared" si="6"/>
        <v>41</v>
      </c>
      <c r="J57" s="43">
        <v>11</v>
      </c>
      <c r="K57" s="43">
        <v>30</v>
      </c>
      <c r="M57" s="18"/>
      <c r="N57" s="18"/>
      <c r="O57" s="18"/>
      <c r="P57" s="18"/>
      <c r="Q57" s="19"/>
      <c r="R57" s="19"/>
      <c r="S57" s="18"/>
      <c r="T57" s="18"/>
      <c r="U57" s="18"/>
      <c r="V57" s="18"/>
    </row>
    <row r="58" spans="1:22" ht="17.25">
      <c r="A58" s="24" t="s">
        <v>52</v>
      </c>
      <c r="B58" s="17">
        <f t="shared" si="2"/>
        <v>17559</v>
      </c>
      <c r="C58" s="17">
        <f t="shared" si="3"/>
        <v>8962</v>
      </c>
      <c r="D58" s="17">
        <f t="shared" si="4"/>
        <v>8597</v>
      </c>
      <c r="E58" s="31">
        <f t="shared" si="5"/>
        <v>17426</v>
      </c>
      <c r="F58" s="34">
        <v>8895</v>
      </c>
      <c r="G58" s="34">
        <v>8531</v>
      </c>
      <c r="H58" s="34">
        <v>6786</v>
      </c>
      <c r="I58" s="31">
        <f t="shared" si="6"/>
        <v>133</v>
      </c>
      <c r="J58" s="43">
        <v>67</v>
      </c>
      <c r="K58" s="43">
        <v>66</v>
      </c>
      <c r="M58" s="18"/>
      <c r="N58" s="18"/>
      <c r="O58" s="18"/>
      <c r="P58" s="18"/>
      <c r="Q58" s="19"/>
      <c r="R58" s="19"/>
      <c r="S58" s="18"/>
      <c r="T58" s="18"/>
      <c r="U58" s="18"/>
      <c r="V58" s="18"/>
    </row>
    <row r="59" spans="1:22" ht="17.25">
      <c r="A59" s="24" t="s">
        <v>53</v>
      </c>
      <c r="B59" s="17">
        <f t="shared" si="2"/>
        <v>8692</v>
      </c>
      <c r="C59" s="17">
        <f t="shared" si="3"/>
        <v>4575</v>
      </c>
      <c r="D59" s="17">
        <f t="shared" si="4"/>
        <v>4117</v>
      </c>
      <c r="E59" s="31">
        <f t="shared" si="5"/>
        <v>8575</v>
      </c>
      <c r="F59" s="34">
        <v>4525</v>
      </c>
      <c r="G59" s="34">
        <v>4050</v>
      </c>
      <c r="H59" s="34">
        <v>4452</v>
      </c>
      <c r="I59" s="31">
        <f t="shared" si="6"/>
        <v>117</v>
      </c>
      <c r="J59" s="43">
        <v>50</v>
      </c>
      <c r="K59" s="43">
        <v>67</v>
      </c>
      <c r="M59" s="18"/>
      <c r="N59" s="18"/>
      <c r="O59" s="18"/>
      <c r="P59" s="18"/>
      <c r="Q59" s="19"/>
      <c r="R59" s="19"/>
      <c r="S59" s="18"/>
      <c r="T59" s="18"/>
      <c r="U59" s="18"/>
      <c r="V59" s="18"/>
    </row>
    <row r="60" spans="1:22" ht="17.25">
      <c r="A60" s="24" t="s">
        <v>54</v>
      </c>
      <c r="B60" s="17">
        <f t="shared" si="2"/>
        <v>21759</v>
      </c>
      <c r="C60" s="17">
        <f t="shared" si="3"/>
        <v>10822</v>
      </c>
      <c r="D60" s="17">
        <f t="shared" si="4"/>
        <v>10937</v>
      </c>
      <c r="E60" s="31">
        <f t="shared" si="5"/>
        <v>21653</v>
      </c>
      <c r="F60" s="34">
        <v>10794</v>
      </c>
      <c r="G60" s="34">
        <v>10859</v>
      </c>
      <c r="H60" s="34">
        <v>8684</v>
      </c>
      <c r="I60" s="31">
        <f t="shared" si="6"/>
        <v>106</v>
      </c>
      <c r="J60" s="43">
        <v>28</v>
      </c>
      <c r="K60" s="43">
        <v>78</v>
      </c>
      <c r="M60" s="18"/>
      <c r="N60" s="18"/>
      <c r="O60" s="18"/>
      <c r="P60" s="18"/>
      <c r="Q60" s="19"/>
      <c r="R60" s="19"/>
      <c r="S60" s="18"/>
      <c r="T60" s="18"/>
      <c r="U60" s="18"/>
      <c r="V60" s="18"/>
    </row>
    <row r="61" spans="1:22" ht="17.25">
      <c r="A61" s="24" t="s">
        <v>55</v>
      </c>
      <c r="B61" s="17">
        <f t="shared" si="2"/>
        <v>10335</v>
      </c>
      <c r="C61" s="17">
        <f t="shared" si="3"/>
        <v>5077</v>
      </c>
      <c r="D61" s="17">
        <f t="shared" si="4"/>
        <v>5258</v>
      </c>
      <c r="E61" s="31">
        <f t="shared" si="5"/>
        <v>10294</v>
      </c>
      <c r="F61" s="34">
        <v>5062</v>
      </c>
      <c r="G61" s="34">
        <v>5232</v>
      </c>
      <c r="H61" s="34">
        <v>4106</v>
      </c>
      <c r="I61" s="31">
        <f t="shared" si="6"/>
        <v>41</v>
      </c>
      <c r="J61" s="43">
        <v>15</v>
      </c>
      <c r="K61" s="43">
        <v>26</v>
      </c>
      <c r="M61" s="18"/>
      <c r="N61" s="18"/>
      <c r="O61" s="18"/>
      <c r="P61" s="18"/>
      <c r="Q61" s="19"/>
      <c r="R61" s="19"/>
      <c r="S61" s="18"/>
      <c r="T61" s="18"/>
      <c r="U61" s="18"/>
      <c r="V61" s="18"/>
    </row>
    <row r="62" spans="1:22" ht="17.25">
      <c r="A62" s="24" t="s">
        <v>56</v>
      </c>
      <c r="B62" s="17">
        <f t="shared" si="2"/>
        <v>26400</v>
      </c>
      <c r="C62" s="17">
        <f t="shared" si="3"/>
        <v>13159</v>
      </c>
      <c r="D62" s="17">
        <f t="shared" si="4"/>
        <v>13241</v>
      </c>
      <c r="E62" s="31">
        <f t="shared" si="5"/>
        <v>26330</v>
      </c>
      <c r="F62" s="34">
        <v>13130</v>
      </c>
      <c r="G62" s="34">
        <v>13200</v>
      </c>
      <c r="H62" s="34">
        <v>9128</v>
      </c>
      <c r="I62" s="31">
        <f t="shared" si="6"/>
        <v>70</v>
      </c>
      <c r="J62" s="43">
        <v>29</v>
      </c>
      <c r="K62" s="43">
        <v>41</v>
      </c>
      <c r="M62" s="18"/>
      <c r="N62" s="18"/>
      <c r="O62" s="18"/>
      <c r="P62" s="18"/>
      <c r="Q62" s="19"/>
      <c r="R62" s="19"/>
      <c r="S62" s="18"/>
      <c r="T62" s="18"/>
      <c r="U62" s="18"/>
      <c r="V62" s="18"/>
    </row>
    <row r="63" spans="1:22" ht="17.25">
      <c r="A63" s="24" t="s">
        <v>57</v>
      </c>
      <c r="B63" s="17">
        <f t="shared" si="2"/>
        <v>12752</v>
      </c>
      <c r="C63" s="17">
        <f t="shared" si="3"/>
        <v>6576</v>
      </c>
      <c r="D63" s="17">
        <f t="shared" si="4"/>
        <v>6176</v>
      </c>
      <c r="E63" s="31">
        <f t="shared" si="5"/>
        <v>12463</v>
      </c>
      <c r="F63" s="34">
        <v>6330</v>
      </c>
      <c r="G63" s="34">
        <v>6133</v>
      </c>
      <c r="H63" s="34">
        <v>5142</v>
      </c>
      <c r="I63" s="31">
        <f t="shared" si="6"/>
        <v>289</v>
      </c>
      <c r="J63" s="43">
        <v>246</v>
      </c>
      <c r="K63" s="43">
        <v>43</v>
      </c>
      <c r="M63" s="18"/>
      <c r="N63" s="18"/>
      <c r="O63" s="18"/>
      <c r="P63" s="18"/>
      <c r="Q63" s="19"/>
      <c r="R63" s="19"/>
      <c r="S63" s="18"/>
      <c r="T63" s="18"/>
      <c r="U63" s="18"/>
      <c r="V63" s="18"/>
    </row>
    <row r="64" spans="1:22" ht="17.25">
      <c r="A64" s="24" t="s">
        <v>58</v>
      </c>
      <c r="B64" s="17">
        <f t="shared" ref="B64:B65" si="12">(E64+I64)</f>
        <v>7281</v>
      </c>
      <c r="C64" s="17">
        <f t="shared" ref="C64:C65" si="13">(F64+J64)</f>
        <v>4035</v>
      </c>
      <c r="D64" s="17">
        <f t="shared" ref="D64:D65" si="14">(G64+K64)</f>
        <v>3246</v>
      </c>
      <c r="E64" s="31">
        <f t="shared" si="5"/>
        <v>6574</v>
      </c>
      <c r="F64" s="34">
        <v>3371</v>
      </c>
      <c r="G64" s="34">
        <v>3203</v>
      </c>
      <c r="H64" s="34">
        <v>2739</v>
      </c>
      <c r="I64" s="31">
        <f t="shared" si="6"/>
        <v>707</v>
      </c>
      <c r="J64" s="43">
        <v>664</v>
      </c>
      <c r="K64" s="43">
        <v>43</v>
      </c>
      <c r="M64" s="18"/>
      <c r="N64" s="18"/>
      <c r="O64" s="18"/>
      <c r="P64" s="18"/>
      <c r="Q64" s="19"/>
      <c r="R64" s="19"/>
      <c r="S64" s="18"/>
      <c r="T64" s="18"/>
      <c r="U64" s="18"/>
      <c r="V64" s="18"/>
    </row>
    <row r="65" spans="1:22" ht="17.25">
      <c r="A65" s="24" t="s">
        <v>59</v>
      </c>
      <c r="B65" s="17">
        <f t="shared" si="12"/>
        <v>39878</v>
      </c>
      <c r="C65" s="17">
        <f t="shared" si="13"/>
        <v>21439</v>
      </c>
      <c r="D65" s="17">
        <f t="shared" si="14"/>
        <v>18439</v>
      </c>
      <c r="E65" s="31">
        <f t="shared" si="5"/>
        <v>38349</v>
      </c>
      <c r="F65" s="34">
        <v>20643</v>
      </c>
      <c r="G65" s="34">
        <v>17706</v>
      </c>
      <c r="H65" s="34">
        <v>16676</v>
      </c>
      <c r="I65" s="31">
        <f t="shared" si="6"/>
        <v>1529</v>
      </c>
      <c r="J65" s="43">
        <v>796</v>
      </c>
      <c r="K65" s="43">
        <v>733</v>
      </c>
      <c r="M65" s="18"/>
      <c r="N65" s="18"/>
      <c r="O65" s="18"/>
      <c r="P65" s="18"/>
      <c r="Q65" s="19"/>
      <c r="R65" s="19"/>
      <c r="S65" s="18"/>
      <c r="T65" s="18"/>
      <c r="U65" s="18"/>
      <c r="V65" s="18"/>
    </row>
    <row r="66" spans="1:22" ht="43.5" customHeight="1">
      <c r="A66" s="44" t="s">
        <v>88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</row>
  </sheetData>
  <mergeCells count="6">
    <mergeCell ref="A66:K66"/>
    <mergeCell ref="C1:I1"/>
    <mergeCell ref="A3:A4"/>
    <mergeCell ref="B3:D3"/>
    <mergeCell ref="E3:H3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2020.5월말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2020-06-11T00:36:17Z</dcterms:modified>
</cp:coreProperties>
</file>