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2월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21.2월말 인구(외국인포함)" sheetId="6" r:id="rId3"/>
  </sheets>
  <calcPr calcId="162913"/>
</workbook>
</file>

<file path=xl/calcChain.xml><?xml version="1.0" encoding="utf-8"?>
<calcChain xmlns="http://schemas.openxmlformats.org/spreadsheetml/2006/main">
  <c r="G6" i="6" l="1"/>
  <c r="H6" i="6"/>
  <c r="F6" i="6"/>
  <c r="I65" i="6" l="1"/>
  <c r="E65" i="6"/>
  <c r="D65" i="6"/>
  <c r="C65" i="6"/>
  <c r="I64" i="6"/>
  <c r="E64" i="6"/>
  <c r="D64" i="6"/>
  <c r="C64" i="6"/>
  <c r="I63" i="6"/>
  <c r="E63" i="6"/>
  <c r="D63" i="6"/>
  <c r="C63" i="6"/>
  <c r="I62" i="6"/>
  <c r="E62" i="6"/>
  <c r="D62" i="6"/>
  <c r="C62" i="6"/>
  <c r="I61" i="6"/>
  <c r="E61" i="6"/>
  <c r="D61" i="6"/>
  <c r="C61" i="6"/>
  <c r="I60" i="6"/>
  <c r="E60" i="6"/>
  <c r="D60" i="6"/>
  <c r="C60" i="6"/>
  <c r="I59" i="6"/>
  <c r="E59" i="6"/>
  <c r="D59" i="6"/>
  <c r="C59" i="6"/>
  <c r="I58" i="6"/>
  <c r="E58" i="6"/>
  <c r="D58" i="6"/>
  <c r="C58" i="6"/>
  <c r="I57" i="6"/>
  <c r="E57" i="6"/>
  <c r="D57" i="6"/>
  <c r="C57" i="6"/>
  <c r="I56" i="6"/>
  <c r="E56" i="6"/>
  <c r="D56" i="6"/>
  <c r="C56" i="6"/>
  <c r="I55" i="6"/>
  <c r="E55" i="6"/>
  <c r="D55" i="6"/>
  <c r="C55" i="6"/>
  <c r="I54" i="6"/>
  <c r="E54" i="6"/>
  <c r="D54" i="6"/>
  <c r="C54" i="6"/>
  <c r="I53" i="6"/>
  <c r="E53" i="6"/>
  <c r="D53" i="6"/>
  <c r="C53" i="6"/>
  <c r="K52" i="6"/>
  <c r="J52" i="6"/>
  <c r="H52" i="6"/>
  <c r="G52" i="6"/>
  <c r="F52" i="6"/>
  <c r="I51" i="6"/>
  <c r="E51" i="6"/>
  <c r="D51" i="6"/>
  <c r="C51" i="6"/>
  <c r="I50" i="6"/>
  <c r="E50" i="6"/>
  <c r="D50" i="6"/>
  <c r="C50" i="6"/>
  <c r="I49" i="6"/>
  <c r="E49" i="6"/>
  <c r="D49" i="6"/>
  <c r="C49" i="6"/>
  <c r="I48" i="6"/>
  <c r="E48" i="6"/>
  <c r="D48" i="6"/>
  <c r="C48" i="6"/>
  <c r="I47" i="6"/>
  <c r="E47" i="6"/>
  <c r="D47" i="6"/>
  <c r="C47" i="6"/>
  <c r="I46" i="6"/>
  <c r="E46" i="6"/>
  <c r="D46" i="6"/>
  <c r="C46" i="6"/>
  <c r="I45" i="6"/>
  <c r="E45" i="6"/>
  <c r="D45" i="6"/>
  <c r="C45" i="6"/>
  <c r="I44" i="6"/>
  <c r="E44" i="6"/>
  <c r="D44" i="6"/>
  <c r="C44" i="6"/>
  <c r="I43" i="6"/>
  <c r="E43" i="6"/>
  <c r="D43" i="6"/>
  <c r="C43" i="6"/>
  <c r="I42" i="6"/>
  <c r="E42" i="6"/>
  <c r="D42" i="6"/>
  <c r="C42" i="6"/>
  <c r="I41" i="6"/>
  <c r="E41" i="6"/>
  <c r="D41" i="6"/>
  <c r="C41" i="6"/>
  <c r="I40" i="6"/>
  <c r="E40" i="6"/>
  <c r="D40" i="6"/>
  <c r="C40" i="6"/>
  <c r="K39" i="6"/>
  <c r="J39" i="6"/>
  <c r="H39" i="6"/>
  <c r="G39" i="6"/>
  <c r="F39" i="6"/>
  <c r="I38" i="6"/>
  <c r="E38" i="6"/>
  <c r="D38" i="6"/>
  <c r="C38" i="6"/>
  <c r="I37" i="6"/>
  <c r="E37" i="6"/>
  <c r="D37" i="6"/>
  <c r="C37" i="6"/>
  <c r="I36" i="6"/>
  <c r="E36" i="6"/>
  <c r="D36" i="6"/>
  <c r="C36" i="6"/>
  <c r="I35" i="6"/>
  <c r="E35" i="6"/>
  <c r="D35" i="6"/>
  <c r="C35" i="6"/>
  <c r="I34" i="6"/>
  <c r="E34" i="6"/>
  <c r="D34" i="6"/>
  <c r="C34" i="6"/>
  <c r="I33" i="6"/>
  <c r="E33" i="6"/>
  <c r="D33" i="6"/>
  <c r="C33" i="6"/>
  <c r="I32" i="6"/>
  <c r="E32" i="6"/>
  <c r="D32" i="6"/>
  <c r="C32" i="6"/>
  <c r="I31" i="6"/>
  <c r="E31" i="6"/>
  <c r="D31" i="6"/>
  <c r="C31" i="6"/>
  <c r="I30" i="6"/>
  <c r="E30" i="6"/>
  <c r="D30" i="6"/>
  <c r="C30" i="6"/>
  <c r="I29" i="6"/>
  <c r="E29" i="6"/>
  <c r="D29" i="6"/>
  <c r="C29" i="6"/>
  <c r="I28" i="6"/>
  <c r="E28" i="6"/>
  <c r="D28" i="6"/>
  <c r="C28" i="6"/>
  <c r="I27" i="6"/>
  <c r="E27" i="6"/>
  <c r="D27" i="6"/>
  <c r="C27" i="6"/>
  <c r="I26" i="6"/>
  <c r="E26" i="6"/>
  <c r="D26" i="6"/>
  <c r="C26" i="6"/>
  <c r="I25" i="6"/>
  <c r="E25" i="6"/>
  <c r="D25" i="6"/>
  <c r="C25" i="6"/>
  <c r="I24" i="6"/>
  <c r="E24" i="6"/>
  <c r="D24" i="6"/>
  <c r="C24" i="6"/>
  <c r="K23" i="6"/>
  <c r="J23" i="6"/>
  <c r="H23" i="6"/>
  <c r="G23" i="6"/>
  <c r="F23" i="6"/>
  <c r="I22" i="6"/>
  <c r="E22" i="6"/>
  <c r="D22" i="6"/>
  <c r="C22" i="6"/>
  <c r="I21" i="6"/>
  <c r="E21" i="6"/>
  <c r="D21" i="6"/>
  <c r="C21" i="6"/>
  <c r="I20" i="6"/>
  <c r="E20" i="6"/>
  <c r="D20" i="6"/>
  <c r="C20" i="6"/>
  <c r="I19" i="6"/>
  <c r="E19" i="6"/>
  <c r="D19" i="6"/>
  <c r="C19" i="6"/>
  <c r="I18" i="6"/>
  <c r="E18" i="6"/>
  <c r="D18" i="6"/>
  <c r="C18" i="6"/>
  <c r="I17" i="6"/>
  <c r="E17" i="6"/>
  <c r="D17" i="6"/>
  <c r="C17" i="6"/>
  <c r="I16" i="6"/>
  <c r="E16" i="6"/>
  <c r="D16" i="6"/>
  <c r="C16" i="6"/>
  <c r="K15" i="6"/>
  <c r="J15" i="6"/>
  <c r="H15" i="6"/>
  <c r="G15" i="6"/>
  <c r="F15" i="6"/>
  <c r="I14" i="6"/>
  <c r="E14" i="6"/>
  <c r="D14" i="6"/>
  <c r="C14" i="6"/>
  <c r="I13" i="6"/>
  <c r="E13" i="6"/>
  <c r="D13" i="6"/>
  <c r="C13" i="6"/>
  <c r="I12" i="6"/>
  <c r="E12" i="6"/>
  <c r="D12" i="6"/>
  <c r="C12" i="6"/>
  <c r="I11" i="6"/>
  <c r="E11" i="6"/>
  <c r="D11" i="6"/>
  <c r="C11" i="6"/>
  <c r="I10" i="6"/>
  <c r="E10" i="6"/>
  <c r="D10" i="6"/>
  <c r="C10" i="6"/>
  <c r="I9" i="6"/>
  <c r="E9" i="6"/>
  <c r="D9" i="6"/>
  <c r="C9" i="6"/>
  <c r="I8" i="6"/>
  <c r="E8" i="6"/>
  <c r="D8" i="6"/>
  <c r="C8" i="6"/>
  <c r="I7" i="6"/>
  <c r="E7" i="6"/>
  <c r="D7" i="6"/>
  <c r="C7" i="6"/>
  <c r="K6" i="6"/>
  <c r="J6" i="6"/>
  <c r="B18" i="6" l="1"/>
  <c r="B20" i="6"/>
  <c r="B64" i="6"/>
  <c r="B65" i="6"/>
  <c r="C23" i="6"/>
  <c r="J5" i="6"/>
  <c r="B17" i="6"/>
  <c r="D52" i="6"/>
  <c r="E39" i="6"/>
  <c r="B19" i="6"/>
  <c r="B21" i="6"/>
  <c r="B22" i="6"/>
  <c r="B53" i="6"/>
  <c r="B54" i="6"/>
  <c r="B55" i="6"/>
  <c r="B56" i="6"/>
  <c r="B57" i="6"/>
  <c r="D39" i="6"/>
  <c r="B42" i="6"/>
  <c r="B46" i="6"/>
  <c r="B47" i="6"/>
  <c r="B48" i="6"/>
  <c r="B49" i="6"/>
  <c r="B51" i="6"/>
  <c r="B28" i="6"/>
  <c r="B29" i="6"/>
  <c r="B31" i="6"/>
  <c r="B32" i="6"/>
  <c r="B33" i="6"/>
  <c r="B34" i="6"/>
  <c r="B35" i="6"/>
  <c r="B7" i="6"/>
  <c r="B8" i="6"/>
  <c r="B10" i="6"/>
  <c r="B11" i="6"/>
  <c r="B12" i="6"/>
  <c r="B14" i="6"/>
  <c r="K5" i="6"/>
  <c r="E6" i="6"/>
  <c r="C52" i="6"/>
  <c r="I52" i="6"/>
  <c r="B58" i="6"/>
  <c r="B59" i="6"/>
  <c r="B60" i="6"/>
  <c r="B61" i="6"/>
  <c r="B62" i="6"/>
  <c r="B63" i="6"/>
  <c r="B40" i="6"/>
  <c r="B41" i="6"/>
  <c r="I39" i="6"/>
  <c r="B43" i="6"/>
  <c r="B44" i="6"/>
  <c r="B45" i="6"/>
  <c r="B50" i="6"/>
  <c r="B24" i="6"/>
  <c r="B25" i="6"/>
  <c r="B26" i="6"/>
  <c r="B30" i="6"/>
  <c r="I23" i="6"/>
  <c r="B36" i="6"/>
  <c r="B37" i="6"/>
  <c r="B38" i="6"/>
  <c r="C15" i="6"/>
  <c r="D15" i="6"/>
  <c r="H5" i="6"/>
  <c r="B16" i="6"/>
  <c r="I6" i="6"/>
  <c r="D6" i="6"/>
  <c r="G5" i="6"/>
  <c r="B13" i="6"/>
  <c r="B9" i="6"/>
  <c r="C6" i="6"/>
  <c r="E15" i="6"/>
  <c r="I15" i="6"/>
  <c r="D23" i="6"/>
  <c r="C39" i="6"/>
  <c r="E52" i="6"/>
  <c r="B27" i="6"/>
  <c r="F5" i="6"/>
  <c r="E23" i="6"/>
  <c r="B6" i="6" l="1"/>
  <c r="B39" i="6"/>
  <c r="D5" i="6"/>
  <c r="B52" i="6"/>
  <c r="I5" i="6"/>
  <c r="B23" i="6"/>
  <c r="B15" i="6"/>
  <c r="C5" i="6"/>
  <c r="E5" i="6"/>
  <c r="B5" i="6" l="1"/>
  <c r="C6" i="2" l="1"/>
  <c r="A23" i="2"/>
  <c r="C29" i="2"/>
</calcChain>
</file>

<file path=xl/sharedStrings.xml><?xml version="1.0" encoding="utf-8"?>
<sst xmlns="http://schemas.openxmlformats.org/spreadsheetml/2006/main" count="104" uniqueCount="86">
  <si>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</si>
  <si>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</si>
  <si>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</si>
  <si>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</si>
  <si>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</si>
  <si>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</si>
  <si>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</si>
  <si>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</si>
  <si>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</si>
  <si>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</si>
  <si>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</si>
  <si>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</si>
  <si>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</si>
  <si>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</si>
  <si>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</si>
  <si>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</si>
  <si>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</si>
  <si>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</si>
  <si>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</si>
  <si>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</si>
  <si>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</si>
  <si>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</si>
  <si>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</si>
  <si>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</si>
  <si>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</si>
  <si>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</si>
  <si>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</si>
  <si>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</si>
  <si>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</si>
  <si>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</si>
  <si>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</si>
  <si>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</si>
  <si>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</si>
  <si>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</si>
  <si>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</si>
  <si>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</si>
  <si>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</si>
  <si>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</si>
  <si>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</si>
  <si>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</si>
  <si>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</si>
  <si>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</si>
  <si>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</si>
  <si>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</si>
  <si>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</si>
  <si>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</si>
  <si>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</si>
  <si>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</si>
  <si>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</si>
  <si>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</si>
  <si>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</si>
  <si>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</si>
  <si>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</si>
  <si>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</si>
  <si>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</si>
  <si>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</si>
  <si>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</si>
  <si>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</si>
  <si>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</si>
  <si>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</si>
  <si>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</si>
  <si>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</si>
  <si>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</si>
  <si>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</si>
  <si>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</si>
  <si>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</si>
  <si>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</si>
  <si>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</si>
  <si>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</si>
  <si>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</si>
  <si>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</si>
  <si>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</si>
  <si>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</si>
  <si>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</si>
  <si>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</si>
  <si>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</si>
  <si>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</si>
  <si>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</si>
  <si>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</si>
  <si>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</si>
  <si>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</si>
  <si>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</si>
  <si>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3" type="noConversion"/>
  </si>
  <si>
    <t xml:space="preserve">병암동          </t>
    <phoneticPr fontId="83" type="noConversion"/>
  </si>
  <si>
    <t xml:space="preserve">동읍            </t>
    <phoneticPr fontId="83" type="noConversion"/>
  </si>
  <si>
    <t>2021년 2월말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</si>
</sst>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\ "/>
    <numFmt numFmtId="178" formatCode="_ * #,##0_ ;_ * \-#,##0_ ;_ * &quot;-&quot;_ ;_ @_ "/>
    <numFmt numFmtId="179" formatCode="_ * #,##0.00_ ;_ * \-#,##0.00_ ;_ * &quot;-&quot;??_ ;_ @_ "/>
    <numFmt numFmtId="180" formatCode="&quot;₩&quot;#,##0;&quot;₩&quot;&quot;₩&quot;&quot;₩&quot;&quot;₩&quot;&quot;₩&quot;&quot;₩&quot;&quot;₩&quot;&quot;₩&quot;\-#,##0"/>
    <numFmt numFmtId="181" formatCode="&quot;₩&quot;#,##0.00;&quot;₩&quot;&quot;₩&quot;&quot;₩&quot;&quot;₩&quot;&quot;₩&quot;&quot;₩&quot;&quot;₩&quot;&quot;₩&quot;\-#,##0.00"/>
    <numFmt numFmtId="182" formatCode="&quot;₩&quot;#,##0.00;&quot;₩&quot;&quot;₩&quot;&quot;₩&quot;&quot;₩&quot;&quot;₩&quot;&quot;₩&quot;\-#,##0.00"/>
    <numFmt numFmtId="183" formatCode="_ &quot;₩&quot;* #,##0.00_ ;_ &quot;₩&quot;* &quot;₩&quot;\-#,##0.00_ ;_ &quot;₩&quot;* &quot;-&quot;??_ ;_ @_ "/>
    <numFmt numFmtId="184" formatCode="&quot;₩&quot;#,##0;&quot;₩&quot;&quot;₩&quot;&quot;₩&quot;\-#,##0"/>
    <numFmt numFmtId="18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&quot;₩&quot;#,##0;[Red]&quot;₩&quot;&quot;₩&quot;\-#,##0"/>
    <numFmt numFmtId="187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9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0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1" formatCode="&quot;₩&quot;#,##0.00;&quot;₩&quot;\-#,##0.00"/>
    <numFmt numFmtId="192" formatCode="_-[$€-2]* #,##0.00_-;\-[$€-2]* #,##0.00_-;_-[$€-2]* &quot;-&quot;??_-"/>
  </numFmts>
  <fonts count="8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1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8" fontId="29" fillId="0" borderId="0" applyFont="0" applyFill="0" applyBorder="0" applyAlignment="0" applyProtection="0"/>
    <xf numFmtId="0" fontId="3" fillId="0" borderId="0"/>
    <xf numFmtId="179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2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8" fontId="29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2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5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6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7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8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9" fontId="11" fillId="0" borderId="0">
      <protection locked="0"/>
    </xf>
    <xf numFmtId="190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0" fillId="32" borderId="8" xfId="217" applyFont="1" applyFill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1" fillId="0" borderId="0" xfId="0" applyFont="1">
      <alignment vertical="center"/>
    </xf>
    <xf numFmtId="0" fontId="0" fillId="36" borderId="8" xfId="0" applyFont="1" applyFill="1" applyBorder="1" applyAlignment="1">
      <alignment horizontal="center" vertical="center"/>
    </xf>
    <xf numFmtId="41" fontId="80" fillId="36" borderId="8" xfId="217" applyFont="1" applyFill="1" applyBorder="1">
      <alignment vertical="center"/>
    </xf>
    <xf numFmtId="41" fontId="80" fillId="36" borderId="8" xfId="222" applyFont="1" applyFill="1" applyBorder="1">
      <alignment vertical="center"/>
    </xf>
    <xf numFmtId="41" fontId="81" fillId="36" borderId="8" xfId="222" applyFont="1" applyFill="1" applyBorder="1">
      <alignment vertical="center"/>
    </xf>
    <xf numFmtId="177" fontId="81" fillId="36" borderId="8" xfId="0" applyNumberFormat="1" applyFont="1" applyFill="1" applyBorder="1">
      <alignment vertical="center"/>
    </xf>
    <xf numFmtId="41" fontId="80" fillId="33" borderId="8" xfId="384" applyFont="1" applyFill="1" applyBorder="1">
      <alignment vertical="center"/>
    </xf>
    <xf numFmtId="41" fontId="80" fillId="0" borderId="8" xfId="384" applyFont="1" applyBorder="1">
      <alignment vertical="center"/>
    </xf>
    <xf numFmtId="0" fontId="0" fillId="0" borderId="0" xfId="0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0" fillId="0" borderId="0" xfId="0" applyNumberFormat="1" applyAlignment="1">
      <alignment vertical="center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3" fontId="84" fillId="37" borderId="27" xfId="0" applyNumberFormat="1" applyFont="1" applyFill="1" applyBorder="1" applyAlignment="1">
      <alignment horizontal="right" vertical="center"/>
    </xf>
    <xf numFmtId="0" fontId="84" fillId="37" borderId="27" xfId="0" applyNumberFormat="1" applyFont="1" applyFill="1" applyBorder="1" applyAlignment="1">
      <alignment horizontal="right" vertical="center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70</v>
      </c>
      <c r="C1" s="4" t="b">
        <v>0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61</v>
      </c>
      <c r="C7" s="7" t="e">
        <v>#NAME?</v>
      </c>
    </row>
    <row r="8" spans="1:3">
      <c r="A8" s="9" t="s">
        <v>62</v>
      </c>
      <c r="C8" s="7" t="e">
        <v>#NAME?</v>
      </c>
    </row>
    <row r="9" spans="1:3">
      <c r="A9" s="10" t="s">
        <v>63</v>
      </c>
      <c r="C9" s="7" t="e">
        <v>#NAME?</v>
      </c>
    </row>
    <row r="10" spans="1:3">
      <c r="A10" s="9" t="s">
        <v>64</v>
      </c>
      <c r="C10" s="7" t="b">
        <v>0</v>
      </c>
    </row>
    <row r="11" spans="1:3" ht="13.5" thickBot="1">
      <c r="A11" s="11" t="s">
        <v>65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67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68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69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71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</row>
    <row r="6" spans="1:3" ht="13.5" thickBot="1"/>
    <row r="7" spans="1:3">
      <c r="A7" s="8" t="s">
        <v>61</v>
      </c>
    </row>
    <row r="8" spans="1:3">
      <c r="A8" s="9" t="s">
        <v>62</v>
      </c>
    </row>
    <row r="9" spans="1:3">
      <c r="A9" s="10" t="s">
        <v>63</v>
      </c>
    </row>
    <row r="10" spans="1:3">
      <c r="A10" s="9" t="s">
        <v>64</v>
      </c>
    </row>
    <row r="11" spans="1:3" ht="13.5" thickBot="1">
      <c r="A11" s="11" t="s">
        <v>65</v>
      </c>
    </row>
    <row r="13" spans="1:3" ht="13.5" thickBot="1"/>
    <row r="14" spans="1:3" ht="13.5" thickBot="1">
      <c r="A14" s="6" t="s">
        <v>66</v>
      </c>
    </row>
    <row r="16" spans="1:3" ht="13.5" thickBot="1"/>
    <row r="17" spans="1:3" ht="13.5" thickBot="1">
      <c r="C17" s="6" t="s">
        <v>67</v>
      </c>
    </row>
    <row r="20" spans="1:3">
      <c r="A20" s="13" t="s">
        <v>68</v>
      </c>
    </row>
    <row r="26" spans="1:3" ht="13.5" thickBot="1">
      <c r="C26" s="15" t="s">
        <v>69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20" customWidth="1"/>
    <col min="2" max="2" width="13.75" style="31" customWidth="1"/>
    <col min="3" max="3" width="12" style="31" customWidth="1"/>
    <col min="4" max="4" width="11.625" style="31" customWidth="1"/>
    <col min="5" max="5" width="12.75" style="31" customWidth="1"/>
    <col min="6" max="9" width="13" style="31" customWidth="1"/>
    <col min="10" max="11" width="11.125" style="31" customWidth="1"/>
    <col min="12" max="12" width="9" style="31"/>
    <col min="13" max="13" width="11.5" style="31" bestFit="1" customWidth="1"/>
    <col min="14" max="15" width="9" style="31"/>
    <col min="16" max="16" width="9.375" style="31" bestFit="1" customWidth="1"/>
    <col min="17" max="16384" width="9" style="31"/>
  </cols>
  <sheetData>
    <row r="1" spans="1:19" ht="31.5" customHeight="1">
      <c r="C1" s="38" t="s">
        <v>85</v>
      </c>
      <c r="D1" s="39"/>
      <c r="E1" s="39"/>
      <c r="F1" s="39"/>
      <c r="G1" s="39"/>
      <c r="H1" s="39"/>
      <c r="I1" s="39"/>
    </row>
    <row r="2" spans="1:19">
      <c r="A2" s="20" t="s">
        <v>78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9" ht="36" customHeight="1">
      <c r="A3" s="40" t="s">
        <v>6</v>
      </c>
      <c r="B3" s="42" t="s">
        <v>57</v>
      </c>
      <c r="C3" s="43"/>
      <c r="D3" s="44"/>
      <c r="E3" s="45" t="s">
        <v>1</v>
      </c>
      <c r="F3" s="43"/>
      <c r="G3" s="43"/>
      <c r="H3" s="44"/>
      <c r="I3" s="45" t="s">
        <v>79</v>
      </c>
      <c r="J3" s="43"/>
      <c r="K3" s="44"/>
    </row>
    <row r="4" spans="1:19" ht="21" customHeight="1">
      <c r="A4" s="41"/>
      <c r="B4" s="34" t="s">
        <v>2</v>
      </c>
      <c r="C4" s="34" t="s">
        <v>3</v>
      </c>
      <c r="D4" s="34" t="s">
        <v>4</v>
      </c>
      <c r="E4" s="34" t="s">
        <v>2</v>
      </c>
      <c r="F4" s="34" t="s">
        <v>3</v>
      </c>
      <c r="G4" s="34" t="s">
        <v>4</v>
      </c>
      <c r="H4" s="34" t="s">
        <v>5</v>
      </c>
      <c r="I4" s="34" t="s">
        <v>2</v>
      </c>
      <c r="J4" s="34" t="s">
        <v>3</v>
      </c>
      <c r="K4" s="34" t="s">
        <v>4</v>
      </c>
    </row>
    <row r="5" spans="1:19" s="37" customFormat="1" ht="20.25" customHeight="1">
      <c r="A5" s="35" t="s">
        <v>72</v>
      </c>
      <c r="B5" s="36">
        <f t="shared" ref="B5:K5" si="0">B6+B15+B23+B39+B52</f>
        <v>1048786</v>
      </c>
      <c r="C5" s="36">
        <f t="shared" si="0"/>
        <v>532576</v>
      </c>
      <c r="D5" s="36">
        <f t="shared" si="0"/>
        <v>516210</v>
      </c>
      <c r="E5" s="36">
        <f t="shared" si="0"/>
        <v>1035574</v>
      </c>
      <c r="F5" s="36">
        <f t="shared" si="0"/>
        <v>524688</v>
      </c>
      <c r="G5" s="36">
        <f t="shared" si="0"/>
        <v>510886</v>
      </c>
      <c r="H5" s="36">
        <f t="shared" si="0"/>
        <v>444131</v>
      </c>
      <c r="I5" s="36">
        <f t="shared" si="0"/>
        <v>13212</v>
      </c>
      <c r="J5" s="36">
        <f t="shared" si="0"/>
        <v>7888</v>
      </c>
      <c r="K5" s="36">
        <f t="shared" si="0"/>
        <v>5324</v>
      </c>
    </row>
    <row r="6" spans="1:19" ht="17.25">
      <c r="A6" s="24" t="s">
        <v>73</v>
      </c>
      <c r="B6" s="25">
        <f>(E6+I6)</f>
        <v>264550</v>
      </c>
      <c r="C6" s="25">
        <f>(F6+J6)</f>
        <v>134799</v>
      </c>
      <c r="D6" s="25">
        <f>(G6+K6)</f>
        <v>129751</v>
      </c>
      <c r="E6" s="26">
        <f>SUM(F6:G6)</f>
        <v>261339</v>
      </c>
      <c r="F6" s="26">
        <f>SUM(F7:F14)</f>
        <v>133019</v>
      </c>
      <c r="G6" s="26">
        <f t="shared" ref="G6:H6" si="1">SUM(G7:G14)</f>
        <v>128320</v>
      </c>
      <c r="H6" s="26">
        <f t="shared" si="1"/>
        <v>111901</v>
      </c>
      <c r="I6" s="26">
        <f t="shared" ref="I6:K6" si="2">SUM(I7:I14)</f>
        <v>3211</v>
      </c>
      <c r="J6" s="26">
        <f t="shared" si="2"/>
        <v>1780</v>
      </c>
      <c r="K6" s="26">
        <f t="shared" si="2"/>
        <v>1431</v>
      </c>
      <c r="M6" s="18"/>
      <c r="N6" s="19"/>
      <c r="O6" s="19"/>
      <c r="P6" s="18"/>
      <c r="Q6" s="18"/>
      <c r="R6" s="18"/>
      <c r="S6" s="18"/>
    </row>
    <row r="7" spans="1:19" ht="17.25">
      <c r="A7" s="32" t="s">
        <v>84</v>
      </c>
      <c r="B7" s="17">
        <f t="shared" ref="B7:D63" si="3">(E7+I7)</f>
        <v>20090</v>
      </c>
      <c r="C7" s="17">
        <f t="shared" si="3"/>
        <v>10245</v>
      </c>
      <c r="D7" s="17">
        <f t="shared" si="3"/>
        <v>9845</v>
      </c>
      <c r="E7" s="26">
        <f t="shared" ref="E7:E65" si="4">SUM(F7:G7)</f>
        <v>19921</v>
      </c>
      <c r="F7" s="46">
        <v>10152</v>
      </c>
      <c r="G7" s="46">
        <v>9769</v>
      </c>
      <c r="H7" s="46">
        <v>8927</v>
      </c>
      <c r="I7" s="26">
        <f>J7+K7</f>
        <v>169</v>
      </c>
      <c r="J7" s="29">
        <v>93</v>
      </c>
      <c r="K7" s="30">
        <v>76</v>
      </c>
      <c r="M7" s="18"/>
      <c r="N7" s="19"/>
      <c r="O7" s="19"/>
      <c r="P7" s="18"/>
      <c r="Q7" s="18"/>
      <c r="R7" s="18"/>
      <c r="S7" s="18"/>
    </row>
    <row r="8" spans="1:19" ht="17.25">
      <c r="A8" s="32" t="s">
        <v>7</v>
      </c>
      <c r="B8" s="17">
        <f t="shared" si="3"/>
        <v>43640</v>
      </c>
      <c r="C8" s="17">
        <f t="shared" si="3"/>
        <v>22022</v>
      </c>
      <c r="D8" s="17">
        <f t="shared" si="3"/>
        <v>21618</v>
      </c>
      <c r="E8" s="26">
        <f t="shared" si="4"/>
        <v>43411</v>
      </c>
      <c r="F8" s="46">
        <v>21915</v>
      </c>
      <c r="G8" s="46">
        <v>21496</v>
      </c>
      <c r="H8" s="46">
        <v>16545</v>
      </c>
      <c r="I8" s="26">
        <f t="shared" ref="I8:I65" si="5">J8+K8</f>
        <v>229</v>
      </c>
      <c r="J8" s="29">
        <v>107</v>
      </c>
      <c r="K8" s="30">
        <v>122</v>
      </c>
      <c r="M8" s="18"/>
      <c r="N8" s="19"/>
      <c r="O8" s="19"/>
      <c r="P8" s="18"/>
      <c r="Q8" s="18"/>
      <c r="R8" s="18"/>
      <c r="S8" s="18"/>
    </row>
    <row r="9" spans="1:19" ht="17.25">
      <c r="A9" s="32" t="s">
        <v>8</v>
      </c>
      <c r="B9" s="17">
        <f t="shared" si="3"/>
        <v>7505</v>
      </c>
      <c r="C9" s="17">
        <f t="shared" si="3"/>
        <v>3904</v>
      </c>
      <c r="D9" s="17">
        <f t="shared" si="3"/>
        <v>3601</v>
      </c>
      <c r="E9" s="26">
        <f t="shared" si="4"/>
        <v>7205</v>
      </c>
      <c r="F9" s="46">
        <v>3659</v>
      </c>
      <c r="G9" s="46">
        <v>3546</v>
      </c>
      <c r="H9" s="46">
        <v>3692</v>
      </c>
      <c r="I9" s="26">
        <f t="shared" si="5"/>
        <v>300</v>
      </c>
      <c r="J9" s="29">
        <v>245</v>
      </c>
      <c r="K9" s="30">
        <v>55</v>
      </c>
      <c r="M9" s="18"/>
      <c r="N9" s="19"/>
      <c r="O9" s="19"/>
      <c r="P9" s="18"/>
      <c r="Q9" s="18"/>
      <c r="R9" s="18"/>
      <c r="S9" s="18"/>
    </row>
    <row r="10" spans="1:19" ht="17.25">
      <c r="A10" s="32" t="s">
        <v>9</v>
      </c>
      <c r="B10" s="17">
        <f t="shared" si="3"/>
        <v>51084</v>
      </c>
      <c r="C10" s="17">
        <f t="shared" si="3"/>
        <v>25788</v>
      </c>
      <c r="D10" s="17">
        <f t="shared" si="3"/>
        <v>25296</v>
      </c>
      <c r="E10" s="26">
        <f t="shared" si="4"/>
        <v>50855</v>
      </c>
      <c r="F10" s="46">
        <v>25713</v>
      </c>
      <c r="G10" s="46">
        <v>25142</v>
      </c>
      <c r="H10" s="46">
        <v>20931</v>
      </c>
      <c r="I10" s="26">
        <f t="shared" si="5"/>
        <v>229</v>
      </c>
      <c r="J10" s="29">
        <v>75</v>
      </c>
      <c r="K10" s="30">
        <v>154</v>
      </c>
      <c r="M10" s="18"/>
      <c r="N10" s="19"/>
      <c r="O10" s="19"/>
      <c r="P10" s="18"/>
      <c r="Q10" s="18"/>
      <c r="R10" s="18"/>
      <c r="S10" s="18"/>
    </row>
    <row r="11" spans="1:19" ht="17.25">
      <c r="A11" s="32" t="s">
        <v>10</v>
      </c>
      <c r="B11" s="17">
        <f t="shared" si="3"/>
        <v>38655</v>
      </c>
      <c r="C11" s="17">
        <f t="shared" si="3"/>
        <v>20015</v>
      </c>
      <c r="D11" s="17">
        <f t="shared" si="3"/>
        <v>18640</v>
      </c>
      <c r="E11" s="26">
        <f t="shared" si="4"/>
        <v>37736</v>
      </c>
      <c r="F11" s="46">
        <v>19348</v>
      </c>
      <c r="G11" s="46">
        <v>18388</v>
      </c>
      <c r="H11" s="46">
        <v>15135</v>
      </c>
      <c r="I11" s="26">
        <f t="shared" si="5"/>
        <v>919</v>
      </c>
      <c r="J11" s="29">
        <v>667</v>
      </c>
      <c r="K11" s="30">
        <v>252</v>
      </c>
      <c r="M11" s="18"/>
      <c r="N11" s="19"/>
      <c r="O11" s="19"/>
      <c r="P11" s="18"/>
      <c r="Q11" s="18"/>
      <c r="R11" s="18"/>
      <c r="S11" s="18"/>
    </row>
    <row r="12" spans="1:19" ht="17.25">
      <c r="A12" s="32" t="s">
        <v>11</v>
      </c>
      <c r="B12" s="17">
        <f t="shared" si="3"/>
        <v>42679</v>
      </c>
      <c r="C12" s="17">
        <f t="shared" si="3"/>
        <v>21713</v>
      </c>
      <c r="D12" s="17">
        <f t="shared" si="3"/>
        <v>20966</v>
      </c>
      <c r="E12" s="26">
        <f t="shared" si="4"/>
        <v>42094</v>
      </c>
      <c r="F12" s="46">
        <v>21446</v>
      </c>
      <c r="G12" s="46">
        <v>20648</v>
      </c>
      <c r="H12" s="46">
        <v>18026</v>
      </c>
      <c r="I12" s="26">
        <f t="shared" si="5"/>
        <v>585</v>
      </c>
      <c r="J12" s="29">
        <v>267</v>
      </c>
      <c r="K12" s="30">
        <v>318</v>
      </c>
      <c r="M12" s="18"/>
      <c r="N12" s="19"/>
      <c r="O12" s="19"/>
      <c r="P12" s="18"/>
      <c r="Q12" s="18"/>
      <c r="R12" s="18"/>
      <c r="S12" s="18"/>
    </row>
    <row r="13" spans="1:19" ht="17.25">
      <c r="A13" s="32" t="s">
        <v>12</v>
      </c>
      <c r="B13" s="17">
        <f t="shared" si="3"/>
        <v>30743</v>
      </c>
      <c r="C13" s="17">
        <f t="shared" si="3"/>
        <v>15967</v>
      </c>
      <c r="D13" s="17">
        <f t="shared" si="3"/>
        <v>14776</v>
      </c>
      <c r="E13" s="26">
        <f t="shared" si="4"/>
        <v>30235</v>
      </c>
      <c r="F13" s="46">
        <v>15754</v>
      </c>
      <c r="G13" s="46">
        <v>14481</v>
      </c>
      <c r="H13" s="46">
        <v>15470</v>
      </c>
      <c r="I13" s="26">
        <f t="shared" si="5"/>
        <v>508</v>
      </c>
      <c r="J13" s="29">
        <v>213</v>
      </c>
      <c r="K13" s="30">
        <v>295</v>
      </c>
      <c r="M13" s="18"/>
      <c r="N13" s="19"/>
      <c r="O13" s="19"/>
      <c r="P13" s="18"/>
      <c r="Q13" s="18"/>
      <c r="R13" s="18"/>
      <c r="S13" s="18"/>
    </row>
    <row r="14" spans="1:19" ht="17.25">
      <c r="A14" s="32" t="s">
        <v>13</v>
      </c>
      <c r="B14" s="17">
        <f t="shared" si="3"/>
        <v>30154</v>
      </c>
      <c r="C14" s="17">
        <f t="shared" si="3"/>
        <v>15145</v>
      </c>
      <c r="D14" s="17">
        <f t="shared" si="3"/>
        <v>15009</v>
      </c>
      <c r="E14" s="26">
        <f t="shared" si="4"/>
        <v>29882</v>
      </c>
      <c r="F14" s="46">
        <v>15032</v>
      </c>
      <c r="G14" s="46">
        <v>14850</v>
      </c>
      <c r="H14" s="46">
        <v>13175</v>
      </c>
      <c r="I14" s="26">
        <f t="shared" si="5"/>
        <v>272</v>
      </c>
      <c r="J14" s="29">
        <v>113</v>
      </c>
      <c r="K14" s="30">
        <v>159</v>
      </c>
      <c r="M14" s="18"/>
      <c r="N14" s="19"/>
      <c r="O14" s="19"/>
      <c r="P14" s="18"/>
      <c r="Q14" s="18"/>
      <c r="R14" s="18"/>
      <c r="S14" s="18"/>
    </row>
    <row r="15" spans="1:19" ht="17.25">
      <c r="A15" s="24" t="s">
        <v>74</v>
      </c>
      <c r="B15" s="25">
        <f t="shared" si="3"/>
        <v>216639</v>
      </c>
      <c r="C15" s="25">
        <f t="shared" si="3"/>
        <v>111156</v>
      </c>
      <c r="D15" s="25">
        <f t="shared" si="3"/>
        <v>105483</v>
      </c>
      <c r="E15" s="26">
        <f t="shared" si="4"/>
        <v>213520</v>
      </c>
      <c r="F15" s="27">
        <f>SUM(F16:F22)</f>
        <v>109060</v>
      </c>
      <c r="G15" s="27">
        <f t="shared" ref="G15:K15" si="6">SUM(G16:G22)</f>
        <v>104460</v>
      </c>
      <c r="H15" s="27">
        <f t="shared" si="6"/>
        <v>86285</v>
      </c>
      <c r="I15" s="27">
        <f t="shared" si="6"/>
        <v>3119</v>
      </c>
      <c r="J15" s="27">
        <f t="shared" si="6"/>
        <v>2096</v>
      </c>
      <c r="K15" s="27">
        <f t="shared" si="6"/>
        <v>1023</v>
      </c>
      <c r="M15" s="18"/>
      <c r="N15" s="19"/>
      <c r="O15" s="19"/>
      <c r="P15" s="18"/>
      <c r="Q15" s="18"/>
      <c r="R15" s="18"/>
      <c r="S15" s="18"/>
    </row>
    <row r="16" spans="1:19" ht="17.25">
      <c r="A16" s="32" t="s">
        <v>14</v>
      </c>
      <c r="B16" s="17">
        <f t="shared" si="3"/>
        <v>41961</v>
      </c>
      <c r="C16" s="17">
        <f t="shared" si="3"/>
        <v>21134</v>
      </c>
      <c r="D16" s="17">
        <f t="shared" si="3"/>
        <v>20827</v>
      </c>
      <c r="E16" s="26">
        <f t="shared" si="4"/>
        <v>41739</v>
      </c>
      <c r="F16" s="46">
        <v>21032</v>
      </c>
      <c r="G16" s="46">
        <v>20707</v>
      </c>
      <c r="H16" s="46">
        <v>15416</v>
      </c>
      <c r="I16" s="26">
        <f t="shared" si="5"/>
        <v>222</v>
      </c>
      <c r="J16" s="29">
        <v>102</v>
      </c>
      <c r="K16" s="30">
        <v>120</v>
      </c>
      <c r="L16" s="23"/>
      <c r="M16" s="18"/>
      <c r="N16" s="19"/>
      <c r="O16" s="19"/>
      <c r="P16" s="18"/>
      <c r="Q16" s="18"/>
      <c r="R16" s="18"/>
      <c r="S16" s="18"/>
    </row>
    <row r="17" spans="1:19" ht="17.25">
      <c r="A17" s="32" t="s">
        <v>15</v>
      </c>
      <c r="B17" s="17">
        <f t="shared" si="3"/>
        <v>23862</v>
      </c>
      <c r="C17" s="17">
        <f t="shared" si="3"/>
        <v>13155</v>
      </c>
      <c r="D17" s="17">
        <f t="shared" si="3"/>
        <v>10707</v>
      </c>
      <c r="E17" s="26">
        <f t="shared" si="4"/>
        <v>22889</v>
      </c>
      <c r="F17" s="46">
        <v>12563</v>
      </c>
      <c r="G17" s="46">
        <v>10326</v>
      </c>
      <c r="H17" s="46">
        <v>13128</v>
      </c>
      <c r="I17" s="26">
        <f t="shared" si="5"/>
        <v>973</v>
      </c>
      <c r="J17" s="29">
        <v>592</v>
      </c>
      <c r="K17" s="30">
        <v>381</v>
      </c>
      <c r="L17" s="23"/>
      <c r="M17" s="18"/>
      <c r="N17" s="19"/>
      <c r="O17" s="19"/>
      <c r="P17" s="18"/>
      <c r="Q17" s="18"/>
      <c r="R17" s="18"/>
      <c r="S17" s="18"/>
    </row>
    <row r="18" spans="1:19" ht="17.25">
      <c r="A18" s="32" t="s">
        <v>16</v>
      </c>
      <c r="B18" s="17">
        <f t="shared" si="3"/>
        <v>28225</v>
      </c>
      <c r="C18" s="17">
        <f t="shared" si="3"/>
        <v>14183</v>
      </c>
      <c r="D18" s="17">
        <f t="shared" si="3"/>
        <v>14042</v>
      </c>
      <c r="E18" s="26">
        <f t="shared" si="4"/>
        <v>28044</v>
      </c>
      <c r="F18" s="46">
        <v>14108</v>
      </c>
      <c r="G18" s="46">
        <v>13936</v>
      </c>
      <c r="H18" s="46">
        <v>10523</v>
      </c>
      <c r="I18" s="26">
        <f t="shared" si="5"/>
        <v>181</v>
      </c>
      <c r="J18" s="29">
        <v>75</v>
      </c>
      <c r="K18" s="30">
        <v>106</v>
      </c>
      <c r="L18" s="23"/>
      <c r="M18" s="18"/>
      <c r="N18" s="19"/>
      <c r="O18" s="19"/>
      <c r="P18" s="18"/>
      <c r="Q18" s="18"/>
      <c r="R18" s="18"/>
      <c r="S18" s="18"/>
    </row>
    <row r="19" spans="1:19" ht="17.25">
      <c r="A19" s="32" t="s">
        <v>17</v>
      </c>
      <c r="B19" s="17">
        <f t="shared" si="3"/>
        <v>45689</v>
      </c>
      <c r="C19" s="17">
        <f t="shared" si="3"/>
        <v>22702</v>
      </c>
      <c r="D19" s="17">
        <f t="shared" si="3"/>
        <v>22987</v>
      </c>
      <c r="E19" s="26">
        <f t="shared" si="4"/>
        <v>45426</v>
      </c>
      <c r="F19" s="46">
        <v>22600</v>
      </c>
      <c r="G19" s="46">
        <v>22826</v>
      </c>
      <c r="H19" s="46">
        <v>18329</v>
      </c>
      <c r="I19" s="26">
        <f t="shared" si="5"/>
        <v>263</v>
      </c>
      <c r="J19" s="29">
        <v>102</v>
      </c>
      <c r="K19" s="30">
        <v>161</v>
      </c>
      <c r="L19" s="23"/>
      <c r="M19" s="18"/>
      <c r="N19" s="19"/>
      <c r="O19" s="19"/>
      <c r="P19" s="18"/>
      <c r="Q19" s="18"/>
      <c r="R19" s="18"/>
      <c r="S19" s="18"/>
    </row>
    <row r="20" spans="1:19" ht="17.25">
      <c r="A20" s="32" t="s">
        <v>18</v>
      </c>
      <c r="B20" s="17">
        <f t="shared" si="3"/>
        <v>41314</v>
      </c>
      <c r="C20" s="17">
        <f t="shared" si="3"/>
        <v>20994</v>
      </c>
      <c r="D20" s="17">
        <f t="shared" si="3"/>
        <v>20320</v>
      </c>
      <c r="E20" s="26">
        <f t="shared" si="4"/>
        <v>41024</v>
      </c>
      <c r="F20" s="46">
        <v>20832</v>
      </c>
      <c r="G20" s="46">
        <v>20192</v>
      </c>
      <c r="H20" s="46">
        <v>15879</v>
      </c>
      <c r="I20" s="26">
        <f t="shared" si="5"/>
        <v>290</v>
      </c>
      <c r="J20" s="29">
        <v>162</v>
      </c>
      <c r="K20" s="30">
        <v>128</v>
      </c>
      <c r="L20" s="23"/>
      <c r="M20" s="18"/>
      <c r="N20" s="19"/>
      <c r="O20" s="19"/>
      <c r="P20" s="18"/>
      <c r="Q20" s="18"/>
      <c r="R20" s="18"/>
      <c r="S20" s="18"/>
    </row>
    <row r="21" spans="1:19" ht="17.25">
      <c r="A21" s="32" t="s">
        <v>19</v>
      </c>
      <c r="B21" s="17">
        <f t="shared" si="3"/>
        <v>26887</v>
      </c>
      <c r="C21" s="17">
        <f t="shared" si="3"/>
        <v>14092</v>
      </c>
      <c r="D21" s="17">
        <f t="shared" si="3"/>
        <v>12795</v>
      </c>
      <c r="E21" s="26">
        <f t="shared" si="4"/>
        <v>26501</v>
      </c>
      <c r="F21" s="46">
        <v>13788</v>
      </c>
      <c r="G21" s="46">
        <v>12713</v>
      </c>
      <c r="H21" s="46">
        <v>9585</v>
      </c>
      <c r="I21" s="26">
        <f t="shared" si="5"/>
        <v>386</v>
      </c>
      <c r="J21" s="29">
        <v>304</v>
      </c>
      <c r="K21" s="30">
        <v>82</v>
      </c>
      <c r="L21" s="23"/>
      <c r="M21" s="18"/>
      <c r="N21" s="19"/>
      <c r="O21" s="19"/>
      <c r="P21" s="18"/>
      <c r="Q21" s="18"/>
      <c r="R21" s="18"/>
      <c r="S21" s="18"/>
    </row>
    <row r="22" spans="1:19" ht="17.25">
      <c r="A22" s="32" t="s">
        <v>20</v>
      </c>
      <c r="B22" s="17">
        <f t="shared" si="3"/>
        <v>8701</v>
      </c>
      <c r="C22" s="17">
        <f t="shared" si="3"/>
        <v>4896</v>
      </c>
      <c r="D22" s="17">
        <f t="shared" si="3"/>
        <v>3805</v>
      </c>
      <c r="E22" s="26">
        <f t="shared" si="4"/>
        <v>7897</v>
      </c>
      <c r="F22" s="46">
        <v>4137</v>
      </c>
      <c r="G22" s="46">
        <v>3760</v>
      </c>
      <c r="H22" s="46">
        <v>3425</v>
      </c>
      <c r="I22" s="26">
        <f t="shared" si="5"/>
        <v>804</v>
      </c>
      <c r="J22" s="29">
        <v>759</v>
      </c>
      <c r="K22" s="30">
        <v>45</v>
      </c>
      <c r="L22" s="23"/>
      <c r="M22" s="18"/>
      <c r="N22" s="19"/>
      <c r="O22" s="19"/>
      <c r="P22" s="18"/>
      <c r="Q22" s="18"/>
      <c r="R22" s="18"/>
      <c r="S22" s="18"/>
    </row>
    <row r="23" spans="1:19" ht="17.25">
      <c r="A23" s="24" t="s">
        <v>75</v>
      </c>
      <c r="B23" s="25">
        <f t="shared" si="3"/>
        <v>179913</v>
      </c>
      <c r="C23" s="25">
        <f t="shared" si="3"/>
        <v>89716</v>
      </c>
      <c r="D23" s="25">
        <f t="shared" si="3"/>
        <v>90197</v>
      </c>
      <c r="E23" s="26">
        <f t="shared" si="4"/>
        <v>177905</v>
      </c>
      <c r="F23" s="28">
        <f t="shared" ref="F23:K23" si="7">SUM(F24:F38)</f>
        <v>88555</v>
      </c>
      <c r="G23" s="28">
        <f t="shared" si="7"/>
        <v>89350</v>
      </c>
      <c r="H23" s="28">
        <f t="shared" si="7"/>
        <v>81409</v>
      </c>
      <c r="I23" s="28">
        <f t="shared" si="7"/>
        <v>2008</v>
      </c>
      <c r="J23" s="28">
        <f t="shared" si="7"/>
        <v>1161</v>
      </c>
      <c r="K23" s="28">
        <f t="shared" si="7"/>
        <v>847</v>
      </c>
      <c r="M23" s="18"/>
      <c r="N23" s="19"/>
      <c r="O23" s="19"/>
      <c r="P23" s="18"/>
      <c r="Q23" s="18"/>
      <c r="R23" s="18"/>
      <c r="S23" s="18"/>
    </row>
    <row r="24" spans="1:19" ht="17.25">
      <c r="A24" s="32" t="s">
        <v>21</v>
      </c>
      <c r="B24" s="17">
        <f t="shared" si="3"/>
        <v>4472</v>
      </c>
      <c r="C24" s="17">
        <f t="shared" si="3"/>
        <v>2401</v>
      </c>
      <c r="D24" s="17">
        <f t="shared" si="3"/>
        <v>2071</v>
      </c>
      <c r="E24" s="26">
        <f t="shared" si="4"/>
        <v>4275</v>
      </c>
      <c r="F24" s="46">
        <v>2218</v>
      </c>
      <c r="G24" s="46">
        <v>2057</v>
      </c>
      <c r="H24" s="46">
        <v>2326</v>
      </c>
      <c r="I24" s="26">
        <f t="shared" si="5"/>
        <v>197</v>
      </c>
      <c r="J24" s="30">
        <v>183</v>
      </c>
      <c r="K24" s="30">
        <v>14</v>
      </c>
      <c r="M24" s="18"/>
      <c r="N24" s="19"/>
      <c r="O24" s="19"/>
      <c r="P24" s="18"/>
      <c r="Q24" s="18"/>
      <c r="R24" s="18"/>
      <c r="S24" s="18"/>
    </row>
    <row r="25" spans="1:19" ht="17.25">
      <c r="A25" s="32" t="s">
        <v>22</v>
      </c>
      <c r="B25" s="17">
        <f t="shared" si="3"/>
        <v>12429</v>
      </c>
      <c r="C25" s="17">
        <f t="shared" si="3"/>
        <v>6378</v>
      </c>
      <c r="D25" s="17">
        <f t="shared" si="3"/>
        <v>6051</v>
      </c>
      <c r="E25" s="26">
        <f t="shared" si="4"/>
        <v>12248</v>
      </c>
      <c r="F25" s="46">
        <v>6289</v>
      </c>
      <c r="G25" s="46">
        <v>5959</v>
      </c>
      <c r="H25" s="46">
        <v>5481</v>
      </c>
      <c r="I25" s="26">
        <f t="shared" si="5"/>
        <v>181</v>
      </c>
      <c r="J25" s="30">
        <v>89</v>
      </c>
      <c r="K25" s="30">
        <v>92</v>
      </c>
      <c r="M25" s="18"/>
      <c r="N25" s="19"/>
      <c r="O25" s="19"/>
      <c r="P25" s="18"/>
      <c r="Q25" s="18"/>
      <c r="R25" s="18"/>
      <c r="S25" s="18"/>
    </row>
    <row r="26" spans="1:19" ht="17.25">
      <c r="A26" s="32" t="s">
        <v>23</v>
      </c>
      <c r="B26" s="17">
        <f t="shared" si="3"/>
        <v>3859</v>
      </c>
      <c r="C26" s="17">
        <f t="shared" si="3"/>
        <v>2183</v>
      </c>
      <c r="D26" s="17">
        <f t="shared" si="3"/>
        <v>1676</v>
      </c>
      <c r="E26" s="26">
        <f t="shared" si="4"/>
        <v>3526</v>
      </c>
      <c r="F26" s="46">
        <v>1883</v>
      </c>
      <c r="G26" s="46">
        <v>1643</v>
      </c>
      <c r="H26" s="46">
        <v>1781</v>
      </c>
      <c r="I26" s="26">
        <f t="shared" si="5"/>
        <v>333</v>
      </c>
      <c r="J26" s="30">
        <v>300</v>
      </c>
      <c r="K26" s="30">
        <v>33</v>
      </c>
      <c r="M26" s="18"/>
      <c r="N26" s="19"/>
      <c r="O26" s="19"/>
      <c r="P26" s="18"/>
      <c r="Q26" s="18"/>
      <c r="R26" s="18"/>
      <c r="S26" s="18"/>
    </row>
    <row r="27" spans="1:19" ht="17.25">
      <c r="A27" s="32" t="s">
        <v>24</v>
      </c>
      <c r="B27" s="17">
        <f t="shared" si="3"/>
        <v>4093</v>
      </c>
      <c r="C27" s="17">
        <f t="shared" si="3"/>
        <v>2053</v>
      </c>
      <c r="D27" s="17">
        <f t="shared" si="3"/>
        <v>2040</v>
      </c>
      <c r="E27" s="26">
        <f t="shared" si="4"/>
        <v>3983</v>
      </c>
      <c r="F27" s="46">
        <v>1970</v>
      </c>
      <c r="G27" s="46">
        <v>2013</v>
      </c>
      <c r="H27" s="46">
        <v>2225</v>
      </c>
      <c r="I27" s="26">
        <f t="shared" si="5"/>
        <v>110</v>
      </c>
      <c r="J27" s="30">
        <v>83</v>
      </c>
      <c r="K27" s="30">
        <v>27</v>
      </c>
      <c r="M27" s="18"/>
      <c r="N27" s="19"/>
      <c r="O27" s="19"/>
      <c r="P27" s="18"/>
      <c r="Q27" s="18"/>
      <c r="R27" s="18"/>
      <c r="S27" s="18"/>
    </row>
    <row r="28" spans="1:19" ht="17.25">
      <c r="A28" s="32" t="s">
        <v>25</v>
      </c>
      <c r="B28" s="17">
        <f t="shared" si="3"/>
        <v>14231</v>
      </c>
      <c r="C28" s="17">
        <f t="shared" si="3"/>
        <v>7083</v>
      </c>
      <c r="D28" s="17">
        <f t="shared" si="3"/>
        <v>7148</v>
      </c>
      <c r="E28" s="26">
        <f t="shared" si="4"/>
        <v>14128</v>
      </c>
      <c r="F28" s="46">
        <v>7022</v>
      </c>
      <c r="G28" s="46">
        <v>7106</v>
      </c>
      <c r="H28" s="46">
        <v>5611</v>
      </c>
      <c r="I28" s="26">
        <f t="shared" si="5"/>
        <v>103</v>
      </c>
      <c r="J28" s="30">
        <v>61</v>
      </c>
      <c r="K28" s="30">
        <v>42</v>
      </c>
      <c r="M28" s="18"/>
      <c r="N28" s="19"/>
      <c r="O28" s="19"/>
      <c r="P28" s="18"/>
      <c r="Q28" s="18"/>
      <c r="R28" s="18"/>
      <c r="S28" s="18"/>
    </row>
    <row r="29" spans="1:19" ht="17.25">
      <c r="A29" s="32" t="s">
        <v>26</v>
      </c>
      <c r="B29" s="17">
        <f t="shared" si="3"/>
        <v>1017</v>
      </c>
      <c r="C29" s="17">
        <f t="shared" si="3"/>
        <v>546</v>
      </c>
      <c r="D29" s="17">
        <f t="shared" si="3"/>
        <v>471</v>
      </c>
      <c r="E29" s="26">
        <f t="shared" si="4"/>
        <v>986</v>
      </c>
      <c r="F29" s="47">
        <v>521</v>
      </c>
      <c r="G29" s="47">
        <v>465</v>
      </c>
      <c r="H29" s="47">
        <v>606</v>
      </c>
      <c r="I29" s="26">
        <f t="shared" si="5"/>
        <v>31</v>
      </c>
      <c r="J29" s="30">
        <v>25</v>
      </c>
      <c r="K29" s="30">
        <v>6</v>
      </c>
      <c r="M29" s="18"/>
      <c r="N29" s="19"/>
      <c r="O29" s="19"/>
      <c r="P29" s="18"/>
      <c r="Q29" s="18"/>
      <c r="R29" s="18"/>
      <c r="S29" s="18"/>
    </row>
    <row r="30" spans="1:19" ht="17.25">
      <c r="A30" s="33" t="s">
        <v>27</v>
      </c>
      <c r="B30" s="17">
        <f t="shared" si="3"/>
        <v>38443</v>
      </c>
      <c r="C30" s="17">
        <f t="shared" si="3"/>
        <v>19096</v>
      </c>
      <c r="D30" s="17">
        <f t="shared" si="3"/>
        <v>19347</v>
      </c>
      <c r="E30" s="26">
        <f t="shared" si="4"/>
        <v>38039</v>
      </c>
      <c r="F30" s="46">
        <v>18908</v>
      </c>
      <c r="G30" s="46">
        <v>19131</v>
      </c>
      <c r="H30" s="46">
        <v>14942</v>
      </c>
      <c r="I30" s="26">
        <f t="shared" si="5"/>
        <v>404</v>
      </c>
      <c r="J30" s="30">
        <v>188</v>
      </c>
      <c r="K30" s="30">
        <v>216</v>
      </c>
      <c r="L30" s="21"/>
      <c r="M30" s="18"/>
      <c r="N30" s="19"/>
      <c r="O30" s="19"/>
      <c r="P30" s="18"/>
      <c r="Q30" s="18"/>
      <c r="R30" s="18"/>
      <c r="S30" s="18"/>
    </row>
    <row r="31" spans="1:19" ht="17.25">
      <c r="A31" s="33" t="s">
        <v>28</v>
      </c>
      <c r="B31" s="17">
        <f t="shared" si="3"/>
        <v>11364</v>
      </c>
      <c r="C31" s="17">
        <f t="shared" si="3"/>
        <v>5609</v>
      </c>
      <c r="D31" s="17">
        <f t="shared" si="3"/>
        <v>5755</v>
      </c>
      <c r="E31" s="26">
        <f t="shared" si="4"/>
        <v>11204</v>
      </c>
      <c r="F31" s="46">
        <v>5529</v>
      </c>
      <c r="G31" s="46">
        <v>5675</v>
      </c>
      <c r="H31" s="46">
        <v>5668</v>
      </c>
      <c r="I31" s="26">
        <f t="shared" si="5"/>
        <v>160</v>
      </c>
      <c r="J31" s="30">
        <v>80</v>
      </c>
      <c r="K31" s="30">
        <v>80</v>
      </c>
      <c r="L31" s="21"/>
      <c r="M31" s="18"/>
      <c r="N31" s="19"/>
      <c r="O31" s="19"/>
      <c r="P31" s="18"/>
      <c r="Q31" s="18"/>
      <c r="R31" s="18"/>
      <c r="S31" s="18"/>
    </row>
    <row r="32" spans="1:19" ht="17.25">
      <c r="A32" s="33" t="s">
        <v>80</v>
      </c>
      <c r="B32" s="17">
        <f t="shared" si="3"/>
        <v>14808</v>
      </c>
      <c r="C32" s="17">
        <f t="shared" si="3"/>
        <v>7174</v>
      </c>
      <c r="D32" s="17">
        <f t="shared" si="3"/>
        <v>7634</v>
      </c>
      <c r="E32" s="26">
        <f t="shared" si="4"/>
        <v>14740</v>
      </c>
      <c r="F32" s="46">
        <v>7159</v>
      </c>
      <c r="G32" s="46">
        <v>7581</v>
      </c>
      <c r="H32" s="46">
        <v>6494</v>
      </c>
      <c r="I32" s="26">
        <f t="shared" si="5"/>
        <v>68</v>
      </c>
      <c r="J32" s="30">
        <v>15</v>
      </c>
      <c r="K32" s="30">
        <v>53</v>
      </c>
      <c r="L32" s="22"/>
      <c r="M32" s="18"/>
      <c r="N32" s="19"/>
      <c r="O32" s="19"/>
      <c r="P32" s="18"/>
      <c r="Q32" s="18"/>
      <c r="R32" s="18"/>
      <c r="S32" s="18"/>
    </row>
    <row r="33" spans="1:19" ht="17.25">
      <c r="A33" s="33" t="s">
        <v>29</v>
      </c>
      <c r="B33" s="17">
        <f t="shared" si="3"/>
        <v>9241</v>
      </c>
      <c r="C33" s="17">
        <f t="shared" si="3"/>
        <v>4489</v>
      </c>
      <c r="D33" s="17">
        <f t="shared" si="3"/>
        <v>4752</v>
      </c>
      <c r="E33" s="26">
        <f t="shared" si="4"/>
        <v>9207</v>
      </c>
      <c r="F33" s="46">
        <v>4482</v>
      </c>
      <c r="G33" s="46">
        <v>4725</v>
      </c>
      <c r="H33" s="46">
        <v>4046</v>
      </c>
      <c r="I33" s="26">
        <f t="shared" si="5"/>
        <v>34</v>
      </c>
      <c r="J33" s="30">
        <v>7</v>
      </c>
      <c r="K33" s="30">
        <v>27</v>
      </c>
      <c r="L33" s="21"/>
      <c r="M33" s="18"/>
      <c r="N33" s="19"/>
      <c r="O33" s="19"/>
      <c r="P33" s="18"/>
      <c r="Q33" s="18"/>
      <c r="R33" s="18"/>
      <c r="S33" s="18"/>
    </row>
    <row r="34" spans="1:19" ht="17.25">
      <c r="A34" s="33" t="s">
        <v>30</v>
      </c>
      <c r="B34" s="17">
        <f t="shared" si="3"/>
        <v>10787</v>
      </c>
      <c r="C34" s="17">
        <f t="shared" si="3"/>
        <v>5313</v>
      </c>
      <c r="D34" s="17">
        <f t="shared" si="3"/>
        <v>5474</v>
      </c>
      <c r="E34" s="26">
        <f t="shared" si="4"/>
        <v>10744</v>
      </c>
      <c r="F34" s="46">
        <v>5304</v>
      </c>
      <c r="G34" s="46">
        <v>5440</v>
      </c>
      <c r="H34" s="46">
        <v>4891</v>
      </c>
      <c r="I34" s="26">
        <f t="shared" si="5"/>
        <v>43</v>
      </c>
      <c r="J34" s="30">
        <v>9</v>
      </c>
      <c r="K34" s="30">
        <v>34</v>
      </c>
      <c r="L34" s="21"/>
      <c r="M34" s="18"/>
      <c r="N34" s="19"/>
      <c r="O34" s="19"/>
      <c r="P34" s="18"/>
      <c r="Q34" s="18"/>
      <c r="R34" s="18"/>
      <c r="S34" s="18"/>
    </row>
    <row r="35" spans="1:19" ht="17.25">
      <c r="A35" s="33" t="s">
        <v>31</v>
      </c>
      <c r="B35" s="17">
        <f t="shared" si="3"/>
        <v>15922</v>
      </c>
      <c r="C35" s="17">
        <f t="shared" si="3"/>
        <v>7880</v>
      </c>
      <c r="D35" s="17">
        <f t="shared" si="3"/>
        <v>8042</v>
      </c>
      <c r="E35" s="26">
        <f t="shared" si="4"/>
        <v>15874</v>
      </c>
      <c r="F35" s="46">
        <v>7871</v>
      </c>
      <c r="G35" s="46">
        <v>8003</v>
      </c>
      <c r="H35" s="46">
        <v>7072</v>
      </c>
      <c r="I35" s="26">
        <f t="shared" si="5"/>
        <v>48</v>
      </c>
      <c r="J35" s="30">
        <v>9</v>
      </c>
      <c r="K35" s="30">
        <v>39</v>
      </c>
      <c r="L35" s="21"/>
      <c r="M35" s="18"/>
      <c r="N35" s="19"/>
      <c r="O35" s="19"/>
      <c r="P35" s="18"/>
      <c r="Q35" s="18"/>
      <c r="R35" s="18"/>
      <c r="S35" s="18"/>
    </row>
    <row r="36" spans="1:19" ht="17.25">
      <c r="A36" s="33" t="s">
        <v>32</v>
      </c>
      <c r="B36" s="17">
        <f t="shared" si="3"/>
        <v>19688</v>
      </c>
      <c r="C36" s="17">
        <f t="shared" si="3"/>
        <v>9739</v>
      </c>
      <c r="D36" s="17">
        <f t="shared" si="3"/>
        <v>9949</v>
      </c>
      <c r="E36" s="26">
        <f t="shared" si="4"/>
        <v>19562</v>
      </c>
      <c r="F36" s="46">
        <v>9689</v>
      </c>
      <c r="G36" s="46">
        <v>9873</v>
      </c>
      <c r="H36" s="46">
        <v>10535</v>
      </c>
      <c r="I36" s="26">
        <f t="shared" si="5"/>
        <v>126</v>
      </c>
      <c r="J36" s="30">
        <v>50</v>
      </c>
      <c r="K36" s="30">
        <v>76</v>
      </c>
      <c r="L36" s="21"/>
      <c r="M36" s="18"/>
      <c r="N36" s="19"/>
      <c r="O36" s="19"/>
      <c r="P36" s="18"/>
      <c r="Q36" s="18"/>
      <c r="R36" s="18"/>
      <c r="S36" s="18"/>
    </row>
    <row r="37" spans="1:19" ht="17.25">
      <c r="A37" s="33" t="s">
        <v>33</v>
      </c>
      <c r="B37" s="17">
        <f t="shared" si="3"/>
        <v>6901</v>
      </c>
      <c r="C37" s="17">
        <f t="shared" si="3"/>
        <v>3502</v>
      </c>
      <c r="D37" s="17">
        <f t="shared" si="3"/>
        <v>3399</v>
      </c>
      <c r="E37" s="26">
        <f t="shared" si="4"/>
        <v>6864</v>
      </c>
      <c r="F37" s="46">
        <v>3491</v>
      </c>
      <c r="G37" s="46">
        <v>3373</v>
      </c>
      <c r="H37" s="46">
        <v>3555</v>
      </c>
      <c r="I37" s="26">
        <f t="shared" si="5"/>
        <v>37</v>
      </c>
      <c r="J37" s="30">
        <v>11</v>
      </c>
      <c r="K37" s="30">
        <v>26</v>
      </c>
      <c r="M37" s="18"/>
      <c r="N37" s="19"/>
      <c r="O37" s="19"/>
      <c r="P37" s="18"/>
      <c r="Q37" s="18"/>
      <c r="R37" s="18"/>
      <c r="S37" s="18"/>
    </row>
    <row r="38" spans="1:19" ht="17.25">
      <c r="A38" s="32" t="s">
        <v>34</v>
      </c>
      <c r="B38" s="17">
        <f t="shared" si="3"/>
        <v>12658</v>
      </c>
      <c r="C38" s="17">
        <f t="shared" si="3"/>
        <v>6270</v>
      </c>
      <c r="D38" s="17">
        <f t="shared" si="3"/>
        <v>6388</v>
      </c>
      <c r="E38" s="26">
        <f t="shared" si="4"/>
        <v>12525</v>
      </c>
      <c r="F38" s="46">
        <v>6219</v>
      </c>
      <c r="G38" s="46">
        <v>6306</v>
      </c>
      <c r="H38" s="46">
        <v>6176</v>
      </c>
      <c r="I38" s="26">
        <f t="shared" si="5"/>
        <v>133</v>
      </c>
      <c r="J38" s="30">
        <v>51</v>
      </c>
      <c r="K38" s="30">
        <v>82</v>
      </c>
      <c r="M38" s="18"/>
      <c r="N38" s="19"/>
      <c r="O38" s="19"/>
      <c r="P38" s="18"/>
      <c r="Q38" s="18"/>
      <c r="R38" s="18"/>
      <c r="S38" s="18"/>
    </row>
    <row r="39" spans="1:19" ht="17.25">
      <c r="A39" s="24" t="s">
        <v>76</v>
      </c>
      <c r="B39" s="25">
        <f t="shared" si="3"/>
        <v>191895</v>
      </c>
      <c r="C39" s="25">
        <f t="shared" si="3"/>
        <v>96254</v>
      </c>
      <c r="D39" s="25">
        <f t="shared" si="3"/>
        <v>95641</v>
      </c>
      <c r="E39" s="26">
        <f t="shared" si="4"/>
        <v>190068</v>
      </c>
      <c r="F39" s="28">
        <f>SUM(F40:F51)</f>
        <v>95265</v>
      </c>
      <c r="G39" s="28">
        <f t="shared" ref="G39:K39" si="8">SUM(G40:G51)</f>
        <v>94803</v>
      </c>
      <c r="H39" s="28">
        <f t="shared" si="8"/>
        <v>82258</v>
      </c>
      <c r="I39" s="28">
        <f t="shared" si="8"/>
        <v>1827</v>
      </c>
      <c r="J39" s="28">
        <f t="shared" si="8"/>
        <v>989</v>
      </c>
      <c r="K39" s="28">
        <f t="shared" si="8"/>
        <v>838</v>
      </c>
      <c r="M39" s="18"/>
      <c r="N39" s="19"/>
      <c r="O39" s="19"/>
      <c r="P39" s="18"/>
      <c r="Q39" s="18"/>
      <c r="R39" s="18"/>
      <c r="S39" s="18"/>
    </row>
    <row r="40" spans="1:19" ht="17.25">
      <c r="A40" s="32" t="s">
        <v>35</v>
      </c>
      <c r="B40" s="17">
        <f t="shared" si="3"/>
        <v>64727</v>
      </c>
      <c r="C40" s="17">
        <f t="shared" si="3"/>
        <v>32579</v>
      </c>
      <c r="D40" s="17">
        <f t="shared" si="3"/>
        <v>32148</v>
      </c>
      <c r="E40" s="26">
        <f t="shared" si="4"/>
        <v>64276</v>
      </c>
      <c r="F40" s="46">
        <v>32334</v>
      </c>
      <c r="G40" s="46">
        <v>31942</v>
      </c>
      <c r="H40" s="46">
        <v>24791</v>
      </c>
      <c r="I40" s="26">
        <f t="shared" si="5"/>
        <v>451</v>
      </c>
      <c r="J40" s="30">
        <v>245</v>
      </c>
      <c r="K40" s="30">
        <v>206</v>
      </c>
      <c r="M40" s="18"/>
      <c r="N40" s="19"/>
      <c r="O40" s="19"/>
      <c r="P40" s="18"/>
      <c r="Q40" s="18"/>
      <c r="R40" s="18"/>
      <c r="S40" s="18"/>
    </row>
    <row r="41" spans="1:19" ht="17.25">
      <c r="A41" s="33" t="s">
        <v>36</v>
      </c>
      <c r="B41" s="17">
        <f t="shared" si="3"/>
        <v>10462</v>
      </c>
      <c r="C41" s="17">
        <f t="shared" si="3"/>
        <v>5182</v>
      </c>
      <c r="D41" s="17">
        <f t="shared" si="3"/>
        <v>5280</v>
      </c>
      <c r="E41" s="26">
        <f t="shared" si="4"/>
        <v>10408</v>
      </c>
      <c r="F41" s="46">
        <v>5169</v>
      </c>
      <c r="G41" s="46">
        <v>5239</v>
      </c>
      <c r="H41" s="46">
        <v>5207</v>
      </c>
      <c r="I41" s="26">
        <f t="shared" si="5"/>
        <v>54</v>
      </c>
      <c r="J41" s="30">
        <v>13</v>
      </c>
      <c r="K41" s="30">
        <v>41</v>
      </c>
      <c r="M41" s="18"/>
      <c r="N41" s="19"/>
      <c r="O41" s="19"/>
      <c r="P41" s="18"/>
      <c r="Q41" s="18"/>
      <c r="R41" s="18"/>
      <c r="S41" s="18"/>
    </row>
    <row r="42" spans="1:19" ht="17.25">
      <c r="A42" s="33" t="s">
        <v>37</v>
      </c>
      <c r="B42" s="17">
        <f t="shared" si="3"/>
        <v>10149</v>
      </c>
      <c r="C42" s="17">
        <f t="shared" si="3"/>
        <v>4990</v>
      </c>
      <c r="D42" s="17">
        <f t="shared" si="3"/>
        <v>5159</v>
      </c>
      <c r="E42" s="26">
        <f t="shared" si="4"/>
        <v>10117</v>
      </c>
      <c r="F42" s="46">
        <v>4985</v>
      </c>
      <c r="G42" s="46">
        <v>5132</v>
      </c>
      <c r="H42" s="46">
        <v>4576</v>
      </c>
      <c r="I42" s="26">
        <f t="shared" si="5"/>
        <v>32</v>
      </c>
      <c r="J42" s="30">
        <v>5</v>
      </c>
      <c r="K42" s="30">
        <v>27</v>
      </c>
      <c r="M42" s="18"/>
      <c r="N42" s="19"/>
      <c r="O42" s="19"/>
      <c r="P42" s="18"/>
      <c r="Q42" s="18"/>
      <c r="R42" s="18"/>
      <c r="S42" s="18"/>
    </row>
    <row r="43" spans="1:19" ht="17.25">
      <c r="A43" s="33" t="s">
        <v>81</v>
      </c>
      <c r="B43" s="17">
        <f>(E43+I43)</f>
        <v>17160</v>
      </c>
      <c r="C43" s="17">
        <f t="shared" si="3"/>
        <v>8585</v>
      </c>
      <c r="D43" s="17">
        <f t="shared" si="3"/>
        <v>8575</v>
      </c>
      <c r="E43" s="26">
        <f t="shared" si="4"/>
        <v>17056</v>
      </c>
      <c r="F43" s="46">
        <v>8546</v>
      </c>
      <c r="G43" s="46">
        <v>8510</v>
      </c>
      <c r="H43" s="46">
        <v>7915</v>
      </c>
      <c r="I43" s="26">
        <f t="shared" si="5"/>
        <v>104</v>
      </c>
      <c r="J43" s="30">
        <v>39</v>
      </c>
      <c r="K43" s="30">
        <v>65</v>
      </c>
      <c r="L43" s="18"/>
      <c r="M43" s="18"/>
      <c r="N43" s="19"/>
      <c r="O43" s="19"/>
      <c r="P43" s="18"/>
      <c r="Q43" s="18"/>
      <c r="R43" s="18"/>
      <c r="S43" s="18"/>
    </row>
    <row r="44" spans="1:19" ht="17.25">
      <c r="A44" s="33" t="s">
        <v>38</v>
      </c>
      <c r="B44" s="17">
        <f t="shared" ref="B44:B51" si="9">(E44+I44)</f>
        <v>6270</v>
      </c>
      <c r="C44" s="17">
        <f t="shared" si="3"/>
        <v>3164</v>
      </c>
      <c r="D44" s="17">
        <f t="shared" si="3"/>
        <v>3106</v>
      </c>
      <c r="E44" s="26">
        <f t="shared" si="4"/>
        <v>6238</v>
      </c>
      <c r="F44" s="46">
        <v>3160</v>
      </c>
      <c r="G44" s="46">
        <v>3078</v>
      </c>
      <c r="H44" s="46">
        <v>3119</v>
      </c>
      <c r="I44" s="26">
        <f t="shared" si="5"/>
        <v>32</v>
      </c>
      <c r="J44" s="30">
        <v>4</v>
      </c>
      <c r="K44" s="30">
        <v>28</v>
      </c>
      <c r="M44" s="18"/>
      <c r="N44" s="19"/>
      <c r="O44" s="19"/>
      <c r="P44" s="18"/>
      <c r="Q44" s="18"/>
      <c r="R44" s="18"/>
      <c r="S44" s="18"/>
    </row>
    <row r="45" spans="1:19" ht="17.25">
      <c r="A45" s="32" t="s">
        <v>39</v>
      </c>
      <c r="B45" s="17">
        <f t="shared" si="9"/>
        <v>11283</v>
      </c>
      <c r="C45" s="17">
        <f t="shared" si="3"/>
        <v>5645</v>
      </c>
      <c r="D45" s="17">
        <f t="shared" si="3"/>
        <v>5638</v>
      </c>
      <c r="E45" s="26">
        <f t="shared" si="4"/>
        <v>11196</v>
      </c>
      <c r="F45" s="46">
        <v>5608</v>
      </c>
      <c r="G45" s="46">
        <v>5588</v>
      </c>
      <c r="H45" s="46">
        <v>5450</v>
      </c>
      <c r="I45" s="26">
        <f t="shared" si="5"/>
        <v>87</v>
      </c>
      <c r="J45" s="30">
        <v>37</v>
      </c>
      <c r="K45" s="30">
        <v>50</v>
      </c>
      <c r="M45" s="18"/>
      <c r="N45" s="19"/>
      <c r="O45" s="19"/>
      <c r="P45" s="18"/>
      <c r="Q45" s="18"/>
      <c r="R45" s="18"/>
      <c r="S45" s="18"/>
    </row>
    <row r="46" spans="1:19" ht="17.25">
      <c r="A46" s="32" t="s">
        <v>40</v>
      </c>
      <c r="B46" s="17">
        <f t="shared" si="9"/>
        <v>31716</v>
      </c>
      <c r="C46" s="17">
        <f t="shared" si="3"/>
        <v>15676</v>
      </c>
      <c r="D46" s="17">
        <f t="shared" si="3"/>
        <v>16040</v>
      </c>
      <c r="E46" s="26">
        <f t="shared" si="4"/>
        <v>31608</v>
      </c>
      <c r="F46" s="46">
        <v>15618</v>
      </c>
      <c r="G46" s="46">
        <v>15990</v>
      </c>
      <c r="H46" s="46">
        <v>11830</v>
      </c>
      <c r="I46" s="26">
        <f t="shared" si="5"/>
        <v>108</v>
      </c>
      <c r="J46" s="30">
        <v>58</v>
      </c>
      <c r="K46" s="30">
        <v>50</v>
      </c>
      <c r="M46" s="18"/>
      <c r="N46" s="19"/>
      <c r="O46" s="19"/>
      <c r="P46" s="18"/>
      <c r="Q46" s="18"/>
      <c r="R46" s="18"/>
      <c r="S46" s="18"/>
    </row>
    <row r="47" spans="1:19" ht="17.25">
      <c r="A47" s="32" t="s">
        <v>41</v>
      </c>
      <c r="B47" s="17">
        <f t="shared" si="9"/>
        <v>9480</v>
      </c>
      <c r="C47" s="17">
        <f t="shared" si="3"/>
        <v>4817</v>
      </c>
      <c r="D47" s="17">
        <f t="shared" si="3"/>
        <v>4663</v>
      </c>
      <c r="E47" s="26">
        <f t="shared" si="4"/>
        <v>9434</v>
      </c>
      <c r="F47" s="46">
        <v>4801</v>
      </c>
      <c r="G47" s="46">
        <v>4633</v>
      </c>
      <c r="H47" s="46">
        <v>4557</v>
      </c>
      <c r="I47" s="26">
        <f t="shared" si="5"/>
        <v>46</v>
      </c>
      <c r="J47" s="30">
        <v>16</v>
      </c>
      <c r="K47" s="30">
        <v>30</v>
      </c>
      <c r="M47" s="18"/>
      <c r="N47" s="19"/>
      <c r="O47" s="19"/>
      <c r="P47" s="18"/>
      <c r="Q47" s="18"/>
      <c r="R47" s="18"/>
      <c r="S47" s="18"/>
    </row>
    <row r="48" spans="1:19" ht="17.25">
      <c r="A48" s="32" t="s">
        <v>42</v>
      </c>
      <c r="B48" s="17">
        <f t="shared" si="9"/>
        <v>7877</v>
      </c>
      <c r="C48" s="17">
        <f t="shared" si="3"/>
        <v>3931</v>
      </c>
      <c r="D48" s="17">
        <f t="shared" si="3"/>
        <v>3946</v>
      </c>
      <c r="E48" s="26">
        <f t="shared" si="4"/>
        <v>7715</v>
      </c>
      <c r="F48" s="46">
        <v>3854</v>
      </c>
      <c r="G48" s="46">
        <v>3861</v>
      </c>
      <c r="H48" s="46">
        <v>4202</v>
      </c>
      <c r="I48" s="26">
        <f t="shared" si="5"/>
        <v>162</v>
      </c>
      <c r="J48" s="30">
        <v>77</v>
      </c>
      <c r="K48" s="30">
        <v>85</v>
      </c>
      <c r="M48" s="18"/>
      <c r="N48" s="19"/>
      <c r="O48" s="19"/>
      <c r="P48" s="18"/>
      <c r="Q48" s="18"/>
      <c r="R48" s="18"/>
      <c r="S48" s="18"/>
    </row>
    <row r="49" spans="1:19" ht="17.25">
      <c r="A49" s="32" t="s">
        <v>43</v>
      </c>
      <c r="B49" s="17">
        <f t="shared" si="9"/>
        <v>9123</v>
      </c>
      <c r="C49" s="17">
        <f t="shared" si="3"/>
        <v>4530</v>
      </c>
      <c r="D49" s="17">
        <f t="shared" si="3"/>
        <v>4593</v>
      </c>
      <c r="E49" s="26">
        <f t="shared" si="4"/>
        <v>9049</v>
      </c>
      <c r="F49" s="46">
        <v>4511</v>
      </c>
      <c r="G49" s="46">
        <v>4538</v>
      </c>
      <c r="H49" s="46">
        <v>4340</v>
      </c>
      <c r="I49" s="26">
        <f t="shared" si="5"/>
        <v>74</v>
      </c>
      <c r="J49" s="30">
        <v>19</v>
      </c>
      <c r="K49" s="30">
        <v>55</v>
      </c>
      <c r="M49" s="18"/>
      <c r="N49" s="19"/>
      <c r="O49" s="19"/>
      <c r="P49" s="18"/>
      <c r="Q49" s="18"/>
      <c r="R49" s="18"/>
      <c r="S49" s="18"/>
    </row>
    <row r="50" spans="1:19" ht="17.25">
      <c r="A50" s="32" t="s">
        <v>44</v>
      </c>
      <c r="B50" s="17">
        <f t="shared" si="9"/>
        <v>9756</v>
      </c>
      <c r="C50" s="17">
        <f t="shared" si="3"/>
        <v>4876</v>
      </c>
      <c r="D50" s="17">
        <f t="shared" si="3"/>
        <v>4880</v>
      </c>
      <c r="E50" s="26">
        <f t="shared" si="4"/>
        <v>9620</v>
      </c>
      <c r="F50" s="46">
        <v>4811</v>
      </c>
      <c r="G50" s="46">
        <v>4809</v>
      </c>
      <c r="H50" s="46">
        <v>4403</v>
      </c>
      <c r="I50" s="26">
        <f t="shared" si="5"/>
        <v>136</v>
      </c>
      <c r="J50" s="30">
        <v>65</v>
      </c>
      <c r="K50" s="30">
        <v>71</v>
      </c>
      <c r="M50" s="18"/>
      <c r="N50" s="19"/>
      <c r="O50" s="19"/>
      <c r="P50" s="18"/>
      <c r="Q50" s="18"/>
      <c r="R50" s="18"/>
      <c r="S50" s="18"/>
    </row>
    <row r="51" spans="1:19" ht="17.25">
      <c r="A51" s="32" t="s">
        <v>45</v>
      </c>
      <c r="B51" s="17">
        <f t="shared" si="9"/>
        <v>3892</v>
      </c>
      <c r="C51" s="17">
        <f t="shared" si="3"/>
        <v>2279</v>
      </c>
      <c r="D51" s="17">
        <f t="shared" si="3"/>
        <v>1613</v>
      </c>
      <c r="E51" s="26">
        <f t="shared" si="4"/>
        <v>3351</v>
      </c>
      <c r="F51" s="46">
        <v>1868</v>
      </c>
      <c r="G51" s="46">
        <v>1483</v>
      </c>
      <c r="H51" s="46">
        <v>1868</v>
      </c>
      <c r="I51" s="26">
        <f t="shared" si="5"/>
        <v>541</v>
      </c>
      <c r="J51" s="30">
        <v>411</v>
      </c>
      <c r="K51" s="30">
        <v>130</v>
      </c>
      <c r="M51" s="18"/>
      <c r="N51" s="19"/>
      <c r="O51" s="19"/>
      <c r="P51" s="18"/>
      <c r="Q51" s="18"/>
      <c r="R51" s="18"/>
      <c r="S51" s="18"/>
    </row>
    <row r="52" spans="1:19" ht="17.25">
      <c r="A52" s="24" t="s">
        <v>77</v>
      </c>
      <c r="B52" s="25">
        <f t="shared" si="3"/>
        <v>195789</v>
      </c>
      <c r="C52" s="25">
        <f t="shared" si="3"/>
        <v>100651</v>
      </c>
      <c r="D52" s="25">
        <f t="shared" si="3"/>
        <v>95138</v>
      </c>
      <c r="E52" s="26">
        <f t="shared" si="4"/>
        <v>192742</v>
      </c>
      <c r="F52" s="28">
        <f t="shared" ref="F52:K52" si="10">SUM(F53:F65)</f>
        <v>98789</v>
      </c>
      <c r="G52" s="28">
        <f t="shared" si="10"/>
        <v>93953</v>
      </c>
      <c r="H52" s="28">
        <f t="shared" si="10"/>
        <v>82278</v>
      </c>
      <c r="I52" s="28">
        <f t="shared" si="10"/>
        <v>3047</v>
      </c>
      <c r="J52" s="28">
        <f t="shared" si="10"/>
        <v>1862</v>
      </c>
      <c r="K52" s="28">
        <f t="shared" si="10"/>
        <v>1185</v>
      </c>
      <c r="M52" s="18"/>
      <c r="N52" s="19"/>
      <c r="O52" s="19"/>
      <c r="P52" s="18"/>
      <c r="Q52" s="18"/>
      <c r="R52" s="18"/>
      <c r="S52" s="18"/>
    </row>
    <row r="53" spans="1:19" ht="17.25">
      <c r="A53" s="32" t="s">
        <v>46</v>
      </c>
      <c r="B53" s="17">
        <f t="shared" si="3"/>
        <v>17289</v>
      </c>
      <c r="C53" s="17">
        <f t="shared" si="3"/>
        <v>8957</v>
      </c>
      <c r="D53" s="17">
        <f t="shared" si="3"/>
        <v>8332</v>
      </c>
      <c r="E53" s="26">
        <f t="shared" si="4"/>
        <v>17187</v>
      </c>
      <c r="F53" s="46">
        <v>8898</v>
      </c>
      <c r="G53" s="46">
        <v>8289</v>
      </c>
      <c r="H53" s="46">
        <v>7743</v>
      </c>
      <c r="I53" s="26">
        <f t="shared" si="5"/>
        <v>102</v>
      </c>
      <c r="J53" s="30">
        <v>59</v>
      </c>
      <c r="K53" s="30">
        <v>43</v>
      </c>
      <c r="M53" s="18"/>
      <c r="N53" s="19"/>
      <c r="O53" s="19"/>
      <c r="P53" s="18"/>
      <c r="Q53" s="18"/>
      <c r="R53" s="18"/>
      <c r="S53" s="18"/>
    </row>
    <row r="54" spans="1:19" ht="17.25">
      <c r="A54" s="32" t="s">
        <v>47</v>
      </c>
      <c r="B54" s="17">
        <f t="shared" si="3"/>
        <v>8764</v>
      </c>
      <c r="C54" s="17">
        <f t="shared" si="3"/>
        <v>4330</v>
      </c>
      <c r="D54" s="17">
        <f t="shared" si="3"/>
        <v>4434</v>
      </c>
      <c r="E54" s="26">
        <f t="shared" si="4"/>
        <v>8665</v>
      </c>
      <c r="F54" s="46">
        <v>4287</v>
      </c>
      <c r="G54" s="46">
        <v>4378</v>
      </c>
      <c r="H54" s="46">
        <v>4348</v>
      </c>
      <c r="I54" s="26">
        <f t="shared" si="5"/>
        <v>99</v>
      </c>
      <c r="J54" s="30">
        <v>43</v>
      </c>
      <c r="K54" s="30">
        <v>56</v>
      </c>
      <c r="M54" s="18"/>
      <c r="N54" s="19"/>
      <c r="O54" s="19"/>
      <c r="P54" s="18"/>
      <c r="Q54" s="18"/>
      <c r="R54" s="18"/>
      <c r="S54" s="18"/>
    </row>
    <row r="55" spans="1:19" ht="17.25">
      <c r="A55" s="32" t="s">
        <v>48</v>
      </c>
      <c r="B55" s="17">
        <f t="shared" si="3"/>
        <v>5000</v>
      </c>
      <c r="C55" s="17">
        <f t="shared" si="3"/>
        <v>2519</v>
      </c>
      <c r="D55" s="17">
        <f t="shared" si="3"/>
        <v>2481</v>
      </c>
      <c r="E55" s="26">
        <f t="shared" si="4"/>
        <v>4981</v>
      </c>
      <c r="F55" s="46">
        <v>2512</v>
      </c>
      <c r="G55" s="46">
        <v>2469</v>
      </c>
      <c r="H55" s="46">
        <v>2621</v>
      </c>
      <c r="I55" s="26">
        <f t="shared" si="5"/>
        <v>19</v>
      </c>
      <c r="J55" s="30">
        <v>7</v>
      </c>
      <c r="K55" s="30">
        <v>12</v>
      </c>
      <c r="M55" s="18"/>
      <c r="N55" s="19"/>
      <c r="O55" s="19"/>
      <c r="P55" s="18"/>
      <c r="Q55" s="18"/>
      <c r="R55" s="18"/>
      <c r="S55" s="18"/>
    </row>
    <row r="56" spans="1:19" ht="17.25">
      <c r="A56" s="32" t="s">
        <v>49</v>
      </c>
      <c r="B56" s="17">
        <f t="shared" si="3"/>
        <v>11356</v>
      </c>
      <c r="C56" s="17">
        <f t="shared" si="3"/>
        <v>5756</v>
      </c>
      <c r="D56" s="17">
        <f t="shared" si="3"/>
        <v>5600</v>
      </c>
      <c r="E56" s="26">
        <f t="shared" si="4"/>
        <v>11301</v>
      </c>
      <c r="F56" s="46">
        <v>5733</v>
      </c>
      <c r="G56" s="46">
        <v>5568</v>
      </c>
      <c r="H56" s="46">
        <v>4616</v>
      </c>
      <c r="I56" s="26">
        <f t="shared" si="5"/>
        <v>55</v>
      </c>
      <c r="J56" s="30">
        <v>23</v>
      </c>
      <c r="K56" s="30">
        <v>32</v>
      </c>
      <c r="M56" s="18"/>
      <c r="N56" s="19"/>
      <c r="O56" s="19"/>
      <c r="P56" s="18"/>
      <c r="Q56" s="18"/>
      <c r="R56" s="18"/>
      <c r="S56" s="18"/>
    </row>
    <row r="57" spans="1:19" ht="17.25">
      <c r="A57" s="32" t="s">
        <v>83</v>
      </c>
      <c r="B57" s="17">
        <f t="shared" si="3"/>
        <v>7545</v>
      </c>
      <c r="C57" s="17">
        <f t="shared" si="3"/>
        <v>3737</v>
      </c>
      <c r="D57" s="17">
        <f t="shared" si="3"/>
        <v>3808</v>
      </c>
      <c r="E57" s="26">
        <f t="shared" si="4"/>
        <v>7509</v>
      </c>
      <c r="F57" s="46">
        <v>3727</v>
      </c>
      <c r="G57" s="46">
        <v>3782</v>
      </c>
      <c r="H57" s="46">
        <v>3365</v>
      </c>
      <c r="I57" s="26">
        <f t="shared" si="5"/>
        <v>36</v>
      </c>
      <c r="J57" s="30">
        <v>10</v>
      </c>
      <c r="K57" s="30">
        <v>26</v>
      </c>
      <c r="M57" s="18"/>
      <c r="N57" s="19"/>
      <c r="O57" s="19"/>
      <c r="P57" s="18"/>
      <c r="Q57" s="18"/>
      <c r="R57" s="18"/>
      <c r="S57" s="18"/>
    </row>
    <row r="58" spans="1:19" ht="17.25">
      <c r="A58" s="32" t="s">
        <v>82</v>
      </c>
      <c r="B58" s="17">
        <f t="shared" si="3"/>
        <v>17501</v>
      </c>
      <c r="C58" s="17">
        <f t="shared" si="3"/>
        <v>8962</v>
      </c>
      <c r="D58" s="17">
        <f t="shared" si="3"/>
        <v>8539</v>
      </c>
      <c r="E58" s="26">
        <f t="shared" si="4"/>
        <v>17388</v>
      </c>
      <c r="F58" s="46">
        <v>8904</v>
      </c>
      <c r="G58" s="46">
        <v>8484</v>
      </c>
      <c r="H58" s="46">
        <v>6909</v>
      </c>
      <c r="I58" s="26">
        <f t="shared" si="5"/>
        <v>113</v>
      </c>
      <c r="J58" s="30">
        <v>58</v>
      </c>
      <c r="K58" s="30">
        <v>55</v>
      </c>
      <c r="M58" s="18"/>
      <c r="N58" s="19"/>
      <c r="O58" s="19"/>
      <c r="P58" s="18"/>
      <c r="Q58" s="18"/>
      <c r="R58" s="18"/>
      <c r="S58" s="18"/>
    </row>
    <row r="59" spans="1:19" ht="17.25">
      <c r="A59" s="32" t="s">
        <v>50</v>
      </c>
      <c r="B59" s="17">
        <f t="shared" si="3"/>
        <v>8670</v>
      </c>
      <c r="C59" s="17">
        <f t="shared" si="3"/>
        <v>4577</v>
      </c>
      <c r="D59" s="17">
        <f t="shared" si="3"/>
        <v>4093</v>
      </c>
      <c r="E59" s="26">
        <f t="shared" si="4"/>
        <v>8578</v>
      </c>
      <c r="F59" s="46">
        <v>4540</v>
      </c>
      <c r="G59" s="46">
        <v>4038</v>
      </c>
      <c r="H59" s="46">
        <v>4591</v>
      </c>
      <c r="I59" s="26">
        <f t="shared" si="5"/>
        <v>92</v>
      </c>
      <c r="J59" s="30">
        <v>37</v>
      </c>
      <c r="K59" s="30">
        <v>55</v>
      </c>
      <c r="M59" s="18"/>
      <c r="N59" s="19"/>
      <c r="O59" s="19"/>
      <c r="P59" s="18"/>
      <c r="Q59" s="18"/>
      <c r="R59" s="18"/>
      <c r="S59" s="18"/>
    </row>
    <row r="60" spans="1:19" ht="17.25">
      <c r="A60" s="32" t="s">
        <v>51</v>
      </c>
      <c r="B60" s="17">
        <f t="shared" si="3"/>
        <v>21527</v>
      </c>
      <c r="C60" s="17">
        <f t="shared" si="3"/>
        <v>10733</v>
      </c>
      <c r="D60" s="17">
        <f t="shared" si="3"/>
        <v>10794</v>
      </c>
      <c r="E60" s="26">
        <f t="shared" si="4"/>
        <v>21427</v>
      </c>
      <c r="F60" s="46">
        <v>10707</v>
      </c>
      <c r="G60" s="46">
        <v>10720</v>
      </c>
      <c r="H60" s="46">
        <v>8759</v>
      </c>
      <c r="I60" s="26">
        <f t="shared" si="5"/>
        <v>100</v>
      </c>
      <c r="J60" s="30">
        <v>26</v>
      </c>
      <c r="K60" s="30">
        <v>74</v>
      </c>
      <c r="M60" s="18"/>
      <c r="N60" s="19"/>
      <c r="O60" s="19"/>
      <c r="P60" s="18"/>
      <c r="Q60" s="18"/>
      <c r="R60" s="18"/>
      <c r="S60" s="18"/>
    </row>
    <row r="61" spans="1:19" ht="17.25">
      <c r="A61" s="32" t="s">
        <v>52</v>
      </c>
      <c r="B61" s="17">
        <f t="shared" si="3"/>
        <v>10275</v>
      </c>
      <c r="C61" s="17">
        <f t="shared" si="3"/>
        <v>5043</v>
      </c>
      <c r="D61" s="17">
        <f t="shared" si="3"/>
        <v>5232</v>
      </c>
      <c r="E61" s="26">
        <f t="shared" si="4"/>
        <v>10235</v>
      </c>
      <c r="F61" s="46">
        <v>5029</v>
      </c>
      <c r="G61" s="46">
        <v>5206</v>
      </c>
      <c r="H61" s="46">
        <v>4161</v>
      </c>
      <c r="I61" s="26">
        <f t="shared" si="5"/>
        <v>40</v>
      </c>
      <c r="J61" s="30">
        <v>14</v>
      </c>
      <c r="K61" s="30">
        <v>26</v>
      </c>
      <c r="M61" s="18"/>
      <c r="N61" s="19"/>
      <c r="O61" s="19"/>
      <c r="P61" s="18"/>
      <c r="Q61" s="18"/>
      <c r="R61" s="18"/>
      <c r="S61" s="18"/>
    </row>
    <row r="62" spans="1:19" ht="17.25">
      <c r="A62" s="32" t="s">
        <v>53</v>
      </c>
      <c r="B62" s="17">
        <f t="shared" si="3"/>
        <v>25979</v>
      </c>
      <c r="C62" s="17">
        <f t="shared" si="3"/>
        <v>12976</v>
      </c>
      <c r="D62" s="17">
        <f t="shared" si="3"/>
        <v>13003</v>
      </c>
      <c r="E62" s="26">
        <f t="shared" si="4"/>
        <v>25906</v>
      </c>
      <c r="F62" s="46">
        <v>12947</v>
      </c>
      <c r="G62" s="46">
        <v>12959</v>
      </c>
      <c r="H62" s="46">
        <v>9137</v>
      </c>
      <c r="I62" s="26">
        <f t="shared" si="5"/>
        <v>73</v>
      </c>
      <c r="J62" s="30">
        <v>29</v>
      </c>
      <c r="K62" s="30">
        <v>44</v>
      </c>
      <c r="M62" s="18"/>
      <c r="N62" s="19"/>
      <c r="O62" s="19"/>
      <c r="P62" s="18"/>
      <c r="Q62" s="18"/>
      <c r="R62" s="18"/>
      <c r="S62" s="18"/>
    </row>
    <row r="63" spans="1:19" ht="17.25">
      <c r="A63" s="32" t="s">
        <v>54</v>
      </c>
      <c r="B63" s="17">
        <f t="shared" si="3"/>
        <v>13062</v>
      </c>
      <c r="C63" s="17">
        <f t="shared" si="3"/>
        <v>6690</v>
      </c>
      <c r="D63" s="17">
        <f t="shared" si="3"/>
        <v>6372</v>
      </c>
      <c r="E63" s="26">
        <f t="shared" si="4"/>
        <v>12827</v>
      </c>
      <c r="F63" s="46">
        <v>6494</v>
      </c>
      <c r="G63" s="46">
        <v>6333</v>
      </c>
      <c r="H63" s="46">
        <v>5304</v>
      </c>
      <c r="I63" s="26">
        <f t="shared" si="5"/>
        <v>235</v>
      </c>
      <c r="J63" s="30">
        <v>196</v>
      </c>
      <c r="K63" s="30">
        <v>39</v>
      </c>
      <c r="M63" s="18"/>
      <c r="N63" s="19"/>
      <c r="O63" s="19"/>
      <c r="P63" s="18"/>
      <c r="Q63" s="18"/>
      <c r="R63" s="18"/>
      <c r="S63" s="18"/>
    </row>
    <row r="64" spans="1:19" ht="17.25">
      <c r="A64" s="32" t="s">
        <v>55</v>
      </c>
      <c r="B64" s="17">
        <f t="shared" ref="B64:D65" si="11">(E64+I64)</f>
        <v>7036</v>
      </c>
      <c r="C64" s="17">
        <f t="shared" si="11"/>
        <v>3870</v>
      </c>
      <c r="D64" s="17">
        <f t="shared" si="11"/>
        <v>3166</v>
      </c>
      <c r="E64" s="26">
        <f t="shared" si="4"/>
        <v>6411</v>
      </c>
      <c r="F64" s="46">
        <v>3286</v>
      </c>
      <c r="G64" s="46">
        <v>3125</v>
      </c>
      <c r="H64" s="46">
        <v>2749</v>
      </c>
      <c r="I64" s="26">
        <f t="shared" si="5"/>
        <v>625</v>
      </c>
      <c r="J64" s="30">
        <v>584</v>
      </c>
      <c r="K64" s="30">
        <v>41</v>
      </c>
      <c r="M64" s="18"/>
      <c r="N64" s="19"/>
      <c r="O64" s="19"/>
      <c r="P64" s="18"/>
      <c r="Q64" s="18"/>
      <c r="R64" s="18"/>
      <c r="S64" s="18"/>
    </row>
    <row r="65" spans="1:19" ht="17.25">
      <c r="A65" s="32" t="s">
        <v>56</v>
      </c>
      <c r="B65" s="17">
        <f t="shared" si="11"/>
        <v>41785</v>
      </c>
      <c r="C65" s="17">
        <f t="shared" si="11"/>
        <v>22501</v>
      </c>
      <c r="D65" s="17">
        <f t="shared" si="11"/>
        <v>19284</v>
      </c>
      <c r="E65" s="26">
        <f t="shared" si="4"/>
        <v>40327</v>
      </c>
      <c r="F65" s="46">
        <v>21725</v>
      </c>
      <c r="G65" s="46">
        <v>18602</v>
      </c>
      <c r="H65" s="46">
        <v>17975</v>
      </c>
      <c r="I65" s="26">
        <f t="shared" si="5"/>
        <v>1458</v>
      </c>
      <c r="J65" s="30">
        <v>776</v>
      </c>
      <c r="K65" s="30">
        <v>682</v>
      </c>
      <c r="M65" s="18"/>
      <c r="N65" s="19"/>
      <c r="O65" s="19"/>
      <c r="P65" s="18"/>
      <c r="Q65" s="18"/>
      <c r="R65" s="18"/>
      <c r="S65" s="18"/>
    </row>
  </sheetData>
  <mergeCells count="5">
    <mergeCell ref="C1:I1"/>
    <mergeCell ref="A3:A4"/>
    <mergeCell ref="B3:D3"/>
    <mergeCell ref="E3:H3"/>
    <mergeCell ref="I3:K3"/>
  </mergeCells>
  <phoneticPr fontId="83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2021.2월말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2021-03-19T00:28:45Z</dcterms:modified>
</cp:coreProperties>
</file>