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00" windowHeight="1222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 iterateDelta="0"/>
</workbook>
</file>

<file path=xl/calcChain.xml><?xml version="1.0" encoding="utf-8"?>
<calcChain xmlns="http://schemas.openxmlformats.org/spreadsheetml/2006/main">
  <c r="G6" i="6" l="1"/>
  <c r="H6" i="6"/>
  <c r="F6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K23" i="6"/>
  <c r="J23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6" i="6"/>
  <c r="E16" i="6"/>
  <c r="D16" i="6"/>
  <c r="C16" i="6"/>
  <c r="K15" i="6"/>
  <c r="J15" i="6"/>
  <c r="H15" i="6"/>
  <c r="G15" i="6"/>
  <c r="F15" i="6"/>
  <c r="I14" i="6"/>
  <c r="E14" i="6"/>
  <c r="D14" i="6"/>
  <c r="C14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K6" i="6"/>
  <c r="J6" i="6"/>
  <c r="B18" i="6" l="1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4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5" i="6"/>
  <c r="D15" i="6"/>
  <c r="H5" i="6"/>
  <c r="B16" i="6"/>
  <c r="I6" i="6"/>
  <c r="D6" i="6"/>
  <c r="G5" i="6"/>
  <c r="B13" i="6"/>
  <c r="B9" i="6"/>
  <c r="C6" i="6"/>
  <c r="E15" i="6"/>
  <c r="I15" i="6"/>
  <c r="D23" i="6"/>
  <c r="C39" i="6"/>
  <c r="E52" i="6"/>
  <c r="B27" i="6"/>
  <c r="F5" i="6"/>
  <c r="E23" i="6"/>
  <c r="B6" i="6" l="1"/>
  <c r="B39" i="6"/>
  <c r="D5" i="6"/>
  <c r="B52" i="6"/>
  <c r="I5" i="6"/>
  <c r="B23" i="6"/>
  <c r="B15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<sst xmlns="http://schemas.openxmlformats.org/spreadsheetml/2006/main" count="104" uniqueCount="86">
  <si>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</si>
  <si>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</si>
  <si>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</si>
  <si>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</si>
  <si>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</si>
  <si>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</si>
  <si>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</si>
  <si>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</si>
  <si>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</si>
  <si>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</si>
  <si>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</si>
  <si>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</si>
  <si>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</si>
  <si>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</si>
  <si>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</si>
  <si>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</si>
  <si>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</si>
  <si>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</si>
  <si>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</si>
  <si>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</si>
  <si>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</si>
  <si>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</si>
  <si>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</si>
  <si>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</si>
  <si>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</si>
  <si>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</si>
  <si>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</si>
  <si>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</si>
  <si>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</si>
  <si>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</si>
  <si>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</si>
  <si>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</si>
  <si>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</si>
  <si>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</si>
  <si>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</si>
  <si>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</si>
  <si>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</si>
  <si>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</si>
  <si>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</si>
  <si>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</si>
  <si>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</si>
  <si>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</si>
  <si>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</si>
  <si>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</si>
  <si>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</si>
  <si>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</si>
  <si>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</si>
  <si>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</si>
  <si>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</si>
  <si>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</si>
  <si>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</si>
  <si>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</si>
  <si>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</si>
  <si>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</si>
  <si>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</si>
  <si>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</si>
  <si>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</si>
  <si>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</si>
  <si>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</si>
  <si>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</si>
  <si>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</si>
  <si>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</si>
  <si>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</si>
  <si>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</si>
  <si>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</si>
  <si>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</si>
  <si>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</si>
  <si>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</si>
  <si>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</si>
  <si>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</si>
  <si>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</si>
  <si>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</si>
  <si>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</si>
  <si>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</si>
  <si>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</si>
  <si>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</si>
  <si>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</si>
  <si>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</si>
  <si>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</si>
  <si>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</si>
  <si>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</si>
  <si>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</si>
  <si>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3" type="noConversion"/>
  </si>
  <si>
    <t xml:space="preserve">병암동          </t>
    <phoneticPr fontId="83" type="noConversion"/>
  </si>
  <si>
    <t xml:space="preserve">동읍            </t>
    <phoneticPr fontId="83" type="noConversion"/>
  </si>
  <si>
    <t>2021년 5월말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</si>
</sst>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\ 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.00;&quot;₩&quot;&quot;₩&quot;&quot;₩&quot;&quot;₩&quot;&quot;₩&quot;&quot;₩&quot;\-#,##0.00"/>
    <numFmt numFmtId="183" formatCode="_ &quot;₩&quot;* #,##0.00_ ;_ &quot;₩&quot;* &quot;₩&quot;\-#,##0.00_ ;_ &quot;₩&quot;* &quot;-&quot;??_ ;_ @_ "/>
    <numFmt numFmtId="184" formatCode="&quot;₩&quot;#,##0;&quot;₩&quot;&quot;₩&quot;&quot;₩&quot;\-#,##0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₩&quot;#,##0;[Red]&quot;₩&quot;&quot;₩&quot;\-#,##0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.00;&quot;₩&quot;\-#,##0.00"/>
    <numFmt numFmtId="192" formatCode="_-[$€-2]* #,##0.00_-;\-[$€-2]* #,##0.00_-;_-[$€-2]* &quot;-&quot;??_-"/>
  </numFmts>
  <fonts count="8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8" fontId="29" fillId="0" borderId="0" applyFont="0" applyFill="0" applyBorder="0" applyAlignment="0" applyProtection="0"/>
    <xf numFmtId="0" fontId="3" fillId="0" borderId="0"/>
    <xf numFmtId="179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2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8" fontId="29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2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5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6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7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8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9" fontId="11" fillId="0" borderId="0">
      <protection locked="0"/>
    </xf>
    <xf numFmtId="190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0" fillId="32" borderId="8" xfId="217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1" fillId="0" borderId="0" xfId="0" applyFont="1">
      <alignment vertical="center"/>
    </xf>
    <xf numFmtId="0" fontId="0" fillId="36" borderId="8" xfId="0" applyFont="1" applyFill="1" applyBorder="1" applyAlignment="1">
      <alignment horizontal="center" vertical="center"/>
    </xf>
    <xf numFmtId="41" fontId="80" fillId="36" borderId="8" xfId="217" applyFont="1" applyFill="1" applyBorder="1">
      <alignment vertical="center"/>
    </xf>
    <xf numFmtId="41" fontId="80" fillId="36" borderId="8" xfId="222" applyFont="1" applyFill="1" applyBorder="1">
      <alignment vertical="center"/>
    </xf>
    <xf numFmtId="41" fontId="81" fillId="36" borderId="8" xfId="222" applyFont="1" applyFill="1" applyBorder="1">
      <alignment vertical="center"/>
    </xf>
    <xf numFmtId="177" fontId="81" fillId="36" borderId="8" xfId="0" applyNumberFormat="1" applyFont="1" applyFill="1" applyBorder="1">
      <alignment vertical="center"/>
    </xf>
    <xf numFmtId="41" fontId="80" fillId="33" borderId="8" xfId="384" applyFont="1" applyFill="1" applyBorder="1">
      <alignment vertical="center"/>
    </xf>
    <xf numFmtId="41" fontId="80" fillId="0" borderId="8" xfId="384" applyFont="1" applyBorder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4" fillId="27" borderId="8" xfId="0" applyFont="1" applyFill="1" applyBorder="1" applyAlignment="1">
      <alignment horizontal="center" vertical="center"/>
    </xf>
    <xf numFmtId="41" fontId="84" fillId="35" borderId="8" xfId="217" applyNumberFormat="1" applyFont="1" applyFill="1" applyBorder="1" applyAlignment="1">
      <alignment vertical="center"/>
    </xf>
    <xf numFmtId="41" fontId="84" fillId="35" borderId="8" xfId="217" applyNumberFormat="1" applyFont="1" applyFill="1" applyBorder="1" applyAlignment="1">
      <alignment vertical="center" wrapText="1"/>
    </xf>
    <xf numFmtId="41" fontId="0" fillId="0" borderId="0" xfId="0" applyNumberFormat="1" applyAlignment="1">
      <alignment vertical="center"/>
    </xf>
    <xf numFmtId="3" fontId="85" fillId="37" borderId="27" xfId="0" applyNumberFormat="1" applyFont="1" applyFill="1" applyBorder="1" applyAlignment="1">
      <alignment horizontal="right" vertical="center"/>
    </xf>
    <xf numFmtId="0" fontId="85" fillId="37" borderId="27" xfId="0" applyNumberFormat="1" applyFont="1" applyFill="1" applyBorder="1" applyAlignment="1">
      <alignment horizontal="right" vertical="center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4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4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4" fillId="27" borderId="25" xfId="0" applyFont="1" applyFill="1" applyBorder="1" applyAlignment="1">
      <alignment horizontal="center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zoomScale="70" zoomScaleNormal="70" workbookViewId="0">
      <selection activeCell="C1" sqref="C1:I1"/>
    </sheetView>
  </sheetViews>
  <sheetFormatPr defaultRowHeight="16.5"/>
  <cols>
    <col min="1" max="1" width="13.625" style="20" customWidth="1"/>
    <col min="2" max="2" width="13.75" style="31" customWidth="1"/>
    <col min="3" max="3" width="12" style="31" customWidth="1"/>
    <col min="4" max="4" width="11.625" style="31" customWidth="1"/>
    <col min="5" max="5" width="12.75" style="31" customWidth="1"/>
    <col min="6" max="9" width="13" style="31" customWidth="1"/>
    <col min="10" max="11" width="11.125" style="31" customWidth="1"/>
    <col min="12" max="12" width="9" style="31"/>
    <col min="13" max="13" width="11.5" style="31" bestFit="1" customWidth="1"/>
    <col min="14" max="15" width="9" style="31"/>
    <col min="16" max="16" width="9.375" style="31" bestFit="1" customWidth="1"/>
    <col min="17" max="16384" width="9" style="31"/>
  </cols>
  <sheetData>
    <row r="1" spans="1:19" ht="31.5" customHeight="1">
      <c r="C1" s="40" t="s">
        <v>85</v>
      </c>
      <c r="D1" s="41"/>
      <c r="E1" s="41"/>
      <c r="F1" s="41"/>
      <c r="G1" s="41"/>
      <c r="H1" s="41"/>
      <c r="I1" s="41"/>
    </row>
    <row r="2" spans="1:19">
      <c r="A2" s="20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9" ht="36" customHeight="1">
      <c r="A3" s="42" t="s">
        <v>6</v>
      </c>
      <c r="B3" s="44" t="s">
        <v>57</v>
      </c>
      <c r="C3" s="45"/>
      <c r="D3" s="46"/>
      <c r="E3" s="47" t="s">
        <v>1</v>
      </c>
      <c r="F3" s="45"/>
      <c r="G3" s="45"/>
      <c r="H3" s="46"/>
      <c r="I3" s="47" t="s">
        <v>79</v>
      </c>
      <c r="J3" s="45"/>
      <c r="K3" s="46"/>
    </row>
    <row r="4" spans="1:19" ht="21" customHeight="1">
      <c r="A4" s="43"/>
      <c r="B4" s="34" t="s">
        <v>2</v>
      </c>
      <c r="C4" s="34" t="s">
        <v>3</v>
      </c>
      <c r="D4" s="34" t="s">
        <v>4</v>
      </c>
      <c r="E4" s="34" t="s">
        <v>2</v>
      </c>
      <c r="F4" s="34" t="s">
        <v>3</v>
      </c>
      <c r="G4" s="34" t="s">
        <v>4</v>
      </c>
      <c r="H4" s="34" t="s">
        <v>5</v>
      </c>
      <c r="I4" s="34" t="s">
        <v>2</v>
      </c>
      <c r="J4" s="34" t="s">
        <v>3</v>
      </c>
      <c r="K4" s="34" t="s">
        <v>4</v>
      </c>
    </row>
    <row r="5" spans="1:19" s="37" customFormat="1" ht="20.25" customHeight="1">
      <c r="A5" s="35" t="s">
        <v>72</v>
      </c>
      <c r="B5" s="36">
        <f t="shared" ref="B5:K5" si="0">B6+B15+B23+B39+B52</f>
        <v>1047028</v>
      </c>
      <c r="C5" s="36">
        <f t="shared" si="0"/>
        <v>531694</v>
      </c>
      <c r="D5" s="36">
        <f t="shared" si="0"/>
        <v>515334</v>
      </c>
      <c r="E5" s="36">
        <f t="shared" si="0"/>
        <v>1034130</v>
      </c>
      <c r="F5" s="36">
        <f t="shared" si="0"/>
        <v>524029</v>
      </c>
      <c r="G5" s="36">
        <f t="shared" si="0"/>
        <v>510101</v>
      </c>
      <c r="H5" s="36">
        <f t="shared" si="0"/>
        <v>446439</v>
      </c>
      <c r="I5" s="36">
        <f t="shared" si="0"/>
        <v>12898</v>
      </c>
      <c r="J5" s="36">
        <f t="shared" si="0"/>
        <v>7665</v>
      </c>
      <c r="K5" s="36">
        <f t="shared" si="0"/>
        <v>5233</v>
      </c>
    </row>
    <row r="6" spans="1:19" ht="17.25">
      <c r="A6" s="24" t="s">
        <v>73</v>
      </c>
      <c r="B6" s="25">
        <f>(E6+I6)</f>
        <v>263483</v>
      </c>
      <c r="C6" s="25">
        <f>(F6+J6)</f>
        <v>134218</v>
      </c>
      <c r="D6" s="25">
        <f>(G6+K6)</f>
        <v>129265</v>
      </c>
      <c r="E6" s="26">
        <f>SUM(F6:G6)</f>
        <v>260346</v>
      </c>
      <c r="F6" s="26">
        <f>SUM(F7:F14)</f>
        <v>132480</v>
      </c>
      <c r="G6" s="26">
        <f t="shared" ref="G6:H6" si="1">SUM(G7:G14)</f>
        <v>127866</v>
      </c>
      <c r="H6" s="26">
        <f t="shared" si="1"/>
        <v>112257</v>
      </c>
      <c r="I6" s="26">
        <f t="shared" ref="I6:K6" si="2">SUM(I7:I14)</f>
        <v>3137</v>
      </c>
      <c r="J6" s="26">
        <f t="shared" si="2"/>
        <v>1738</v>
      </c>
      <c r="K6" s="26">
        <f t="shared" si="2"/>
        <v>1399</v>
      </c>
      <c r="M6" s="18"/>
      <c r="N6" s="19"/>
      <c r="O6" s="19"/>
      <c r="P6" s="18"/>
      <c r="Q6" s="18"/>
      <c r="R6" s="18"/>
      <c r="S6" s="18"/>
    </row>
    <row r="7" spans="1:19" ht="17.25">
      <c r="A7" s="32" t="s">
        <v>84</v>
      </c>
      <c r="B7" s="17">
        <f t="shared" ref="B7:D63" si="3">(E7+I7)</f>
        <v>20040</v>
      </c>
      <c r="C7" s="17">
        <f t="shared" si="3"/>
        <v>10207</v>
      </c>
      <c r="D7" s="17">
        <f t="shared" si="3"/>
        <v>9833</v>
      </c>
      <c r="E7" s="26">
        <f t="shared" ref="E7:E65" si="4">SUM(F7:G7)</f>
        <v>19875</v>
      </c>
      <c r="F7" s="38">
        <v>10115</v>
      </c>
      <c r="G7" s="38">
        <v>9760</v>
      </c>
      <c r="H7" s="38">
        <v>9000</v>
      </c>
      <c r="I7" s="26">
        <f>J7+K7</f>
        <v>165</v>
      </c>
      <c r="J7" s="29">
        <v>92</v>
      </c>
      <c r="K7" s="30">
        <v>73</v>
      </c>
      <c r="M7" s="18"/>
      <c r="N7" s="19"/>
      <c r="O7" s="19"/>
      <c r="P7" s="18"/>
      <c r="Q7" s="18"/>
      <c r="R7" s="18"/>
      <c r="S7" s="18"/>
    </row>
    <row r="8" spans="1:19" ht="17.25">
      <c r="A8" s="32" t="s">
        <v>7</v>
      </c>
      <c r="B8" s="17">
        <f t="shared" si="3"/>
        <v>43662</v>
      </c>
      <c r="C8" s="17">
        <f t="shared" si="3"/>
        <v>22013</v>
      </c>
      <c r="D8" s="17">
        <f t="shared" si="3"/>
        <v>21649</v>
      </c>
      <c r="E8" s="26">
        <f t="shared" si="4"/>
        <v>43447</v>
      </c>
      <c r="F8" s="38">
        <v>21914</v>
      </c>
      <c r="G8" s="38">
        <v>21533</v>
      </c>
      <c r="H8" s="38">
        <v>16586</v>
      </c>
      <c r="I8" s="26">
        <f t="shared" ref="I8:I65" si="5">J8+K8</f>
        <v>215</v>
      </c>
      <c r="J8" s="29">
        <v>99</v>
      </c>
      <c r="K8" s="30">
        <v>116</v>
      </c>
      <c r="M8" s="18"/>
      <c r="N8" s="19"/>
      <c r="O8" s="19"/>
      <c r="P8" s="18"/>
      <c r="Q8" s="18"/>
      <c r="R8" s="18"/>
      <c r="S8" s="18"/>
    </row>
    <row r="9" spans="1:19" ht="17.25">
      <c r="A9" s="32" t="s">
        <v>8</v>
      </c>
      <c r="B9" s="17">
        <f t="shared" si="3"/>
        <v>7433</v>
      </c>
      <c r="C9" s="17">
        <f t="shared" si="3"/>
        <v>3853</v>
      </c>
      <c r="D9" s="17">
        <f t="shared" si="3"/>
        <v>3580</v>
      </c>
      <c r="E9" s="26">
        <f t="shared" si="4"/>
        <v>7145</v>
      </c>
      <c r="F9" s="38">
        <v>3623</v>
      </c>
      <c r="G9" s="38">
        <v>3522</v>
      </c>
      <c r="H9" s="38">
        <v>3654</v>
      </c>
      <c r="I9" s="26">
        <f t="shared" si="5"/>
        <v>288</v>
      </c>
      <c r="J9" s="29">
        <v>230</v>
      </c>
      <c r="K9" s="30">
        <v>58</v>
      </c>
      <c r="M9" s="18"/>
      <c r="N9" s="19"/>
      <c r="O9" s="19"/>
      <c r="P9" s="18"/>
      <c r="Q9" s="18"/>
      <c r="R9" s="18"/>
      <c r="S9" s="18"/>
    </row>
    <row r="10" spans="1:19" ht="17.25">
      <c r="A10" s="32" t="s">
        <v>9</v>
      </c>
      <c r="B10" s="17">
        <f t="shared" si="3"/>
        <v>50987</v>
      </c>
      <c r="C10" s="17">
        <f t="shared" si="3"/>
        <v>25767</v>
      </c>
      <c r="D10" s="17">
        <f t="shared" si="3"/>
        <v>25220</v>
      </c>
      <c r="E10" s="26">
        <f t="shared" si="4"/>
        <v>50765</v>
      </c>
      <c r="F10" s="38">
        <v>25695</v>
      </c>
      <c r="G10" s="38">
        <v>25070</v>
      </c>
      <c r="H10" s="38">
        <v>21037</v>
      </c>
      <c r="I10" s="26">
        <f t="shared" si="5"/>
        <v>222</v>
      </c>
      <c r="J10" s="29">
        <v>72</v>
      </c>
      <c r="K10" s="30">
        <v>150</v>
      </c>
      <c r="M10" s="18"/>
      <c r="N10" s="19"/>
      <c r="O10" s="19"/>
      <c r="P10" s="18"/>
      <c r="Q10" s="18"/>
      <c r="R10" s="18"/>
      <c r="S10" s="18"/>
    </row>
    <row r="11" spans="1:19" ht="17.25">
      <c r="A11" s="32" t="s">
        <v>10</v>
      </c>
      <c r="B11" s="17">
        <f t="shared" si="3"/>
        <v>38353</v>
      </c>
      <c r="C11" s="17">
        <f t="shared" si="3"/>
        <v>19856</v>
      </c>
      <c r="D11" s="17">
        <f t="shared" si="3"/>
        <v>18497</v>
      </c>
      <c r="E11" s="26">
        <f t="shared" si="4"/>
        <v>37481</v>
      </c>
      <c r="F11" s="38">
        <v>19220</v>
      </c>
      <c r="G11" s="38">
        <v>18261</v>
      </c>
      <c r="H11" s="38">
        <v>15110</v>
      </c>
      <c r="I11" s="26">
        <f t="shared" si="5"/>
        <v>872</v>
      </c>
      <c r="J11" s="29">
        <v>636</v>
      </c>
      <c r="K11" s="30">
        <v>236</v>
      </c>
      <c r="M11" s="18"/>
      <c r="N11" s="19"/>
      <c r="O11" s="19"/>
      <c r="P11" s="18"/>
      <c r="Q11" s="18"/>
      <c r="R11" s="18"/>
      <c r="S11" s="18"/>
    </row>
    <row r="12" spans="1:19" ht="17.25">
      <c r="A12" s="32" t="s">
        <v>11</v>
      </c>
      <c r="B12" s="17">
        <f t="shared" si="3"/>
        <v>42274</v>
      </c>
      <c r="C12" s="17">
        <f t="shared" si="3"/>
        <v>21529</v>
      </c>
      <c r="D12" s="17">
        <f t="shared" si="3"/>
        <v>20745</v>
      </c>
      <c r="E12" s="26">
        <f t="shared" si="4"/>
        <v>41677</v>
      </c>
      <c r="F12" s="38">
        <v>21246</v>
      </c>
      <c r="G12" s="38">
        <v>20431</v>
      </c>
      <c r="H12" s="38">
        <v>18012</v>
      </c>
      <c r="I12" s="26">
        <f t="shared" si="5"/>
        <v>597</v>
      </c>
      <c r="J12" s="29">
        <v>283</v>
      </c>
      <c r="K12" s="30">
        <v>314</v>
      </c>
      <c r="M12" s="18"/>
      <c r="N12" s="19"/>
      <c r="O12" s="19"/>
      <c r="P12" s="18"/>
      <c r="Q12" s="18"/>
      <c r="R12" s="18"/>
      <c r="S12" s="18"/>
    </row>
    <row r="13" spans="1:19" ht="17.25">
      <c r="A13" s="32" t="s">
        <v>12</v>
      </c>
      <c r="B13" s="17">
        <f t="shared" si="3"/>
        <v>30675</v>
      </c>
      <c r="C13" s="17">
        <f t="shared" si="3"/>
        <v>15933</v>
      </c>
      <c r="D13" s="17">
        <f t="shared" si="3"/>
        <v>14742</v>
      </c>
      <c r="E13" s="26">
        <f t="shared" si="4"/>
        <v>30165</v>
      </c>
      <c r="F13" s="38">
        <v>15722</v>
      </c>
      <c r="G13" s="38">
        <v>14443</v>
      </c>
      <c r="H13" s="38">
        <v>15633</v>
      </c>
      <c r="I13" s="26">
        <f t="shared" si="5"/>
        <v>510</v>
      </c>
      <c r="J13" s="29">
        <v>211</v>
      </c>
      <c r="K13" s="30">
        <v>299</v>
      </c>
      <c r="M13" s="18"/>
      <c r="N13" s="19"/>
      <c r="O13" s="19"/>
      <c r="P13" s="18"/>
      <c r="Q13" s="18"/>
      <c r="R13" s="18"/>
      <c r="S13" s="18"/>
    </row>
    <row r="14" spans="1:19" ht="17.25">
      <c r="A14" s="32" t="s">
        <v>13</v>
      </c>
      <c r="B14" s="17">
        <f t="shared" si="3"/>
        <v>30059</v>
      </c>
      <c r="C14" s="17">
        <f t="shared" si="3"/>
        <v>15060</v>
      </c>
      <c r="D14" s="17">
        <f t="shared" si="3"/>
        <v>14999</v>
      </c>
      <c r="E14" s="26">
        <f t="shared" si="4"/>
        <v>29791</v>
      </c>
      <c r="F14" s="38">
        <v>14945</v>
      </c>
      <c r="G14" s="38">
        <v>14846</v>
      </c>
      <c r="H14" s="38">
        <v>13225</v>
      </c>
      <c r="I14" s="26">
        <f t="shared" si="5"/>
        <v>268</v>
      </c>
      <c r="J14" s="29">
        <v>115</v>
      </c>
      <c r="K14" s="30">
        <v>153</v>
      </c>
      <c r="M14" s="18"/>
      <c r="N14" s="19"/>
      <c r="O14" s="19"/>
      <c r="P14" s="18"/>
      <c r="Q14" s="18"/>
      <c r="R14" s="18"/>
      <c r="S14" s="18"/>
    </row>
    <row r="15" spans="1:19" ht="17.25">
      <c r="A15" s="24" t="s">
        <v>74</v>
      </c>
      <c r="B15" s="25">
        <f t="shared" si="3"/>
        <v>215420</v>
      </c>
      <c r="C15" s="25">
        <f t="shared" si="3"/>
        <v>110560</v>
      </c>
      <c r="D15" s="25">
        <f t="shared" si="3"/>
        <v>104860</v>
      </c>
      <c r="E15" s="26">
        <f t="shared" si="4"/>
        <v>212396</v>
      </c>
      <c r="F15" s="27">
        <f>SUM(F16:F22)</f>
        <v>108541</v>
      </c>
      <c r="G15" s="27">
        <f t="shared" ref="G15:K15" si="6">SUM(G16:G22)</f>
        <v>103855</v>
      </c>
      <c r="H15" s="27">
        <f t="shared" si="6"/>
        <v>86591</v>
      </c>
      <c r="I15" s="27">
        <f t="shared" si="6"/>
        <v>3024</v>
      </c>
      <c r="J15" s="27">
        <f t="shared" si="6"/>
        <v>2019</v>
      </c>
      <c r="K15" s="27">
        <f t="shared" si="6"/>
        <v>1005</v>
      </c>
      <c r="M15" s="18"/>
      <c r="N15" s="19"/>
      <c r="O15" s="19"/>
      <c r="P15" s="18"/>
      <c r="Q15" s="18"/>
      <c r="R15" s="18"/>
      <c r="S15" s="18"/>
    </row>
    <row r="16" spans="1:19" ht="17.25">
      <c r="A16" s="32" t="s">
        <v>14</v>
      </c>
      <c r="B16" s="17">
        <f t="shared" si="3"/>
        <v>41652</v>
      </c>
      <c r="C16" s="17">
        <f t="shared" si="3"/>
        <v>21009</v>
      </c>
      <c r="D16" s="17">
        <f t="shared" si="3"/>
        <v>20643</v>
      </c>
      <c r="E16" s="26">
        <f t="shared" si="4"/>
        <v>41441</v>
      </c>
      <c r="F16" s="38">
        <v>20913</v>
      </c>
      <c r="G16" s="38">
        <v>20528</v>
      </c>
      <c r="H16" s="38">
        <v>15399</v>
      </c>
      <c r="I16" s="26">
        <f t="shared" si="5"/>
        <v>211</v>
      </c>
      <c r="J16" s="29">
        <v>96</v>
      </c>
      <c r="K16" s="30">
        <v>115</v>
      </c>
      <c r="L16" s="23"/>
      <c r="M16" s="18"/>
      <c r="N16" s="19"/>
      <c r="O16" s="19"/>
      <c r="P16" s="18"/>
      <c r="Q16" s="18"/>
      <c r="R16" s="18"/>
      <c r="S16" s="18"/>
    </row>
    <row r="17" spans="1:19" ht="17.25">
      <c r="A17" s="32" t="s">
        <v>15</v>
      </c>
      <c r="B17" s="17">
        <f t="shared" si="3"/>
        <v>23946</v>
      </c>
      <c r="C17" s="17">
        <f t="shared" si="3"/>
        <v>13245</v>
      </c>
      <c r="D17" s="17">
        <f t="shared" si="3"/>
        <v>10701</v>
      </c>
      <c r="E17" s="26">
        <f t="shared" si="4"/>
        <v>22978</v>
      </c>
      <c r="F17" s="38">
        <v>12644</v>
      </c>
      <c r="G17" s="38">
        <v>10334</v>
      </c>
      <c r="H17" s="38">
        <v>13295</v>
      </c>
      <c r="I17" s="26">
        <f t="shared" si="5"/>
        <v>968</v>
      </c>
      <c r="J17" s="29">
        <v>601</v>
      </c>
      <c r="K17" s="30">
        <v>367</v>
      </c>
      <c r="L17" s="23"/>
      <c r="M17" s="18"/>
      <c r="N17" s="19"/>
      <c r="O17" s="19"/>
      <c r="P17" s="18"/>
      <c r="Q17" s="18"/>
      <c r="R17" s="18"/>
      <c r="S17" s="18"/>
    </row>
    <row r="18" spans="1:19" ht="17.25">
      <c r="A18" s="32" t="s">
        <v>16</v>
      </c>
      <c r="B18" s="17">
        <f t="shared" si="3"/>
        <v>28101</v>
      </c>
      <c r="C18" s="17">
        <f t="shared" si="3"/>
        <v>14129</v>
      </c>
      <c r="D18" s="17">
        <f t="shared" si="3"/>
        <v>13972</v>
      </c>
      <c r="E18" s="26">
        <f t="shared" si="4"/>
        <v>27910</v>
      </c>
      <c r="F18" s="38">
        <v>14053</v>
      </c>
      <c r="G18" s="38">
        <v>13857</v>
      </c>
      <c r="H18" s="38">
        <v>10595</v>
      </c>
      <c r="I18" s="26">
        <f t="shared" si="5"/>
        <v>191</v>
      </c>
      <c r="J18" s="29">
        <v>76</v>
      </c>
      <c r="K18" s="30">
        <v>115</v>
      </c>
      <c r="L18" s="23"/>
      <c r="M18" s="18"/>
      <c r="N18" s="19"/>
      <c r="O18" s="19"/>
      <c r="P18" s="18"/>
      <c r="Q18" s="18"/>
      <c r="R18" s="18"/>
      <c r="S18" s="18"/>
    </row>
    <row r="19" spans="1:19" ht="17.25">
      <c r="A19" s="32" t="s">
        <v>17</v>
      </c>
      <c r="B19" s="17">
        <f t="shared" si="3"/>
        <v>45392</v>
      </c>
      <c r="C19" s="17">
        <f t="shared" si="3"/>
        <v>22528</v>
      </c>
      <c r="D19" s="17">
        <f t="shared" si="3"/>
        <v>22864</v>
      </c>
      <c r="E19" s="26">
        <f t="shared" si="4"/>
        <v>45144</v>
      </c>
      <c r="F19" s="38">
        <v>22434</v>
      </c>
      <c r="G19" s="38">
        <v>22710</v>
      </c>
      <c r="H19" s="38">
        <v>18389</v>
      </c>
      <c r="I19" s="26">
        <f t="shared" si="5"/>
        <v>248</v>
      </c>
      <c r="J19" s="29">
        <v>94</v>
      </c>
      <c r="K19" s="30">
        <v>154</v>
      </c>
      <c r="L19" s="23"/>
      <c r="M19" s="18"/>
      <c r="N19" s="19"/>
      <c r="O19" s="19"/>
      <c r="P19" s="18"/>
      <c r="Q19" s="18"/>
      <c r="R19" s="18"/>
      <c r="S19" s="18"/>
    </row>
    <row r="20" spans="1:19" ht="17.25">
      <c r="A20" s="32" t="s">
        <v>18</v>
      </c>
      <c r="B20" s="17">
        <f t="shared" si="3"/>
        <v>41015</v>
      </c>
      <c r="C20" s="17">
        <f t="shared" si="3"/>
        <v>20840</v>
      </c>
      <c r="D20" s="17">
        <f t="shared" si="3"/>
        <v>20175</v>
      </c>
      <c r="E20" s="26">
        <f t="shared" si="4"/>
        <v>40729</v>
      </c>
      <c r="F20" s="38">
        <v>20682</v>
      </c>
      <c r="G20" s="38">
        <v>20047</v>
      </c>
      <c r="H20" s="38">
        <v>15891</v>
      </c>
      <c r="I20" s="26">
        <f t="shared" si="5"/>
        <v>286</v>
      </c>
      <c r="J20" s="29">
        <v>158</v>
      </c>
      <c r="K20" s="30">
        <v>128</v>
      </c>
      <c r="L20" s="23"/>
      <c r="M20" s="18"/>
      <c r="N20" s="19"/>
      <c r="O20" s="19"/>
      <c r="P20" s="18"/>
      <c r="Q20" s="18"/>
      <c r="R20" s="18"/>
      <c r="S20" s="18"/>
    </row>
    <row r="21" spans="1:19" ht="17.25">
      <c r="A21" s="32" t="s">
        <v>19</v>
      </c>
      <c r="B21" s="17">
        <f t="shared" si="3"/>
        <v>26755</v>
      </c>
      <c r="C21" s="17">
        <f t="shared" si="3"/>
        <v>14015</v>
      </c>
      <c r="D21" s="17">
        <f t="shared" si="3"/>
        <v>12740</v>
      </c>
      <c r="E21" s="26">
        <f t="shared" si="4"/>
        <v>26396</v>
      </c>
      <c r="F21" s="38">
        <v>13737</v>
      </c>
      <c r="G21" s="38">
        <v>12659</v>
      </c>
      <c r="H21" s="38">
        <v>9609</v>
      </c>
      <c r="I21" s="26">
        <f t="shared" si="5"/>
        <v>359</v>
      </c>
      <c r="J21" s="29">
        <v>278</v>
      </c>
      <c r="K21" s="30">
        <v>81</v>
      </c>
      <c r="L21" s="23"/>
      <c r="M21" s="18"/>
      <c r="N21" s="19"/>
      <c r="O21" s="19"/>
      <c r="P21" s="18"/>
      <c r="Q21" s="18"/>
      <c r="R21" s="18"/>
      <c r="S21" s="18"/>
    </row>
    <row r="22" spans="1:19" ht="17.25">
      <c r="A22" s="32" t="s">
        <v>20</v>
      </c>
      <c r="B22" s="17">
        <f t="shared" si="3"/>
        <v>8559</v>
      </c>
      <c r="C22" s="17">
        <f t="shared" si="3"/>
        <v>4794</v>
      </c>
      <c r="D22" s="17">
        <f t="shared" si="3"/>
        <v>3765</v>
      </c>
      <c r="E22" s="26">
        <f t="shared" si="4"/>
        <v>7798</v>
      </c>
      <c r="F22" s="38">
        <v>4078</v>
      </c>
      <c r="G22" s="38">
        <v>3720</v>
      </c>
      <c r="H22" s="38">
        <v>3413</v>
      </c>
      <c r="I22" s="26">
        <f t="shared" si="5"/>
        <v>761</v>
      </c>
      <c r="J22" s="29">
        <v>716</v>
      </c>
      <c r="K22" s="30">
        <v>45</v>
      </c>
      <c r="L22" s="23"/>
      <c r="M22" s="18"/>
      <c r="N22" s="19"/>
      <c r="O22" s="19"/>
      <c r="P22" s="18"/>
      <c r="Q22" s="18"/>
      <c r="R22" s="18"/>
      <c r="S22" s="18"/>
    </row>
    <row r="23" spans="1:19" ht="17.25">
      <c r="A23" s="24" t="s">
        <v>75</v>
      </c>
      <c r="B23" s="25">
        <f t="shared" si="3"/>
        <v>181634</v>
      </c>
      <c r="C23" s="25">
        <f t="shared" si="3"/>
        <v>90585</v>
      </c>
      <c r="D23" s="25">
        <f t="shared" si="3"/>
        <v>91049</v>
      </c>
      <c r="E23" s="26">
        <f t="shared" si="4"/>
        <v>179657</v>
      </c>
      <c r="F23" s="28">
        <f t="shared" ref="F23:K23" si="7">SUM(F24:F38)</f>
        <v>89458</v>
      </c>
      <c r="G23" s="28">
        <f t="shared" si="7"/>
        <v>90199</v>
      </c>
      <c r="H23" s="28">
        <f t="shared" si="7"/>
        <v>82521</v>
      </c>
      <c r="I23" s="28">
        <f t="shared" si="7"/>
        <v>1977</v>
      </c>
      <c r="J23" s="28">
        <f t="shared" si="7"/>
        <v>1127</v>
      </c>
      <c r="K23" s="28">
        <f t="shared" si="7"/>
        <v>850</v>
      </c>
      <c r="M23" s="18"/>
      <c r="N23" s="19"/>
      <c r="O23" s="19"/>
      <c r="P23" s="18"/>
      <c r="Q23" s="18"/>
      <c r="R23" s="18"/>
      <c r="S23" s="18"/>
    </row>
    <row r="24" spans="1:19" ht="17.25">
      <c r="A24" s="32" t="s">
        <v>21</v>
      </c>
      <c r="B24" s="17">
        <f t="shared" si="3"/>
        <v>4420</v>
      </c>
      <c r="C24" s="17">
        <f t="shared" si="3"/>
        <v>2365</v>
      </c>
      <c r="D24" s="17">
        <f t="shared" si="3"/>
        <v>2055</v>
      </c>
      <c r="E24" s="26">
        <f t="shared" si="4"/>
        <v>4235</v>
      </c>
      <c r="F24" s="38">
        <v>2192</v>
      </c>
      <c r="G24" s="38">
        <v>2043</v>
      </c>
      <c r="H24" s="38">
        <v>2318</v>
      </c>
      <c r="I24" s="26">
        <f t="shared" si="5"/>
        <v>185</v>
      </c>
      <c r="J24" s="30">
        <v>173</v>
      </c>
      <c r="K24" s="30">
        <v>12</v>
      </c>
      <c r="M24" s="18"/>
      <c r="N24" s="19"/>
      <c r="O24" s="19"/>
      <c r="P24" s="18"/>
      <c r="Q24" s="18"/>
      <c r="R24" s="18"/>
      <c r="S24" s="18"/>
    </row>
    <row r="25" spans="1:19" ht="17.25">
      <c r="A25" s="32" t="s">
        <v>22</v>
      </c>
      <c r="B25" s="17">
        <f t="shared" si="3"/>
        <v>12385</v>
      </c>
      <c r="C25" s="17">
        <f t="shared" si="3"/>
        <v>6356</v>
      </c>
      <c r="D25" s="17">
        <f t="shared" si="3"/>
        <v>6029</v>
      </c>
      <c r="E25" s="26">
        <f t="shared" si="4"/>
        <v>12210</v>
      </c>
      <c r="F25" s="38">
        <v>6268</v>
      </c>
      <c r="G25" s="38">
        <v>5942</v>
      </c>
      <c r="H25" s="38">
        <v>5482</v>
      </c>
      <c r="I25" s="26">
        <f t="shared" si="5"/>
        <v>175</v>
      </c>
      <c r="J25" s="30">
        <v>88</v>
      </c>
      <c r="K25" s="30">
        <v>87</v>
      </c>
      <c r="M25" s="18"/>
      <c r="N25" s="19"/>
      <c r="O25" s="19"/>
      <c r="P25" s="18"/>
      <c r="Q25" s="18"/>
      <c r="R25" s="18"/>
      <c r="S25" s="18"/>
    </row>
    <row r="26" spans="1:19" ht="17.25">
      <c r="A26" s="32" t="s">
        <v>23</v>
      </c>
      <c r="B26" s="17">
        <f t="shared" si="3"/>
        <v>3773</v>
      </c>
      <c r="C26" s="17">
        <f t="shared" si="3"/>
        <v>2133</v>
      </c>
      <c r="D26" s="17">
        <f t="shared" si="3"/>
        <v>1640</v>
      </c>
      <c r="E26" s="26">
        <f t="shared" si="4"/>
        <v>3453</v>
      </c>
      <c r="F26" s="38">
        <v>1851</v>
      </c>
      <c r="G26" s="38">
        <v>1602</v>
      </c>
      <c r="H26" s="38">
        <v>1766</v>
      </c>
      <c r="I26" s="26">
        <f t="shared" si="5"/>
        <v>320</v>
      </c>
      <c r="J26" s="30">
        <v>282</v>
      </c>
      <c r="K26" s="30">
        <v>38</v>
      </c>
      <c r="M26" s="18"/>
      <c r="N26" s="19"/>
      <c r="O26" s="19"/>
      <c r="P26" s="18"/>
      <c r="Q26" s="18"/>
      <c r="R26" s="18"/>
      <c r="S26" s="18"/>
    </row>
    <row r="27" spans="1:19" ht="17.25">
      <c r="A27" s="32" t="s">
        <v>24</v>
      </c>
      <c r="B27" s="17">
        <f t="shared" si="3"/>
        <v>4034</v>
      </c>
      <c r="C27" s="17">
        <f t="shared" si="3"/>
        <v>2040</v>
      </c>
      <c r="D27" s="17">
        <f t="shared" si="3"/>
        <v>1994</v>
      </c>
      <c r="E27" s="26">
        <f t="shared" si="4"/>
        <v>3936</v>
      </c>
      <c r="F27" s="38">
        <v>1967</v>
      </c>
      <c r="G27" s="38">
        <v>1969</v>
      </c>
      <c r="H27" s="38">
        <v>2202</v>
      </c>
      <c r="I27" s="26">
        <f t="shared" si="5"/>
        <v>98</v>
      </c>
      <c r="J27" s="30">
        <v>73</v>
      </c>
      <c r="K27" s="30">
        <v>25</v>
      </c>
      <c r="M27" s="18"/>
      <c r="N27" s="19"/>
      <c r="O27" s="19"/>
      <c r="P27" s="18"/>
      <c r="Q27" s="18"/>
      <c r="R27" s="18"/>
      <c r="S27" s="18"/>
    </row>
    <row r="28" spans="1:19" ht="17.25">
      <c r="A28" s="32" t="s">
        <v>25</v>
      </c>
      <c r="B28" s="17">
        <f t="shared" si="3"/>
        <v>14270</v>
      </c>
      <c r="C28" s="17">
        <f t="shared" si="3"/>
        <v>7094</v>
      </c>
      <c r="D28" s="17">
        <f t="shared" si="3"/>
        <v>7176</v>
      </c>
      <c r="E28" s="26">
        <f t="shared" si="4"/>
        <v>14171</v>
      </c>
      <c r="F28" s="38">
        <v>7034</v>
      </c>
      <c r="G28" s="38">
        <v>7137</v>
      </c>
      <c r="H28" s="38">
        <v>5642</v>
      </c>
      <c r="I28" s="26">
        <f t="shared" si="5"/>
        <v>99</v>
      </c>
      <c r="J28" s="30">
        <v>60</v>
      </c>
      <c r="K28" s="30">
        <v>39</v>
      </c>
      <c r="M28" s="18"/>
      <c r="N28" s="19"/>
      <c r="O28" s="19"/>
      <c r="P28" s="18"/>
      <c r="Q28" s="18"/>
      <c r="R28" s="18"/>
      <c r="S28" s="18"/>
    </row>
    <row r="29" spans="1:19" ht="17.25">
      <c r="A29" s="32" t="s">
        <v>26</v>
      </c>
      <c r="B29" s="17">
        <f t="shared" si="3"/>
        <v>995</v>
      </c>
      <c r="C29" s="17">
        <f t="shared" si="3"/>
        <v>534</v>
      </c>
      <c r="D29" s="17">
        <f t="shared" si="3"/>
        <v>461</v>
      </c>
      <c r="E29" s="26">
        <f t="shared" si="4"/>
        <v>964</v>
      </c>
      <c r="F29" s="39">
        <v>509</v>
      </c>
      <c r="G29" s="39">
        <v>455</v>
      </c>
      <c r="H29" s="39">
        <v>595</v>
      </c>
      <c r="I29" s="26">
        <f t="shared" si="5"/>
        <v>31</v>
      </c>
      <c r="J29" s="30">
        <v>25</v>
      </c>
      <c r="K29" s="30">
        <v>6</v>
      </c>
      <c r="M29" s="18"/>
      <c r="N29" s="19"/>
      <c r="O29" s="19"/>
      <c r="P29" s="18"/>
      <c r="Q29" s="18"/>
      <c r="R29" s="18"/>
      <c r="S29" s="18"/>
    </row>
    <row r="30" spans="1:19" ht="17.25">
      <c r="A30" s="33" t="s">
        <v>27</v>
      </c>
      <c r="B30" s="17">
        <f t="shared" si="3"/>
        <v>41067</v>
      </c>
      <c r="C30" s="17">
        <f t="shared" si="3"/>
        <v>20414</v>
      </c>
      <c r="D30" s="17">
        <f t="shared" si="3"/>
        <v>20653</v>
      </c>
      <c r="E30" s="26">
        <f t="shared" si="4"/>
        <v>40647</v>
      </c>
      <c r="F30" s="38">
        <v>20222</v>
      </c>
      <c r="G30" s="38">
        <v>20425</v>
      </c>
      <c r="H30" s="38">
        <v>16038</v>
      </c>
      <c r="I30" s="26">
        <f t="shared" si="5"/>
        <v>420</v>
      </c>
      <c r="J30" s="30">
        <v>192</v>
      </c>
      <c r="K30" s="30">
        <v>228</v>
      </c>
      <c r="L30" s="21"/>
      <c r="M30" s="18"/>
      <c r="N30" s="19"/>
      <c r="O30" s="19"/>
      <c r="P30" s="18"/>
      <c r="Q30" s="18"/>
      <c r="R30" s="18"/>
      <c r="S30" s="18"/>
    </row>
    <row r="31" spans="1:19" ht="17.25">
      <c r="A31" s="33" t="s">
        <v>28</v>
      </c>
      <c r="B31" s="17">
        <f t="shared" si="3"/>
        <v>11307</v>
      </c>
      <c r="C31" s="17">
        <f t="shared" si="3"/>
        <v>5572</v>
      </c>
      <c r="D31" s="17">
        <f t="shared" si="3"/>
        <v>5735</v>
      </c>
      <c r="E31" s="26">
        <f t="shared" si="4"/>
        <v>11130</v>
      </c>
      <c r="F31" s="38">
        <v>5486</v>
      </c>
      <c r="G31" s="38">
        <v>5644</v>
      </c>
      <c r="H31" s="38">
        <v>5746</v>
      </c>
      <c r="I31" s="26">
        <f t="shared" si="5"/>
        <v>177</v>
      </c>
      <c r="J31" s="30">
        <v>86</v>
      </c>
      <c r="K31" s="30">
        <v>91</v>
      </c>
      <c r="L31" s="21"/>
      <c r="M31" s="18"/>
      <c r="N31" s="19"/>
      <c r="O31" s="19"/>
      <c r="P31" s="18"/>
      <c r="Q31" s="18"/>
      <c r="R31" s="18"/>
      <c r="S31" s="18"/>
    </row>
    <row r="32" spans="1:19" ht="17.25">
      <c r="A32" s="33" t="s">
        <v>80</v>
      </c>
      <c r="B32" s="17">
        <f t="shared" si="3"/>
        <v>14709</v>
      </c>
      <c r="C32" s="17">
        <f t="shared" si="3"/>
        <v>7140</v>
      </c>
      <c r="D32" s="17">
        <f t="shared" si="3"/>
        <v>7569</v>
      </c>
      <c r="E32" s="26">
        <f t="shared" si="4"/>
        <v>14642</v>
      </c>
      <c r="F32" s="38">
        <v>7123</v>
      </c>
      <c r="G32" s="38">
        <v>7519</v>
      </c>
      <c r="H32" s="38">
        <v>6484</v>
      </c>
      <c r="I32" s="26">
        <f t="shared" si="5"/>
        <v>67</v>
      </c>
      <c r="J32" s="30">
        <v>17</v>
      </c>
      <c r="K32" s="30">
        <v>50</v>
      </c>
      <c r="L32" s="22"/>
      <c r="M32" s="18"/>
      <c r="N32" s="19"/>
      <c r="O32" s="19"/>
      <c r="P32" s="18"/>
      <c r="Q32" s="18"/>
      <c r="R32" s="18"/>
      <c r="S32" s="18"/>
    </row>
    <row r="33" spans="1:19" ht="17.25">
      <c r="A33" s="33" t="s">
        <v>29</v>
      </c>
      <c r="B33" s="17">
        <f t="shared" si="3"/>
        <v>9125</v>
      </c>
      <c r="C33" s="17">
        <f t="shared" si="3"/>
        <v>4425</v>
      </c>
      <c r="D33" s="17">
        <f t="shared" si="3"/>
        <v>4700</v>
      </c>
      <c r="E33" s="26">
        <f t="shared" si="4"/>
        <v>9090</v>
      </c>
      <c r="F33" s="38">
        <v>4418</v>
      </c>
      <c r="G33" s="38">
        <v>4672</v>
      </c>
      <c r="H33" s="38">
        <v>4025</v>
      </c>
      <c r="I33" s="26">
        <f t="shared" si="5"/>
        <v>35</v>
      </c>
      <c r="J33" s="30">
        <v>7</v>
      </c>
      <c r="K33" s="30">
        <v>28</v>
      </c>
      <c r="L33" s="21"/>
      <c r="M33" s="18"/>
      <c r="N33" s="19"/>
      <c r="O33" s="19"/>
      <c r="P33" s="18"/>
      <c r="Q33" s="18"/>
      <c r="R33" s="18"/>
      <c r="S33" s="18"/>
    </row>
    <row r="34" spans="1:19" ht="17.25">
      <c r="A34" s="33" t="s">
        <v>30</v>
      </c>
      <c r="B34" s="17">
        <f t="shared" si="3"/>
        <v>10601</v>
      </c>
      <c r="C34" s="17">
        <f t="shared" si="3"/>
        <v>5217</v>
      </c>
      <c r="D34" s="17">
        <f t="shared" si="3"/>
        <v>5384</v>
      </c>
      <c r="E34" s="26">
        <f t="shared" si="4"/>
        <v>10562</v>
      </c>
      <c r="F34" s="38">
        <v>5209</v>
      </c>
      <c r="G34" s="38">
        <v>5353</v>
      </c>
      <c r="H34" s="38">
        <v>4851</v>
      </c>
      <c r="I34" s="26">
        <f t="shared" si="5"/>
        <v>39</v>
      </c>
      <c r="J34" s="30">
        <v>8</v>
      </c>
      <c r="K34" s="30">
        <v>31</v>
      </c>
      <c r="L34" s="21"/>
      <c r="M34" s="18"/>
      <c r="N34" s="19"/>
      <c r="O34" s="19"/>
      <c r="P34" s="18"/>
      <c r="Q34" s="18"/>
      <c r="R34" s="18"/>
      <c r="S34" s="18"/>
    </row>
    <row r="35" spans="1:19" ht="17.25">
      <c r="A35" s="33" t="s">
        <v>31</v>
      </c>
      <c r="B35" s="17">
        <f t="shared" si="3"/>
        <v>16014</v>
      </c>
      <c r="C35" s="17">
        <f t="shared" si="3"/>
        <v>7928</v>
      </c>
      <c r="D35" s="17">
        <f t="shared" si="3"/>
        <v>8086</v>
      </c>
      <c r="E35" s="26">
        <f t="shared" si="4"/>
        <v>15961</v>
      </c>
      <c r="F35" s="38">
        <v>7917</v>
      </c>
      <c r="G35" s="38">
        <v>8044</v>
      </c>
      <c r="H35" s="38">
        <v>7157</v>
      </c>
      <c r="I35" s="26">
        <f t="shared" si="5"/>
        <v>53</v>
      </c>
      <c r="J35" s="30">
        <v>11</v>
      </c>
      <c r="K35" s="30">
        <v>42</v>
      </c>
      <c r="L35" s="21"/>
      <c r="M35" s="18"/>
      <c r="N35" s="19"/>
      <c r="O35" s="19"/>
      <c r="P35" s="18"/>
      <c r="Q35" s="18"/>
      <c r="R35" s="18"/>
      <c r="S35" s="18"/>
    </row>
    <row r="36" spans="1:19" ht="17.25">
      <c r="A36" s="33" t="s">
        <v>32</v>
      </c>
      <c r="B36" s="17">
        <f t="shared" si="3"/>
        <v>19570</v>
      </c>
      <c r="C36" s="17">
        <f t="shared" si="3"/>
        <v>9686</v>
      </c>
      <c r="D36" s="17">
        <f t="shared" si="3"/>
        <v>9884</v>
      </c>
      <c r="E36" s="26">
        <f t="shared" si="4"/>
        <v>19458</v>
      </c>
      <c r="F36" s="38">
        <v>9645</v>
      </c>
      <c r="G36" s="38">
        <v>9813</v>
      </c>
      <c r="H36" s="38">
        <v>10544</v>
      </c>
      <c r="I36" s="26">
        <f t="shared" si="5"/>
        <v>112</v>
      </c>
      <c r="J36" s="30">
        <v>41</v>
      </c>
      <c r="K36" s="30">
        <v>71</v>
      </c>
      <c r="L36" s="21"/>
      <c r="M36" s="18"/>
      <c r="N36" s="19"/>
      <c r="O36" s="19"/>
      <c r="P36" s="18"/>
      <c r="Q36" s="18"/>
      <c r="R36" s="18"/>
      <c r="S36" s="18"/>
    </row>
    <row r="37" spans="1:19" ht="17.25">
      <c r="A37" s="33" t="s">
        <v>33</v>
      </c>
      <c r="B37" s="17">
        <f t="shared" si="3"/>
        <v>6849</v>
      </c>
      <c r="C37" s="17">
        <f t="shared" si="3"/>
        <v>3464</v>
      </c>
      <c r="D37" s="17">
        <f t="shared" si="3"/>
        <v>3385</v>
      </c>
      <c r="E37" s="26">
        <f t="shared" si="4"/>
        <v>6811</v>
      </c>
      <c r="F37" s="38">
        <v>3452</v>
      </c>
      <c r="G37" s="38">
        <v>3359</v>
      </c>
      <c r="H37" s="38">
        <v>3533</v>
      </c>
      <c r="I37" s="26">
        <f t="shared" si="5"/>
        <v>38</v>
      </c>
      <c r="J37" s="30">
        <v>12</v>
      </c>
      <c r="K37" s="30">
        <v>26</v>
      </c>
      <c r="M37" s="18"/>
      <c r="N37" s="19"/>
      <c r="O37" s="19"/>
      <c r="P37" s="18"/>
      <c r="Q37" s="18"/>
      <c r="R37" s="18"/>
      <c r="S37" s="18"/>
    </row>
    <row r="38" spans="1:19" ht="17.25">
      <c r="A38" s="32" t="s">
        <v>34</v>
      </c>
      <c r="B38" s="17">
        <f t="shared" si="3"/>
        <v>12515</v>
      </c>
      <c r="C38" s="17">
        <f t="shared" si="3"/>
        <v>6217</v>
      </c>
      <c r="D38" s="17">
        <f t="shared" si="3"/>
        <v>6298</v>
      </c>
      <c r="E38" s="26">
        <f t="shared" si="4"/>
        <v>12387</v>
      </c>
      <c r="F38" s="38">
        <v>6165</v>
      </c>
      <c r="G38" s="38">
        <v>6222</v>
      </c>
      <c r="H38" s="38">
        <v>6138</v>
      </c>
      <c r="I38" s="26">
        <f t="shared" si="5"/>
        <v>128</v>
      </c>
      <c r="J38" s="30">
        <v>52</v>
      </c>
      <c r="K38" s="30">
        <v>76</v>
      </c>
      <c r="M38" s="18"/>
      <c r="N38" s="19"/>
      <c r="O38" s="19"/>
      <c r="P38" s="18"/>
      <c r="Q38" s="18"/>
      <c r="R38" s="18"/>
      <c r="S38" s="18"/>
    </row>
    <row r="39" spans="1:19" ht="17.25">
      <c r="A39" s="24" t="s">
        <v>76</v>
      </c>
      <c r="B39" s="25">
        <f t="shared" si="3"/>
        <v>190555</v>
      </c>
      <c r="C39" s="25">
        <f t="shared" si="3"/>
        <v>95538</v>
      </c>
      <c r="D39" s="25">
        <f t="shared" si="3"/>
        <v>95017</v>
      </c>
      <c r="E39" s="26">
        <f t="shared" si="4"/>
        <v>188784</v>
      </c>
      <c r="F39" s="28">
        <f>SUM(F40:F51)</f>
        <v>94581</v>
      </c>
      <c r="G39" s="28">
        <f t="shared" ref="G39:K39" si="8">SUM(G40:G51)</f>
        <v>94203</v>
      </c>
      <c r="H39" s="28">
        <f t="shared" si="8"/>
        <v>82244</v>
      </c>
      <c r="I39" s="28">
        <f t="shared" si="8"/>
        <v>1771</v>
      </c>
      <c r="J39" s="28">
        <f t="shared" si="8"/>
        <v>957</v>
      </c>
      <c r="K39" s="28">
        <f t="shared" si="8"/>
        <v>814</v>
      </c>
      <c r="M39" s="18"/>
      <c r="N39" s="19"/>
      <c r="O39" s="19"/>
      <c r="P39" s="18"/>
      <c r="Q39" s="18"/>
      <c r="R39" s="18"/>
      <c r="S39" s="18"/>
    </row>
    <row r="40" spans="1:19" ht="17.25">
      <c r="A40" s="32" t="s">
        <v>35</v>
      </c>
      <c r="B40" s="17">
        <f t="shared" si="3"/>
        <v>64429</v>
      </c>
      <c r="C40" s="17">
        <f t="shared" si="3"/>
        <v>32461</v>
      </c>
      <c r="D40" s="17">
        <f t="shared" si="3"/>
        <v>31968</v>
      </c>
      <c r="E40" s="26">
        <f t="shared" si="4"/>
        <v>63989</v>
      </c>
      <c r="F40" s="38">
        <v>32222</v>
      </c>
      <c r="G40" s="38">
        <v>31767</v>
      </c>
      <c r="H40" s="38">
        <v>24912</v>
      </c>
      <c r="I40" s="26">
        <f t="shared" si="5"/>
        <v>440</v>
      </c>
      <c r="J40" s="30">
        <v>239</v>
      </c>
      <c r="K40" s="30">
        <v>201</v>
      </c>
      <c r="M40" s="18"/>
      <c r="N40" s="19"/>
      <c r="O40" s="19"/>
      <c r="P40" s="18"/>
      <c r="Q40" s="18"/>
      <c r="R40" s="18"/>
      <c r="S40" s="18"/>
    </row>
    <row r="41" spans="1:19" ht="17.25">
      <c r="A41" s="33" t="s">
        <v>36</v>
      </c>
      <c r="B41" s="17">
        <f t="shared" si="3"/>
        <v>10358</v>
      </c>
      <c r="C41" s="17">
        <f t="shared" si="3"/>
        <v>5121</v>
      </c>
      <c r="D41" s="17">
        <f t="shared" si="3"/>
        <v>5237</v>
      </c>
      <c r="E41" s="26">
        <f t="shared" si="4"/>
        <v>10304</v>
      </c>
      <c r="F41" s="38">
        <v>5108</v>
      </c>
      <c r="G41" s="38">
        <v>5196</v>
      </c>
      <c r="H41" s="38">
        <v>5176</v>
      </c>
      <c r="I41" s="26">
        <f t="shared" si="5"/>
        <v>54</v>
      </c>
      <c r="J41" s="30">
        <v>13</v>
      </c>
      <c r="K41" s="30">
        <v>41</v>
      </c>
      <c r="M41" s="18"/>
      <c r="N41" s="19"/>
      <c r="O41" s="19"/>
      <c r="P41" s="18"/>
      <c r="Q41" s="18"/>
      <c r="R41" s="18"/>
      <c r="S41" s="18"/>
    </row>
    <row r="42" spans="1:19" ht="17.25">
      <c r="A42" s="33" t="s">
        <v>37</v>
      </c>
      <c r="B42" s="17">
        <f t="shared" si="3"/>
        <v>10095</v>
      </c>
      <c r="C42" s="17">
        <f t="shared" si="3"/>
        <v>4967</v>
      </c>
      <c r="D42" s="17">
        <f t="shared" si="3"/>
        <v>5128</v>
      </c>
      <c r="E42" s="26">
        <f t="shared" si="4"/>
        <v>10061</v>
      </c>
      <c r="F42" s="38">
        <v>4962</v>
      </c>
      <c r="G42" s="38">
        <v>5099</v>
      </c>
      <c r="H42" s="38">
        <v>4558</v>
      </c>
      <c r="I42" s="26">
        <f t="shared" si="5"/>
        <v>34</v>
      </c>
      <c r="J42" s="30">
        <v>5</v>
      </c>
      <c r="K42" s="30">
        <v>29</v>
      </c>
      <c r="M42" s="18"/>
      <c r="N42" s="19"/>
      <c r="O42" s="19"/>
      <c r="P42" s="18"/>
      <c r="Q42" s="18"/>
      <c r="R42" s="18"/>
      <c r="S42" s="18"/>
    </row>
    <row r="43" spans="1:19" ht="17.25">
      <c r="A43" s="33" t="s">
        <v>81</v>
      </c>
      <c r="B43" s="17">
        <f>(E43+I43)</f>
        <v>17102</v>
      </c>
      <c r="C43" s="17">
        <f t="shared" si="3"/>
        <v>8511</v>
      </c>
      <c r="D43" s="17">
        <f t="shared" si="3"/>
        <v>8591</v>
      </c>
      <c r="E43" s="26">
        <f t="shared" si="4"/>
        <v>17007</v>
      </c>
      <c r="F43" s="38">
        <v>8476</v>
      </c>
      <c r="G43" s="38">
        <v>8531</v>
      </c>
      <c r="H43" s="38">
        <v>7903</v>
      </c>
      <c r="I43" s="26">
        <f t="shared" si="5"/>
        <v>95</v>
      </c>
      <c r="J43" s="30">
        <v>35</v>
      </c>
      <c r="K43" s="30">
        <v>60</v>
      </c>
      <c r="L43" s="18"/>
      <c r="M43" s="18"/>
      <c r="N43" s="19"/>
      <c r="O43" s="19"/>
      <c r="P43" s="18"/>
      <c r="Q43" s="18"/>
      <c r="R43" s="18"/>
      <c r="S43" s="18"/>
    </row>
    <row r="44" spans="1:19" ht="17.25">
      <c r="A44" s="33" t="s">
        <v>38</v>
      </c>
      <c r="B44" s="17">
        <f t="shared" ref="B44:B51" si="9">(E44+I44)</f>
        <v>6179</v>
      </c>
      <c r="C44" s="17">
        <f t="shared" si="3"/>
        <v>3111</v>
      </c>
      <c r="D44" s="17">
        <f t="shared" si="3"/>
        <v>3068</v>
      </c>
      <c r="E44" s="26">
        <f t="shared" si="4"/>
        <v>6149</v>
      </c>
      <c r="F44" s="38">
        <v>3107</v>
      </c>
      <c r="G44" s="38">
        <v>3042</v>
      </c>
      <c r="H44" s="38">
        <v>3095</v>
      </c>
      <c r="I44" s="26">
        <f t="shared" si="5"/>
        <v>30</v>
      </c>
      <c r="J44" s="30">
        <v>4</v>
      </c>
      <c r="K44" s="30">
        <v>26</v>
      </c>
      <c r="M44" s="18"/>
      <c r="N44" s="19"/>
      <c r="O44" s="19"/>
      <c r="P44" s="18"/>
      <c r="Q44" s="18"/>
      <c r="R44" s="18"/>
      <c r="S44" s="18"/>
    </row>
    <row r="45" spans="1:19" ht="17.25">
      <c r="A45" s="32" t="s">
        <v>39</v>
      </c>
      <c r="B45" s="17">
        <f t="shared" si="9"/>
        <v>11163</v>
      </c>
      <c r="C45" s="17">
        <f t="shared" si="3"/>
        <v>5601</v>
      </c>
      <c r="D45" s="17">
        <f t="shared" si="3"/>
        <v>5562</v>
      </c>
      <c r="E45" s="26">
        <f t="shared" si="4"/>
        <v>11085</v>
      </c>
      <c r="F45" s="38">
        <v>5570</v>
      </c>
      <c r="G45" s="38">
        <v>5515</v>
      </c>
      <c r="H45" s="38">
        <v>5438</v>
      </c>
      <c r="I45" s="26">
        <f t="shared" si="5"/>
        <v>78</v>
      </c>
      <c r="J45" s="30">
        <v>31</v>
      </c>
      <c r="K45" s="30">
        <v>47</v>
      </c>
      <c r="M45" s="18"/>
      <c r="N45" s="19"/>
      <c r="O45" s="19"/>
      <c r="P45" s="18"/>
      <c r="Q45" s="18"/>
      <c r="R45" s="18"/>
      <c r="S45" s="18"/>
    </row>
    <row r="46" spans="1:19" ht="17.25">
      <c r="A46" s="32" t="s">
        <v>40</v>
      </c>
      <c r="B46" s="17">
        <f t="shared" si="9"/>
        <v>31540</v>
      </c>
      <c r="C46" s="17">
        <f t="shared" si="3"/>
        <v>15572</v>
      </c>
      <c r="D46" s="17">
        <f t="shared" si="3"/>
        <v>15968</v>
      </c>
      <c r="E46" s="26">
        <f t="shared" si="4"/>
        <v>31431</v>
      </c>
      <c r="F46" s="38">
        <v>15511</v>
      </c>
      <c r="G46" s="38">
        <v>15920</v>
      </c>
      <c r="H46" s="38">
        <v>11857</v>
      </c>
      <c r="I46" s="26">
        <f t="shared" si="5"/>
        <v>109</v>
      </c>
      <c r="J46" s="30">
        <v>61</v>
      </c>
      <c r="K46" s="30">
        <v>48</v>
      </c>
      <c r="M46" s="18"/>
      <c r="N46" s="19"/>
      <c r="O46" s="19"/>
      <c r="P46" s="18"/>
      <c r="Q46" s="18"/>
      <c r="R46" s="18"/>
      <c r="S46" s="18"/>
    </row>
    <row r="47" spans="1:19" ht="17.25">
      <c r="A47" s="32" t="s">
        <v>41</v>
      </c>
      <c r="B47" s="17">
        <f t="shared" si="9"/>
        <v>9430</v>
      </c>
      <c r="C47" s="17">
        <f t="shared" si="3"/>
        <v>4783</v>
      </c>
      <c r="D47" s="17">
        <f t="shared" si="3"/>
        <v>4647</v>
      </c>
      <c r="E47" s="26">
        <f t="shared" si="4"/>
        <v>9379</v>
      </c>
      <c r="F47" s="38">
        <v>4761</v>
      </c>
      <c r="G47" s="38">
        <v>4618</v>
      </c>
      <c r="H47" s="38">
        <v>4532</v>
      </c>
      <c r="I47" s="26">
        <f t="shared" si="5"/>
        <v>51</v>
      </c>
      <c r="J47" s="30">
        <v>22</v>
      </c>
      <c r="K47" s="30">
        <v>29</v>
      </c>
      <c r="M47" s="18"/>
      <c r="N47" s="19"/>
      <c r="O47" s="19"/>
      <c r="P47" s="18"/>
      <c r="Q47" s="18"/>
      <c r="R47" s="18"/>
      <c r="S47" s="18"/>
    </row>
    <row r="48" spans="1:19" ht="17.25">
      <c r="A48" s="32" t="s">
        <v>42</v>
      </c>
      <c r="B48" s="17">
        <f t="shared" si="9"/>
        <v>7777</v>
      </c>
      <c r="C48" s="17">
        <f t="shared" si="3"/>
        <v>3894</v>
      </c>
      <c r="D48" s="17">
        <f t="shared" si="3"/>
        <v>3883</v>
      </c>
      <c r="E48" s="26">
        <f t="shared" si="4"/>
        <v>7602</v>
      </c>
      <c r="F48" s="38">
        <v>3808</v>
      </c>
      <c r="G48" s="38">
        <v>3794</v>
      </c>
      <c r="H48" s="38">
        <v>4189</v>
      </c>
      <c r="I48" s="26">
        <f t="shared" si="5"/>
        <v>175</v>
      </c>
      <c r="J48" s="30">
        <v>86</v>
      </c>
      <c r="K48" s="30">
        <v>89</v>
      </c>
      <c r="M48" s="18"/>
      <c r="N48" s="19"/>
      <c r="O48" s="19"/>
      <c r="P48" s="18"/>
      <c r="Q48" s="18"/>
      <c r="R48" s="18"/>
      <c r="S48" s="18"/>
    </row>
    <row r="49" spans="1:19" ht="17.25">
      <c r="A49" s="32" t="s">
        <v>43</v>
      </c>
      <c r="B49" s="17">
        <f t="shared" si="9"/>
        <v>9047</v>
      </c>
      <c r="C49" s="17">
        <f t="shared" si="3"/>
        <v>4490</v>
      </c>
      <c r="D49" s="17">
        <f t="shared" si="3"/>
        <v>4557</v>
      </c>
      <c r="E49" s="26">
        <f t="shared" si="4"/>
        <v>8974</v>
      </c>
      <c r="F49" s="38">
        <v>4472</v>
      </c>
      <c r="G49" s="38">
        <v>4502</v>
      </c>
      <c r="H49" s="38">
        <v>4333</v>
      </c>
      <c r="I49" s="26">
        <f t="shared" si="5"/>
        <v>73</v>
      </c>
      <c r="J49" s="30">
        <v>18</v>
      </c>
      <c r="K49" s="30">
        <v>55</v>
      </c>
      <c r="M49" s="18"/>
      <c r="N49" s="19"/>
      <c r="O49" s="19"/>
      <c r="P49" s="18"/>
      <c r="Q49" s="18"/>
      <c r="R49" s="18"/>
      <c r="S49" s="18"/>
    </row>
    <row r="50" spans="1:19" ht="17.25">
      <c r="A50" s="32" t="s">
        <v>44</v>
      </c>
      <c r="B50" s="17">
        <f t="shared" si="9"/>
        <v>9647</v>
      </c>
      <c r="C50" s="17">
        <f t="shared" si="3"/>
        <v>4812</v>
      </c>
      <c r="D50" s="17">
        <f t="shared" si="3"/>
        <v>4835</v>
      </c>
      <c r="E50" s="26">
        <f t="shared" si="4"/>
        <v>9511</v>
      </c>
      <c r="F50" s="38">
        <v>4744</v>
      </c>
      <c r="G50" s="38">
        <v>4767</v>
      </c>
      <c r="H50" s="38">
        <v>4393</v>
      </c>
      <c r="I50" s="26">
        <f t="shared" si="5"/>
        <v>136</v>
      </c>
      <c r="J50" s="30">
        <v>68</v>
      </c>
      <c r="K50" s="30">
        <v>68</v>
      </c>
      <c r="M50" s="18"/>
      <c r="N50" s="19"/>
      <c r="O50" s="19"/>
      <c r="P50" s="18"/>
      <c r="Q50" s="18"/>
      <c r="R50" s="18"/>
      <c r="S50" s="18"/>
    </row>
    <row r="51" spans="1:19" ht="17.25">
      <c r="A51" s="32" t="s">
        <v>45</v>
      </c>
      <c r="B51" s="17">
        <f t="shared" si="9"/>
        <v>3788</v>
      </c>
      <c r="C51" s="17">
        <f t="shared" si="3"/>
        <v>2215</v>
      </c>
      <c r="D51" s="17">
        <f t="shared" si="3"/>
        <v>1573</v>
      </c>
      <c r="E51" s="26">
        <f t="shared" si="4"/>
        <v>3292</v>
      </c>
      <c r="F51" s="38">
        <v>1840</v>
      </c>
      <c r="G51" s="38">
        <v>1452</v>
      </c>
      <c r="H51" s="38">
        <v>1858</v>
      </c>
      <c r="I51" s="26">
        <f t="shared" si="5"/>
        <v>496</v>
      </c>
      <c r="J51" s="30">
        <v>375</v>
      </c>
      <c r="K51" s="30">
        <v>121</v>
      </c>
      <c r="M51" s="18"/>
      <c r="N51" s="19"/>
      <c r="O51" s="19"/>
      <c r="P51" s="18"/>
      <c r="Q51" s="18"/>
      <c r="R51" s="18"/>
      <c r="S51" s="18"/>
    </row>
    <row r="52" spans="1:19" ht="17.25">
      <c r="A52" s="24" t="s">
        <v>77</v>
      </c>
      <c r="B52" s="25">
        <f t="shared" si="3"/>
        <v>195936</v>
      </c>
      <c r="C52" s="25">
        <f t="shared" si="3"/>
        <v>100793</v>
      </c>
      <c r="D52" s="25">
        <f t="shared" si="3"/>
        <v>95143</v>
      </c>
      <c r="E52" s="26">
        <f t="shared" si="4"/>
        <v>192947</v>
      </c>
      <c r="F52" s="28">
        <f t="shared" ref="F52:K52" si="10">SUM(F53:F65)</f>
        <v>98969</v>
      </c>
      <c r="G52" s="28">
        <f t="shared" si="10"/>
        <v>93978</v>
      </c>
      <c r="H52" s="28">
        <f t="shared" si="10"/>
        <v>82826</v>
      </c>
      <c r="I52" s="28">
        <f t="shared" si="10"/>
        <v>2989</v>
      </c>
      <c r="J52" s="28">
        <f t="shared" si="10"/>
        <v>1824</v>
      </c>
      <c r="K52" s="28">
        <f t="shared" si="10"/>
        <v>1165</v>
      </c>
      <c r="M52" s="18"/>
      <c r="N52" s="19"/>
      <c r="O52" s="19"/>
      <c r="P52" s="18"/>
      <c r="Q52" s="18"/>
      <c r="R52" s="18"/>
      <c r="S52" s="18"/>
    </row>
    <row r="53" spans="1:19" ht="17.25">
      <c r="A53" s="32" t="s">
        <v>46</v>
      </c>
      <c r="B53" s="17">
        <f t="shared" si="3"/>
        <v>17092</v>
      </c>
      <c r="C53" s="17">
        <f t="shared" si="3"/>
        <v>8860</v>
      </c>
      <c r="D53" s="17">
        <f t="shared" si="3"/>
        <v>8232</v>
      </c>
      <c r="E53" s="26">
        <f t="shared" si="4"/>
        <v>16985</v>
      </c>
      <c r="F53" s="38">
        <v>8797</v>
      </c>
      <c r="G53" s="38">
        <v>8188</v>
      </c>
      <c r="H53" s="38">
        <v>7670</v>
      </c>
      <c r="I53" s="26">
        <f t="shared" si="5"/>
        <v>107</v>
      </c>
      <c r="J53" s="30">
        <v>63</v>
      </c>
      <c r="K53" s="30">
        <v>44</v>
      </c>
      <c r="M53" s="18"/>
      <c r="N53" s="19"/>
      <c r="O53" s="19"/>
      <c r="P53" s="18"/>
      <c r="Q53" s="18"/>
      <c r="R53" s="18"/>
      <c r="S53" s="18"/>
    </row>
    <row r="54" spans="1:19" ht="17.25">
      <c r="A54" s="32" t="s">
        <v>47</v>
      </c>
      <c r="B54" s="17">
        <f t="shared" si="3"/>
        <v>8650</v>
      </c>
      <c r="C54" s="17">
        <f t="shared" si="3"/>
        <v>4273</v>
      </c>
      <c r="D54" s="17">
        <f t="shared" si="3"/>
        <v>4377</v>
      </c>
      <c r="E54" s="26">
        <f t="shared" si="4"/>
        <v>8555</v>
      </c>
      <c r="F54" s="38">
        <v>4232</v>
      </c>
      <c r="G54" s="38">
        <v>4323</v>
      </c>
      <c r="H54" s="38">
        <v>4319</v>
      </c>
      <c r="I54" s="26">
        <f t="shared" si="5"/>
        <v>95</v>
      </c>
      <c r="J54" s="30">
        <v>41</v>
      </c>
      <c r="K54" s="30">
        <v>54</v>
      </c>
      <c r="M54" s="18"/>
      <c r="N54" s="19"/>
      <c r="O54" s="19"/>
      <c r="P54" s="18"/>
      <c r="Q54" s="18"/>
      <c r="R54" s="18"/>
      <c r="S54" s="18"/>
    </row>
    <row r="55" spans="1:19" ht="17.25">
      <c r="A55" s="32" t="s">
        <v>48</v>
      </c>
      <c r="B55" s="17">
        <f t="shared" si="3"/>
        <v>4956</v>
      </c>
      <c r="C55" s="17">
        <f t="shared" si="3"/>
        <v>2496</v>
      </c>
      <c r="D55" s="17">
        <f t="shared" si="3"/>
        <v>2460</v>
      </c>
      <c r="E55" s="26">
        <f t="shared" si="4"/>
        <v>4936</v>
      </c>
      <c r="F55" s="38">
        <v>2489</v>
      </c>
      <c r="G55" s="38">
        <v>2447</v>
      </c>
      <c r="H55" s="38">
        <v>2602</v>
      </c>
      <c r="I55" s="26">
        <f t="shared" si="5"/>
        <v>20</v>
      </c>
      <c r="J55" s="30">
        <v>7</v>
      </c>
      <c r="K55" s="30">
        <v>13</v>
      </c>
      <c r="M55" s="18"/>
      <c r="N55" s="19"/>
      <c r="O55" s="19"/>
      <c r="P55" s="18"/>
      <c r="Q55" s="18"/>
      <c r="R55" s="18"/>
      <c r="S55" s="18"/>
    </row>
    <row r="56" spans="1:19" ht="17.25">
      <c r="A56" s="32" t="s">
        <v>49</v>
      </c>
      <c r="B56" s="17">
        <f t="shared" si="3"/>
        <v>11295</v>
      </c>
      <c r="C56" s="17">
        <f t="shared" si="3"/>
        <v>5724</v>
      </c>
      <c r="D56" s="17">
        <f t="shared" si="3"/>
        <v>5571</v>
      </c>
      <c r="E56" s="26">
        <f t="shared" si="4"/>
        <v>11243</v>
      </c>
      <c r="F56" s="38">
        <v>5701</v>
      </c>
      <c r="G56" s="38">
        <v>5542</v>
      </c>
      <c r="H56" s="38">
        <v>4606</v>
      </c>
      <c r="I56" s="26">
        <f t="shared" si="5"/>
        <v>52</v>
      </c>
      <c r="J56" s="30">
        <v>23</v>
      </c>
      <c r="K56" s="30">
        <v>29</v>
      </c>
      <c r="M56" s="18"/>
      <c r="N56" s="19"/>
      <c r="O56" s="19"/>
      <c r="P56" s="18"/>
      <c r="Q56" s="18"/>
      <c r="R56" s="18"/>
      <c r="S56" s="18"/>
    </row>
    <row r="57" spans="1:19" ht="17.25">
      <c r="A57" s="32" t="s">
        <v>83</v>
      </c>
      <c r="B57" s="17">
        <f t="shared" si="3"/>
        <v>7507</v>
      </c>
      <c r="C57" s="17">
        <f t="shared" si="3"/>
        <v>3708</v>
      </c>
      <c r="D57" s="17">
        <f t="shared" si="3"/>
        <v>3799</v>
      </c>
      <c r="E57" s="26">
        <f t="shared" si="4"/>
        <v>7470</v>
      </c>
      <c r="F57" s="38">
        <v>3698</v>
      </c>
      <c r="G57" s="38">
        <v>3772</v>
      </c>
      <c r="H57" s="38">
        <v>3359</v>
      </c>
      <c r="I57" s="26">
        <f t="shared" si="5"/>
        <v>37</v>
      </c>
      <c r="J57" s="30">
        <v>10</v>
      </c>
      <c r="K57" s="30">
        <v>27</v>
      </c>
      <c r="M57" s="18"/>
      <c r="N57" s="19"/>
      <c r="O57" s="19"/>
      <c r="P57" s="18"/>
      <c r="Q57" s="18"/>
      <c r="R57" s="18"/>
      <c r="S57" s="18"/>
    </row>
    <row r="58" spans="1:19" ht="17.25">
      <c r="A58" s="32" t="s">
        <v>82</v>
      </c>
      <c r="B58" s="17">
        <f t="shared" si="3"/>
        <v>17490</v>
      </c>
      <c r="C58" s="17">
        <f t="shared" si="3"/>
        <v>8951</v>
      </c>
      <c r="D58" s="17">
        <f t="shared" si="3"/>
        <v>8539</v>
      </c>
      <c r="E58" s="26">
        <f t="shared" si="4"/>
        <v>17372</v>
      </c>
      <c r="F58" s="38">
        <v>8892</v>
      </c>
      <c r="G58" s="38">
        <v>8480</v>
      </c>
      <c r="H58" s="38">
        <v>6975</v>
      </c>
      <c r="I58" s="26">
        <f t="shared" si="5"/>
        <v>118</v>
      </c>
      <c r="J58" s="30">
        <v>59</v>
      </c>
      <c r="K58" s="30">
        <v>59</v>
      </c>
      <c r="M58" s="18"/>
      <c r="N58" s="19"/>
      <c r="O58" s="19"/>
      <c r="P58" s="18"/>
      <c r="Q58" s="18"/>
      <c r="R58" s="18"/>
      <c r="S58" s="18"/>
    </row>
    <row r="59" spans="1:19" ht="17.25">
      <c r="A59" s="32" t="s">
        <v>50</v>
      </c>
      <c r="B59" s="17">
        <f t="shared" si="3"/>
        <v>8688</v>
      </c>
      <c r="C59" s="17">
        <f t="shared" si="3"/>
        <v>4593</v>
      </c>
      <c r="D59" s="17">
        <f t="shared" si="3"/>
        <v>4095</v>
      </c>
      <c r="E59" s="26">
        <f t="shared" si="4"/>
        <v>8604</v>
      </c>
      <c r="F59" s="38">
        <v>4560</v>
      </c>
      <c r="G59" s="38">
        <v>4044</v>
      </c>
      <c r="H59" s="38">
        <v>4647</v>
      </c>
      <c r="I59" s="26">
        <f t="shared" si="5"/>
        <v>84</v>
      </c>
      <c r="J59" s="30">
        <v>33</v>
      </c>
      <c r="K59" s="30">
        <v>51</v>
      </c>
      <c r="M59" s="18"/>
      <c r="N59" s="19"/>
      <c r="O59" s="19"/>
      <c r="P59" s="18"/>
      <c r="Q59" s="18"/>
      <c r="R59" s="18"/>
      <c r="S59" s="18"/>
    </row>
    <row r="60" spans="1:19" ht="17.25">
      <c r="A60" s="32" t="s">
        <v>51</v>
      </c>
      <c r="B60" s="17">
        <f t="shared" si="3"/>
        <v>21532</v>
      </c>
      <c r="C60" s="17">
        <f t="shared" si="3"/>
        <v>10733</v>
      </c>
      <c r="D60" s="17">
        <f t="shared" si="3"/>
        <v>10799</v>
      </c>
      <c r="E60" s="26">
        <f t="shared" si="4"/>
        <v>21435</v>
      </c>
      <c r="F60" s="38">
        <v>10709</v>
      </c>
      <c r="G60" s="38">
        <v>10726</v>
      </c>
      <c r="H60" s="38">
        <v>8813</v>
      </c>
      <c r="I60" s="26">
        <f t="shared" si="5"/>
        <v>97</v>
      </c>
      <c r="J60" s="30">
        <v>24</v>
      </c>
      <c r="K60" s="30">
        <v>73</v>
      </c>
      <c r="M60" s="18"/>
      <c r="N60" s="19"/>
      <c r="O60" s="19"/>
      <c r="P60" s="18"/>
      <c r="Q60" s="18"/>
      <c r="R60" s="18"/>
      <c r="S60" s="18"/>
    </row>
    <row r="61" spans="1:19" ht="17.25">
      <c r="A61" s="32" t="s">
        <v>52</v>
      </c>
      <c r="B61" s="17">
        <f t="shared" si="3"/>
        <v>10221</v>
      </c>
      <c r="C61" s="17">
        <f t="shared" si="3"/>
        <v>5019</v>
      </c>
      <c r="D61" s="17">
        <f t="shared" si="3"/>
        <v>5202</v>
      </c>
      <c r="E61" s="26">
        <f t="shared" si="4"/>
        <v>10184</v>
      </c>
      <c r="F61" s="38">
        <v>5007</v>
      </c>
      <c r="G61" s="38">
        <v>5177</v>
      </c>
      <c r="H61" s="38">
        <v>4171</v>
      </c>
      <c r="I61" s="26">
        <f t="shared" si="5"/>
        <v>37</v>
      </c>
      <c r="J61" s="30">
        <v>12</v>
      </c>
      <c r="K61" s="30">
        <v>25</v>
      </c>
      <c r="M61" s="18"/>
      <c r="N61" s="19"/>
      <c r="O61" s="19"/>
      <c r="P61" s="18"/>
      <c r="Q61" s="18"/>
      <c r="R61" s="18"/>
      <c r="S61" s="18"/>
    </row>
    <row r="62" spans="1:19" ht="17.25">
      <c r="A62" s="32" t="s">
        <v>53</v>
      </c>
      <c r="B62" s="17">
        <f t="shared" si="3"/>
        <v>25907</v>
      </c>
      <c r="C62" s="17">
        <f t="shared" si="3"/>
        <v>12948</v>
      </c>
      <c r="D62" s="17">
        <f t="shared" si="3"/>
        <v>12959</v>
      </c>
      <c r="E62" s="26">
        <f t="shared" si="4"/>
        <v>25831</v>
      </c>
      <c r="F62" s="38">
        <v>12914</v>
      </c>
      <c r="G62" s="38">
        <v>12917</v>
      </c>
      <c r="H62" s="38">
        <v>9129</v>
      </c>
      <c r="I62" s="26">
        <f t="shared" si="5"/>
        <v>76</v>
      </c>
      <c r="J62" s="30">
        <v>34</v>
      </c>
      <c r="K62" s="30">
        <v>42</v>
      </c>
      <c r="M62" s="18"/>
      <c r="N62" s="19"/>
      <c r="O62" s="19"/>
      <c r="P62" s="18"/>
      <c r="Q62" s="18"/>
      <c r="R62" s="18"/>
      <c r="S62" s="18"/>
    </row>
    <row r="63" spans="1:19" ht="17.25">
      <c r="A63" s="32" t="s">
        <v>54</v>
      </c>
      <c r="B63" s="17">
        <f t="shared" si="3"/>
        <v>13147</v>
      </c>
      <c r="C63" s="17">
        <f t="shared" si="3"/>
        <v>6763</v>
      </c>
      <c r="D63" s="17">
        <f t="shared" si="3"/>
        <v>6384</v>
      </c>
      <c r="E63" s="26">
        <f t="shared" si="4"/>
        <v>12926</v>
      </c>
      <c r="F63" s="38">
        <v>6582</v>
      </c>
      <c r="G63" s="38">
        <v>6344</v>
      </c>
      <c r="H63" s="38">
        <v>5363</v>
      </c>
      <c r="I63" s="26">
        <f t="shared" si="5"/>
        <v>221</v>
      </c>
      <c r="J63" s="30">
        <v>181</v>
      </c>
      <c r="K63" s="30">
        <v>40</v>
      </c>
      <c r="M63" s="18"/>
      <c r="N63" s="19"/>
      <c r="O63" s="19"/>
      <c r="P63" s="18"/>
      <c r="Q63" s="18"/>
      <c r="R63" s="18"/>
      <c r="S63" s="18"/>
    </row>
    <row r="64" spans="1:19" ht="17.25">
      <c r="A64" s="32" t="s">
        <v>55</v>
      </c>
      <c r="B64" s="17">
        <f t="shared" ref="B64:D65" si="11">(E64+I64)</f>
        <v>7052</v>
      </c>
      <c r="C64" s="17">
        <f t="shared" si="11"/>
        <v>3871</v>
      </c>
      <c r="D64" s="17">
        <f t="shared" si="11"/>
        <v>3181</v>
      </c>
      <c r="E64" s="26">
        <f t="shared" si="4"/>
        <v>6435</v>
      </c>
      <c r="F64" s="38">
        <v>3296</v>
      </c>
      <c r="G64" s="38">
        <v>3139</v>
      </c>
      <c r="H64" s="38">
        <v>2794</v>
      </c>
      <c r="I64" s="26">
        <f t="shared" si="5"/>
        <v>617</v>
      </c>
      <c r="J64" s="30">
        <v>575</v>
      </c>
      <c r="K64" s="30">
        <v>42</v>
      </c>
      <c r="M64" s="18"/>
      <c r="N64" s="19"/>
      <c r="O64" s="19"/>
      <c r="P64" s="18"/>
      <c r="Q64" s="18"/>
      <c r="R64" s="18"/>
      <c r="S64" s="18"/>
    </row>
    <row r="65" spans="1:19" ht="17.25">
      <c r="A65" s="32" t="s">
        <v>56</v>
      </c>
      <c r="B65" s="17">
        <f t="shared" si="11"/>
        <v>42399</v>
      </c>
      <c r="C65" s="17">
        <f t="shared" si="11"/>
        <v>22854</v>
      </c>
      <c r="D65" s="17">
        <f t="shared" si="11"/>
        <v>19545</v>
      </c>
      <c r="E65" s="26">
        <f t="shared" si="4"/>
        <v>40971</v>
      </c>
      <c r="F65" s="38">
        <v>22092</v>
      </c>
      <c r="G65" s="38">
        <v>18879</v>
      </c>
      <c r="H65" s="38">
        <v>18378</v>
      </c>
      <c r="I65" s="26">
        <f t="shared" si="5"/>
        <v>1428</v>
      </c>
      <c r="J65" s="30">
        <v>762</v>
      </c>
      <c r="K65" s="30">
        <v>666</v>
      </c>
      <c r="M65" s="18"/>
      <c r="N65" s="19"/>
      <c r="O65" s="19"/>
      <c r="P65" s="18"/>
      <c r="Q65" s="18"/>
      <c r="R65" s="18"/>
      <c r="S65" s="18"/>
    </row>
  </sheetData>
  <mergeCells count="5">
    <mergeCell ref="C1:I1"/>
    <mergeCell ref="A3:A4"/>
    <mergeCell ref="B3:D3"/>
    <mergeCell ref="E3:H3"/>
    <mergeCell ref="I3:K3"/>
  </mergeCells>
  <phoneticPr fontId="83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2021-06-18T01:48:38Z</dcterms:modified>
</cp:coreProperties>
</file>