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K23" i="6"/>
  <c r="J23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I6" i="6" s="1"/>
  <c r="E7" i="6"/>
  <c r="D7" i="6"/>
  <c r="C7" i="6"/>
  <c r="B18" i="6" l="1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<sst xmlns="http://schemas.openxmlformats.org/spreadsheetml/2006/main" count="108" uniqueCount="90">
  <si>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</si>
  <si>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</si>
  <si>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</si>
  <si>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</si>
  <si>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</si>
  <si>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</si>
  <si>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</si>
  <si>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</si>
  <si>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</si>
  <si>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</si>
  <si>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</si>
  <si>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</si>
  <si>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</si>
  <si>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</si>
  <si>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</si>
  <si>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</si>
  <si>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</si>
  <si>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</si>
  <si>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</si>
  <si>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</si>
  <si>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</si>
  <si>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</si>
  <si>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</si>
  <si>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</si>
  <si>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</si>
  <si>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</si>
  <si>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</si>
  <si>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</si>
  <si>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</si>
  <si>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</si>
  <si>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</si>
  <si>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</si>
  <si>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</si>
  <si>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</si>
  <si>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</si>
  <si>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</si>
  <si>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</si>
  <si>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</si>
  <si>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</si>
  <si>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</si>
  <si>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</si>
  <si>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</si>
  <si>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</si>
  <si>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</si>
  <si>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</si>
  <si>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</si>
  <si>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</si>
  <si>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</si>
  <si>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</si>
  <si>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</si>
  <si>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</si>
  <si>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</si>
  <si>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</si>
  <si>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</si>
  <si>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</si>
  <si>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</si>
  <si>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</si>
  <si>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</si>
  <si>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</si>
  <si>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</si>
  <si>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</si>
  <si>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</si>
  <si>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</si>
  <si>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</si>
  <si>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</si>
  <si>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</si>
  <si>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</si>
  <si>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</si>
  <si>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</si>
  <si>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</si>
  <si>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</si>
  <si>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</si>
  <si>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</si>
  <si>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</si>
  <si>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</si>
  <si>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</si>
  <si>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</si>
  <si>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</si>
  <si>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</si>
  <si>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</si>
  <si>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</si>
  <si>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</si>
  <si>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</si>
  <si>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</si>
  <si>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</si>
  <si>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2021년 7월말 인구 현황</t>
    <phoneticPr fontId="78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</si>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</sst>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7" formatCode="#,##0\ 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8" fontId="29" fillId="0" borderId="0" applyFont="0" applyFill="0" applyBorder="0" applyAlignment="0" applyProtection="0"/>
    <xf numFmtId="0" fontId="3" fillId="0" borderId="0"/>
    <xf numFmtId="179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2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8" fontId="29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2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5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6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7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8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9" fontId="11" fillId="0" borderId="0">
      <protection locked="0"/>
    </xf>
    <xf numFmtId="190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0" fillId="0" borderId="0" xfId="0" applyNumberFormat="1" applyAlignment="1">
      <alignment vertical="center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4" fillId="0" borderId="8" xfId="0" applyFont="1" applyBorder="1" applyAlignment="1">
      <alignment vertical="center"/>
    </xf>
    <xf numFmtId="0" fontId="84" fillId="0" borderId="0" xfId="0" applyFont="1">
      <alignment vertical="center"/>
    </xf>
    <xf numFmtId="41" fontId="84" fillId="0" borderId="0" xfId="0" applyNumberFormat="1" applyFont="1">
      <alignment vertical="center"/>
    </xf>
    <xf numFmtId="41" fontId="86" fillId="35" borderId="8" xfId="217" applyNumberFormat="1" applyFont="1" applyFill="1" applyBorder="1" applyAlignment="1">
      <alignment vertical="center" wrapText="1"/>
    </xf>
    <xf numFmtId="41" fontId="81" fillId="36" borderId="8" xfId="222" applyFont="1" applyFill="1" applyBorder="1">
      <alignment vertical="center"/>
    </xf>
    <xf numFmtId="41" fontId="81" fillId="32" borderId="8" xfId="217" applyFont="1" applyFill="1" applyBorder="1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1" fillId="33" borderId="8" xfId="384" applyFont="1" applyFill="1" applyBorder="1">
      <alignment vertical="center"/>
    </xf>
    <xf numFmtId="41" fontId="81" fillId="0" borderId="8" xfId="384" applyFont="1" applyBorder="1">
      <alignment vertical="center"/>
    </xf>
    <xf numFmtId="41" fontId="84" fillId="32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0" fontId="88" fillId="37" borderId="27" xfId="0" applyNumberFormat="1" applyFont="1" applyFill="1" applyBorder="1" applyAlignment="1">
      <alignment horizontal="right" vertical="center"/>
    </xf>
    <xf numFmtId="0" fontId="87" fillId="36" borderId="8" xfId="0" applyFont="1" applyFill="1" applyBorder="1" applyAlignment="1">
      <alignment horizontal="center" vertical="center"/>
    </xf>
    <xf numFmtId="41" fontId="87" fillId="36" borderId="8" xfId="217" applyFont="1" applyFill="1" applyBorder="1">
      <alignment vertical="center"/>
    </xf>
    <xf numFmtId="41" fontId="87" fillId="36" borderId="8" xfId="222" applyFont="1" applyFill="1" applyBorder="1">
      <alignment vertical="center"/>
    </xf>
    <xf numFmtId="41" fontId="89" fillId="36" borderId="8" xfId="222" applyFont="1" applyFill="1" applyBorder="1">
      <alignment vertical="center"/>
    </xf>
    <xf numFmtId="177" fontId="89" fillId="36" borderId="8" xfId="0" applyNumberFormat="1" applyFont="1" applyFill="1" applyBorder="1">
      <alignment vertical="center"/>
    </xf>
    <xf numFmtId="0" fontId="90" fillId="38" borderId="28" xfId="0" applyFont="1" applyFill="1" applyBorder="1" applyAlignment="1">
      <alignment horizontal="left" vertical="center" wrapText="1"/>
    </xf>
    <xf numFmtId="0" fontId="90" fillId="38" borderId="29" xfId="0" applyFont="1" applyFill="1" applyBorder="1" applyAlignment="1">
      <alignment horizontal="left" vertical="center" wrapText="1"/>
    </xf>
    <xf numFmtId="0" fontId="90" fillId="38" borderId="30" xfId="0" applyFont="1" applyFill="1" applyBorder="1" applyAlignment="1">
      <alignment horizontal="left" vertical="center" wrapText="1"/>
    </xf>
    <xf numFmtId="0" fontId="85" fillId="38" borderId="31" xfId="0" quotePrefix="1" applyFont="1" applyFill="1" applyBorder="1" applyAlignment="1">
      <alignment horizontal="left" vertical="center" wrapText="1"/>
    </xf>
    <xf numFmtId="0" fontId="85" fillId="38" borderId="0" xfId="0" applyFont="1" applyFill="1" applyBorder="1" applyAlignment="1">
      <alignment horizontal="left" vertical="center" wrapText="1"/>
    </xf>
    <xf numFmtId="0" fontId="85" fillId="38" borderId="32" xfId="0" applyFont="1" applyFill="1" applyBorder="1" applyAlignment="1">
      <alignment horizontal="left" vertical="center" wrapText="1"/>
    </xf>
    <xf numFmtId="0" fontId="85" fillId="38" borderId="33" xfId="0" quotePrefix="1" applyFont="1" applyFill="1" applyBorder="1" applyAlignment="1">
      <alignment horizontal="left" vertical="center" wrapText="1"/>
    </xf>
    <xf numFmtId="0" fontId="85" fillId="38" borderId="10" xfId="0" applyFont="1" applyFill="1" applyBorder="1" applyAlignment="1">
      <alignment horizontal="left" vertical="center" wrapText="1"/>
    </xf>
    <xf numFmtId="0" fontId="85" fillId="38" borderId="34" xfId="0" applyFont="1" applyFill="1" applyBorder="1" applyAlignment="1">
      <alignment horizontal="left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Normal="100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4" ht="31.5" customHeight="1">
      <c r="C1" s="28" t="s">
        <v>85</v>
      </c>
      <c r="D1" s="29"/>
      <c r="E1" s="29"/>
      <c r="F1" s="29"/>
      <c r="G1" s="29"/>
      <c r="H1" s="29"/>
      <c r="I1" s="29"/>
    </row>
    <row r="2" spans="1:14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4" ht="36" customHeight="1">
      <c r="A3" s="30" t="s">
        <v>6</v>
      </c>
      <c r="B3" s="32" t="s">
        <v>57</v>
      </c>
      <c r="C3" s="33"/>
      <c r="D3" s="34"/>
      <c r="E3" s="35" t="s">
        <v>1</v>
      </c>
      <c r="F3" s="33"/>
      <c r="G3" s="33"/>
      <c r="H3" s="34"/>
      <c r="I3" s="35" t="s">
        <v>79</v>
      </c>
      <c r="J3" s="33"/>
      <c r="K3" s="34"/>
    </row>
    <row r="4" spans="1:14" ht="21" customHeight="1">
      <c r="A4" s="31"/>
      <c r="B4" s="25" t="s">
        <v>2</v>
      </c>
      <c r="C4" s="25" t="s">
        <v>3</v>
      </c>
      <c r="D4" s="25" t="s">
        <v>4</v>
      </c>
      <c r="E4" s="25" t="s">
        <v>2</v>
      </c>
      <c r="F4" s="25" t="s">
        <v>3</v>
      </c>
      <c r="G4" s="25" t="s">
        <v>4</v>
      </c>
      <c r="H4" s="25" t="s">
        <v>5</v>
      </c>
      <c r="I4" s="25" t="s">
        <v>2</v>
      </c>
      <c r="J4" s="25" t="s">
        <v>3</v>
      </c>
      <c r="K4" s="25" t="s">
        <v>4</v>
      </c>
    </row>
    <row r="5" spans="1:14" s="27" customFormat="1" ht="20.25" customHeight="1">
      <c r="A5" s="26" t="s">
        <v>72</v>
      </c>
      <c r="B5" s="39">
        <f>B6+B14+B23+B39+B52</f>
        <v>1047429</v>
      </c>
      <c r="C5" s="39">
        <f>C6+C14+C23+C39+C52</f>
        <v>531817</v>
      </c>
      <c r="D5" s="39">
        <f>D6+D14+D23+D39+D52</f>
        <v>515612</v>
      </c>
      <c r="E5" s="39">
        <f>E6+E14+E23+E39+E52</f>
        <v>1034635</v>
      </c>
      <c r="F5" s="39">
        <f>F6+F14+F23+F39+F52</f>
        <v>524211</v>
      </c>
      <c r="G5" s="39">
        <f>G6+G14+G23+G39+G52</f>
        <v>510424</v>
      </c>
      <c r="H5" s="39">
        <f>H6+H14+H23+H39+H52</f>
        <v>448373</v>
      </c>
      <c r="I5" s="39">
        <f>I6+I14+I23+I39+I52</f>
        <v>12794</v>
      </c>
      <c r="J5" s="39">
        <f>J6+J14+J23+J39+J52</f>
        <v>7606</v>
      </c>
      <c r="K5" s="39">
        <f>K6+K14+K23+K39+K52</f>
        <v>5188</v>
      </c>
    </row>
    <row r="6" spans="1:14">
      <c r="A6" s="49" t="s">
        <v>73</v>
      </c>
      <c r="B6" s="50">
        <f>(E6+I6)</f>
        <v>221306</v>
      </c>
      <c r="C6" s="50">
        <f>(F6+J6)</f>
        <v>112905</v>
      </c>
      <c r="D6" s="50">
        <f>(G6+K6)</f>
        <v>108401</v>
      </c>
      <c r="E6" s="51">
        <f>SUM(F6:G6)</f>
        <v>218589</v>
      </c>
      <c r="F6" s="51">
        <f>SUM(F7:F13)</f>
        <v>111364</v>
      </c>
      <c r="G6" s="51">
        <f t="shared" ref="G6:H6" si="0">SUM(G7:G13)</f>
        <v>107225</v>
      </c>
      <c r="H6" s="51">
        <f t="shared" si="0"/>
        <v>94827</v>
      </c>
      <c r="I6" s="51">
        <f>SUM(I7:I13)</f>
        <v>2717</v>
      </c>
      <c r="J6" s="51">
        <f>SUM(J7:J13)</f>
        <v>1541</v>
      </c>
      <c r="K6" s="51">
        <f>SUM(K7:K13)</f>
        <v>1176</v>
      </c>
      <c r="M6" s="17"/>
      <c r="N6" s="17"/>
    </row>
    <row r="7" spans="1:14">
      <c r="A7" s="23" t="s">
        <v>84</v>
      </c>
      <c r="B7" s="41">
        <f t="shared" ref="B7:D63" si="1">(E7+I7)</f>
        <v>19977</v>
      </c>
      <c r="C7" s="41">
        <f t="shared" si="1"/>
        <v>10183</v>
      </c>
      <c r="D7" s="41">
        <f t="shared" si="1"/>
        <v>9794</v>
      </c>
      <c r="E7" s="40">
        <f t="shared" ref="E7:E65" si="2">SUM(F7:G7)</f>
        <v>19815</v>
      </c>
      <c r="F7" s="42">
        <v>10093</v>
      </c>
      <c r="G7" s="42">
        <v>9722</v>
      </c>
      <c r="H7" s="42">
        <v>9002</v>
      </c>
      <c r="I7" s="40">
        <f>J7+K7</f>
        <v>162</v>
      </c>
      <c r="J7" s="43">
        <v>90</v>
      </c>
      <c r="K7" s="44">
        <v>72</v>
      </c>
      <c r="M7" s="17"/>
      <c r="N7" s="17"/>
    </row>
    <row r="8" spans="1:14">
      <c r="A8" s="23" t="s">
        <v>7</v>
      </c>
      <c r="B8" s="41">
        <f t="shared" si="1"/>
        <v>43651</v>
      </c>
      <c r="C8" s="41">
        <f t="shared" si="1"/>
        <v>21988</v>
      </c>
      <c r="D8" s="41">
        <f t="shared" si="1"/>
        <v>21663</v>
      </c>
      <c r="E8" s="40">
        <f t="shared" si="2"/>
        <v>43440</v>
      </c>
      <c r="F8" s="42">
        <v>21892</v>
      </c>
      <c r="G8" s="42">
        <v>21548</v>
      </c>
      <c r="H8" s="42">
        <v>16609</v>
      </c>
      <c r="I8" s="40">
        <f t="shared" ref="I8:I65" si="3">J8+K8</f>
        <v>211</v>
      </c>
      <c r="J8" s="43">
        <v>96</v>
      </c>
      <c r="K8" s="44">
        <v>115</v>
      </c>
      <c r="M8" s="17"/>
      <c r="N8" s="17"/>
    </row>
    <row r="9" spans="1:14">
      <c r="A9" s="23" t="s">
        <v>8</v>
      </c>
      <c r="B9" s="41">
        <f t="shared" si="1"/>
        <v>7459</v>
      </c>
      <c r="C9" s="41">
        <f t="shared" si="1"/>
        <v>3870</v>
      </c>
      <c r="D9" s="41">
        <f t="shared" si="1"/>
        <v>3589</v>
      </c>
      <c r="E9" s="40">
        <f t="shared" si="2"/>
        <v>7159</v>
      </c>
      <c r="F9" s="42">
        <v>3626</v>
      </c>
      <c r="G9" s="42">
        <v>3533</v>
      </c>
      <c r="H9" s="42">
        <v>3666</v>
      </c>
      <c r="I9" s="40">
        <f t="shared" si="3"/>
        <v>300</v>
      </c>
      <c r="J9" s="43">
        <v>244</v>
      </c>
      <c r="K9" s="44">
        <v>56</v>
      </c>
      <c r="M9" s="17"/>
      <c r="N9" s="17"/>
    </row>
    <row r="10" spans="1:14">
      <c r="A10" s="23" t="s">
        <v>9</v>
      </c>
      <c r="B10" s="41">
        <f t="shared" si="1"/>
        <v>50903</v>
      </c>
      <c r="C10" s="41">
        <f t="shared" si="1"/>
        <v>25739</v>
      </c>
      <c r="D10" s="41">
        <f t="shared" si="1"/>
        <v>25164</v>
      </c>
      <c r="E10" s="40">
        <f t="shared" si="2"/>
        <v>50677</v>
      </c>
      <c r="F10" s="42">
        <v>25665</v>
      </c>
      <c r="G10" s="42">
        <v>25012</v>
      </c>
      <c r="H10" s="42">
        <v>21076</v>
      </c>
      <c r="I10" s="40">
        <f t="shared" si="3"/>
        <v>226</v>
      </c>
      <c r="J10" s="43">
        <v>74</v>
      </c>
      <c r="K10" s="44">
        <v>152</v>
      </c>
      <c r="M10" s="17"/>
      <c r="N10" s="17"/>
    </row>
    <row r="11" spans="1:14" s="37" customFormat="1">
      <c r="A11" s="36" t="s">
        <v>10</v>
      </c>
      <c r="B11" s="45">
        <f t="shared" si="1"/>
        <v>26521</v>
      </c>
      <c r="C11" s="45">
        <f t="shared" si="1"/>
        <v>13758</v>
      </c>
      <c r="D11" s="45">
        <f t="shared" si="1"/>
        <v>12763</v>
      </c>
      <c r="E11" s="46">
        <f t="shared" si="2"/>
        <v>25808</v>
      </c>
      <c r="F11" s="47">
        <v>13215</v>
      </c>
      <c r="G11" s="47">
        <v>12593</v>
      </c>
      <c r="H11" s="47">
        <v>10757</v>
      </c>
      <c r="I11" s="46">
        <f t="shared" si="3"/>
        <v>713</v>
      </c>
      <c r="J11" s="43">
        <v>543</v>
      </c>
      <c r="K11" s="44">
        <v>170</v>
      </c>
      <c r="M11" s="38"/>
      <c r="N11" s="38"/>
    </row>
    <row r="12" spans="1:14">
      <c r="A12" s="36" t="s">
        <v>11</v>
      </c>
      <c r="B12" s="41">
        <f t="shared" si="1"/>
        <v>42153</v>
      </c>
      <c r="C12" s="41">
        <f t="shared" si="1"/>
        <v>21456</v>
      </c>
      <c r="D12" s="41">
        <f t="shared" si="1"/>
        <v>20697</v>
      </c>
      <c r="E12" s="40">
        <f t="shared" si="2"/>
        <v>41561</v>
      </c>
      <c r="F12" s="42">
        <v>21173</v>
      </c>
      <c r="G12" s="42">
        <v>20388</v>
      </c>
      <c r="H12" s="42">
        <v>18039</v>
      </c>
      <c r="I12" s="40">
        <f t="shared" si="3"/>
        <v>592</v>
      </c>
      <c r="J12" s="43">
        <v>283</v>
      </c>
      <c r="K12" s="44">
        <v>309</v>
      </c>
      <c r="M12" s="17"/>
      <c r="N12" s="17"/>
    </row>
    <row r="13" spans="1:14">
      <c r="A13" s="36" t="s">
        <v>12</v>
      </c>
      <c r="B13" s="41">
        <f t="shared" si="1"/>
        <v>30642</v>
      </c>
      <c r="C13" s="41">
        <f t="shared" si="1"/>
        <v>15911</v>
      </c>
      <c r="D13" s="41">
        <f t="shared" si="1"/>
        <v>14731</v>
      </c>
      <c r="E13" s="40">
        <f t="shared" si="2"/>
        <v>30129</v>
      </c>
      <c r="F13" s="42">
        <v>15700</v>
      </c>
      <c r="G13" s="42">
        <v>14429</v>
      </c>
      <c r="H13" s="42">
        <v>15678</v>
      </c>
      <c r="I13" s="40">
        <f t="shared" si="3"/>
        <v>513</v>
      </c>
      <c r="J13" s="43">
        <v>211</v>
      </c>
      <c r="K13" s="44">
        <v>302</v>
      </c>
      <c r="M13" s="17"/>
      <c r="N13" s="17"/>
    </row>
    <row r="14" spans="1:14">
      <c r="A14" s="49" t="s">
        <v>74</v>
      </c>
      <c r="B14" s="50">
        <f t="shared" si="1"/>
        <v>256765</v>
      </c>
      <c r="C14" s="50">
        <f t="shared" si="1"/>
        <v>131452</v>
      </c>
      <c r="D14" s="50">
        <f t="shared" si="1"/>
        <v>125313</v>
      </c>
      <c r="E14" s="51">
        <f t="shared" si="2"/>
        <v>253362</v>
      </c>
      <c r="F14" s="52">
        <f>SUM(F15:F22)</f>
        <v>129261</v>
      </c>
      <c r="G14" s="52">
        <f t="shared" ref="G14:K14" si="4">SUM(G15:G22)</f>
        <v>124101</v>
      </c>
      <c r="H14" s="52">
        <f t="shared" si="4"/>
        <v>104562</v>
      </c>
      <c r="I14" s="52">
        <f t="shared" si="4"/>
        <v>3403</v>
      </c>
      <c r="J14" s="52">
        <f t="shared" si="4"/>
        <v>2191</v>
      </c>
      <c r="K14" s="52">
        <f t="shared" si="4"/>
        <v>1212</v>
      </c>
      <c r="M14" s="17"/>
      <c r="N14" s="17"/>
    </row>
    <row r="15" spans="1:14" ht="17.25">
      <c r="A15" s="23" t="s">
        <v>14</v>
      </c>
      <c r="B15" s="41">
        <f t="shared" si="1"/>
        <v>41602</v>
      </c>
      <c r="C15" s="41">
        <f t="shared" si="1"/>
        <v>20980</v>
      </c>
      <c r="D15" s="41">
        <f t="shared" si="1"/>
        <v>20622</v>
      </c>
      <c r="E15" s="40">
        <f t="shared" si="2"/>
        <v>41395</v>
      </c>
      <c r="F15" s="42">
        <v>20886</v>
      </c>
      <c r="G15" s="42">
        <v>20509</v>
      </c>
      <c r="H15" s="42">
        <v>15451</v>
      </c>
      <c r="I15" s="40">
        <f t="shared" si="3"/>
        <v>207</v>
      </c>
      <c r="J15" s="43">
        <v>94</v>
      </c>
      <c r="K15" s="44">
        <v>113</v>
      </c>
      <c r="L15" s="21"/>
      <c r="M15" s="17"/>
      <c r="N15" s="17"/>
    </row>
    <row r="16" spans="1:14">
      <c r="A16" s="23" t="s">
        <v>13</v>
      </c>
      <c r="B16" s="41">
        <f>(E16+I16)</f>
        <v>29920</v>
      </c>
      <c r="C16" s="41">
        <f>(F16+J16)</f>
        <v>14999</v>
      </c>
      <c r="D16" s="41">
        <f>(G16+K16)</f>
        <v>14921</v>
      </c>
      <c r="E16" s="40">
        <f>SUM(F16:G16)</f>
        <v>29654</v>
      </c>
      <c r="F16" s="47">
        <v>14885</v>
      </c>
      <c r="G16" s="47">
        <v>14769</v>
      </c>
      <c r="H16" s="47">
        <v>13255</v>
      </c>
      <c r="I16" s="40">
        <f>J16+K16</f>
        <v>266</v>
      </c>
      <c r="J16" s="43">
        <v>114</v>
      </c>
      <c r="K16" s="44">
        <v>152</v>
      </c>
      <c r="M16" s="17"/>
      <c r="N16" s="17"/>
    </row>
    <row r="17" spans="1:14" ht="17.25">
      <c r="A17" s="23" t="s">
        <v>15</v>
      </c>
      <c r="B17" s="41">
        <f t="shared" si="1"/>
        <v>35682</v>
      </c>
      <c r="C17" s="41">
        <f t="shared" si="1"/>
        <v>19306</v>
      </c>
      <c r="D17" s="41">
        <f t="shared" si="1"/>
        <v>16376</v>
      </c>
      <c r="E17" s="40">
        <f t="shared" si="2"/>
        <v>34547</v>
      </c>
      <c r="F17" s="47">
        <v>18609</v>
      </c>
      <c r="G17" s="47">
        <v>15938</v>
      </c>
      <c r="H17" s="47">
        <v>17730</v>
      </c>
      <c r="I17" s="40">
        <f t="shared" si="3"/>
        <v>1135</v>
      </c>
      <c r="J17" s="43">
        <v>697</v>
      </c>
      <c r="K17" s="44">
        <v>438</v>
      </c>
      <c r="L17" s="21"/>
      <c r="M17" s="17"/>
      <c r="N17" s="17"/>
    </row>
    <row r="18" spans="1:14" ht="17.25">
      <c r="A18" s="23" t="s">
        <v>16</v>
      </c>
      <c r="B18" s="41">
        <f t="shared" si="1"/>
        <v>28060</v>
      </c>
      <c r="C18" s="41">
        <f t="shared" si="1"/>
        <v>14107</v>
      </c>
      <c r="D18" s="41">
        <f t="shared" si="1"/>
        <v>13953</v>
      </c>
      <c r="E18" s="40">
        <f t="shared" si="2"/>
        <v>27885</v>
      </c>
      <c r="F18" s="42">
        <v>14035</v>
      </c>
      <c r="G18" s="42">
        <v>13850</v>
      </c>
      <c r="H18" s="42">
        <v>10653</v>
      </c>
      <c r="I18" s="40">
        <f t="shared" si="3"/>
        <v>175</v>
      </c>
      <c r="J18" s="43">
        <v>72</v>
      </c>
      <c r="K18" s="44">
        <v>103</v>
      </c>
      <c r="L18" s="21"/>
      <c r="M18" s="17"/>
      <c r="N18" s="17"/>
    </row>
    <row r="19" spans="1:14" ht="17.25">
      <c r="A19" s="23" t="s">
        <v>17</v>
      </c>
      <c r="B19" s="41">
        <f t="shared" si="1"/>
        <v>45341</v>
      </c>
      <c r="C19" s="41">
        <f t="shared" si="1"/>
        <v>22502</v>
      </c>
      <c r="D19" s="41">
        <f t="shared" si="1"/>
        <v>22839</v>
      </c>
      <c r="E19" s="40">
        <f t="shared" si="2"/>
        <v>45095</v>
      </c>
      <c r="F19" s="42">
        <v>22409</v>
      </c>
      <c r="G19" s="42">
        <v>22686</v>
      </c>
      <c r="H19" s="42">
        <v>18465</v>
      </c>
      <c r="I19" s="40">
        <f t="shared" si="3"/>
        <v>246</v>
      </c>
      <c r="J19" s="43">
        <v>93</v>
      </c>
      <c r="K19" s="44">
        <v>153</v>
      </c>
      <c r="L19" s="21"/>
      <c r="M19" s="17"/>
      <c r="N19" s="17"/>
    </row>
    <row r="20" spans="1:14" ht="17.25">
      <c r="A20" s="23" t="s">
        <v>18</v>
      </c>
      <c r="B20" s="41">
        <f t="shared" si="1"/>
        <v>40961</v>
      </c>
      <c r="C20" s="41">
        <f t="shared" si="1"/>
        <v>20804</v>
      </c>
      <c r="D20" s="41">
        <f t="shared" si="1"/>
        <v>20157</v>
      </c>
      <c r="E20" s="40">
        <f t="shared" si="2"/>
        <v>40670</v>
      </c>
      <c r="F20" s="42">
        <v>20645</v>
      </c>
      <c r="G20" s="42">
        <v>20025</v>
      </c>
      <c r="H20" s="42">
        <v>15943</v>
      </c>
      <c r="I20" s="40">
        <f t="shared" si="3"/>
        <v>291</v>
      </c>
      <c r="J20" s="43">
        <v>159</v>
      </c>
      <c r="K20" s="44">
        <v>132</v>
      </c>
      <c r="L20" s="21"/>
      <c r="M20" s="17"/>
      <c r="N20" s="17"/>
    </row>
    <row r="21" spans="1:14" ht="17.25">
      <c r="A21" s="23" t="s">
        <v>19</v>
      </c>
      <c r="B21" s="41">
        <f t="shared" si="1"/>
        <v>26674</v>
      </c>
      <c r="C21" s="41">
        <f t="shared" si="1"/>
        <v>13978</v>
      </c>
      <c r="D21" s="41">
        <f t="shared" si="1"/>
        <v>12696</v>
      </c>
      <c r="E21" s="40">
        <f t="shared" si="2"/>
        <v>26335</v>
      </c>
      <c r="F21" s="42">
        <v>13714</v>
      </c>
      <c r="G21" s="42">
        <v>12621</v>
      </c>
      <c r="H21" s="42">
        <v>9645</v>
      </c>
      <c r="I21" s="40">
        <f t="shared" si="3"/>
        <v>339</v>
      </c>
      <c r="J21" s="43">
        <v>264</v>
      </c>
      <c r="K21" s="44">
        <v>75</v>
      </c>
      <c r="L21" s="21"/>
      <c r="M21" s="17"/>
      <c r="N21" s="17"/>
    </row>
    <row r="22" spans="1:14" ht="17.25">
      <c r="A22" s="23" t="s">
        <v>20</v>
      </c>
      <c r="B22" s="41">
        <f t="shared" si="1"/>
        <v>8525</v>
      </c>
      <c r="C22" s="41">
        <f t="shared" si="1"/>
        <v>4776</v>
      </c>
      <c r="D22" s="41">
        <f t="shared" si="1"/>
        <v>3749</v>
      </c>
      <c r="E22" s="40">
        <f t="shared" si="2"/>
        <v>7781</v>
      </c>
      <c r="F22" s="42">
        <v>4078</v>
      </c>
      <c r="G22" s="42">
        <v>3703</v>
      </c>
      <c r="H22" s="42">
        <v>3420</v>
      </c>
      <c r="I22" s="40">
        <f t="shared" si="3"/>
        <v>744</v>
      </c>
      <c r="J22" s="43">
        <v>698</v>
      </c>
      <c r="K22" s="44">
        <v>46</v>
      </c>
      <c r="L22" s="21"/>
      <c r="M22" s="17"/>
      <c r="N22" s="17"/>
    </row>
    <row r="23" spans="1:14">
      <c r="A23" s="49" t="s">
        <v>75</v>
      </c>
      <c r="B23" s="50">
        <f t="shared" si="1"/>
        <v>182531</v>
      </c>
      <c r="C23" s="50">
        <f t="shared" si="1"/>
        <v>90986</v>
      </c>
      <c r="D23" s="50">
        <f t="shared" si="1"/>
        <v>91545</v>
      </c>
      <c r="E23" s="51">
        <f t="shared" si="2"/>
        <v>180600</v>
      </c>
      <c r="F23" s="53">
        <f t="shared" ref="F23:K23" si="5">SUM(F24:F38)</f>
        <v>89869</v>
      </c>
      <c r="G23" s="53">
        <f t="shared" si="5"/>
        <v>90731</v>
      </c>
      <c r="H23" s="53">
        <f t="shared" si="5"/>
        <v>83122</v>
      </c>
      <c r="I23" s="53">
        <f t="shared" si="5"/>
        <v>1931</v>
      </c>
      <c r="J23" s="53">
        <f t="shared" si="5"/>
        <v>1117</v>
      </c>
      <c r="K23" s="53">
        <f t="shared" si="5"/>
        <v>814</v>
      </c>
      <c r="M23" s="17"/>
      <c r="N23" s="17"/>
    </row>
    <row r="24" spans="1:14">
      <c r="A24" s="23" t="s">
        <v>21</v>
      </c>
      <c r="B24" s="41">
        <f t="shared" si="1"/>
        <v>4396</v>
      </c>
      <c r="C24" s="41">
        <f t="shared" si="1"/>
        <v>2353</v>
      </c>
      <c r="D24" s="41">
        <f t="shared" si="1"/>
        <v>2043</v>
      </c>
      <c r="E24" s="40">
        <f t="shared" si="2"/>
        <v>4208</v>
      </c>
      <c r="F24" s="42">
        <v>2176</v>
      </c>
      <c r="G24" s="42">
        <v>2032</v>
      </c>
      <c r="H24" s="42">
        <v>2318</v>
      </c>
      <c r="I24" s="40">
        <f t="shared" si="3"/>
        <v>188</v>
      </c>
      <c r="J24" s="44">
        <v>177</v>
      </c>
      <c r="K24" s="44">
        <v>11</v>
      </c>
      <c r="M24" s="17"/>
      <c r="N24" s="17"/>
    </row>
    <row r="25" spans="1:14">
      <c r="A25" s="23" t="s">
        <v>22</v>
      </c>
      <c r="B25" s="41">
        <f t="shared" si="1"/>
        <v>12359</v>
      </c>
      <c r="C25" s="41">
        <f t="shared" si="1"/>
        <v>6347</v>
      </c>
      <c r="D25" s="41">
        <f t="shared" si="1"/>
        <v>6012</v>
      </c>
      <c r="E25" s="40">
        <f t="shared" si="2"/>
        <v>12183</v>
      </c>
      <c r="F25" s="42">
        <v>6258</v>
      </c>
      <c r="G25" s="42">
        <v>5925</v>
      </c>
      <c r="H25" s="42">
        <v>5479</v>
      </c>
      <c r="I25" s="40">
        <f t="shared" si="3"/>
        <v>176</v>
      </c>
      <c r="J25" s="44">
        <v>89</v>
      </c>
      <c r="K25" s="44">
        <v>87</v>
      </c>
      <c r="M25" s="17"/>
      <c r="N25" s="17"/>
    </row>
    <row r="26" spans="1:14">
      <c r="A26" s="23" t="s">
        <v>23</v>
      </c>
      <c r="B26" s="41">
        <f t="shared" si="1"/>
        <v>3746</v>
      </c>
      <c r="C26" s="41">
        <f t="shared" si="1"/>
        <v>2110</v>
      </c>
      <c r="D26" s="41">
        <f t="shared" si="1"/>
        <v>1636</v>
      </c>
      <c r="E26" s="40">
        <f t="shared" si="2"/>
        <v>3429</v>
      </c>
      <c r="F26" s="42">
        <v>1832</v>
      </c>
      <c r="G26" s="42">
        <v>1597</v>
      </c>
      <c r="H26" s="42">
        <v>1757</v>
      </c>
      <c r="I26" s="40">
        <f t="shared" si="3"/>
        <v>317</v>
      </c>
      <c r="J26" s="44">
        <v>278</v>
      </c>
      <c r="K26" s="44">
        <v>39</v>
      </c>
      <c r="M26" s="17"/>
      <c r="N26" s="17"/>
    </row>
    <row r="27" spans="1:14">
      <c r="A27" s="23" t="s">
        <v>24</v>
      </c>
      <c r="B27" s="41">
        <f t="shared" si="1"/>
        <v>4012</v>
      </c>
      <c r="C27" s="41">
        <f t="shared" si="1"/>
        <v>2018</v>
      </c>
      <c r="D27" s="41">
        <f t="shared" si="1"/>
        <v>1994</v>
      </c>
      <c r="E27" s="40">
        <f t="shared" si="2"/>
        <v>3920</v>
      </c>
      <c r="F27" s="42">
        <v>1951</v>
      </c>
      <c r="G27" s="42">
        <v>1969</v>
      </c>
      <c r="H27" s="42">
        <v>2203</v>
      </c>
      <c r="I27" s="40">
        <f t="shared" si="3"/>
        <v>92</v>
      </c>
      <c r="J27" s="44">
        <v>67</v>
      </c>
      <c r="K27" s="44">
        <v>25</v>
      </c>
      <c r="M27" s="17"/>
      <c r="N27" s="17"/>
    </row>
    <row r="28" spans="1:14">
      <c r="A28" s="23" t="s">
        <v>25</v>
      </c>
      <c r="B28" s="41">
        <f t="shared" si="1"/>
        <v>14220</v>
      </c>
      <c r="C28" s="41">
        <f t="shared" si="1"/>
        <v>7057</v>
      </c>
      <c r="D28" s="41">
        <f t="shared" si="1"/>
        <v>7163</v>
      </c>
      <c r="E28" s="40">
        <f t="shared" si="2"/>
        <v>14124</v>
      </c>
      <c r="F28" s="42">
        <v>6995</v>
      </c>
      <c r="G28" s="42">
        <v>7129</v>
      </c>
      <c r="H28" s="42">
        <v>5640</v>
      </c>
      <c r="I28" s="40">
        <f t="shared" si="3"/>
        <v>96</v>
      </c>
      <c r="J28" s="44">
        <v>62</v>
      </c>
      <c r="K28" s="44">
        <v>34</v>
      </c>
      <c r="M28" s="17"/>
      <c r="N28" s="17"/>
    </row>
    <row r="29" spans="1:14">
      <c r="A29" s="23" t="s">
        <v>26</v>
      </c>
      <c r="B29" s="41">
        <f t="shared" si="1"/>
        <v>993</v>
      </c>
      <c r="C29" s="41">
        <f t="shared" si="1"/>
        <v>532</v>
      </c>
      <c r="D29" s="41">
        <f t="shared" si="1"/>
        <v>461</v>
      </c>
      <c r="E29" s="40">
        <f t="shared" si="2"/>
        <v>963</v>
      </c>
      <c r="F29" s="48">
        <v>508</v>
      </c>
      <c r="G29" s="48">
        <v>455</v>
      </c>
      <c r="H29" s="48">
        <v>595</v>
      </c>
      <c r="I29" s="40">
        <f t="shared" si="3"/>
        <v>30</v>
      </c>
      <c r="J29" s="44">
        <v>24</v>
      </c>
      <c r="K29" s="44">
        <v>6</v>
      </c>
      <c r="M29" s="17"/>
      <c r="N29" s="17"/>
    </row>
    <row r="30" spans="1:14">
      <c r="A30" s="24" t="s">
        <v>27</v>
      </c>
      <c r="B30" s="41">
        <f t="shared" si="1"/>
        <v>42066</v>
      </c>
      <c r="C30" s="41">
        <f t="shared" si="1"/>
        <v>20928</v>
      </c>
      <c r="D30" s="41">
        <f t="shared" si="1"/>
        <v>21138</v>
      </c>
      <c r="E30" s="40">
        <f t="shared" si="2"/>
        <v>41675</v>
      </c>
      <c r="F30" s="42">
        <v>20744</v>
      </c>
      <c r="G30" s="42">
        <v>20931</v>
      </c>
      <c r="H30" s="42">
        <v>16464</v>
      </c>
      <c r="I30" s="40">
        <f t="shared" si="3"/>
        <v>391</v>
      </c>
      <c r="J30" s="44">
        <v>184</v>
      </c>
      <c r="K30" s="44">
        <v>207</v>
      </c>
      <c r="L30" s="19"/>
      <c r="M30" s="17"/>
      <c r="N30" s="17"/>
    </row>
    <row r="31" spans="1:14">
      <c r="A31" s="24" t="s">
        <v>28</v>
      </c>
      <c r="B31" s="41">
        <f t="shared" si="1"/>
        <v>11282</v>
      </c>
      <c r="C31" s="41">
        <f t="shared" si="1"/>
        <v>5562</v>
      </c>
      <c r="D31" s="41">
        <f t="shared" si="1"/>
        <v>5720</v>
      </c>
      <c r="E31" s="40">
        <f t="shared" si="2"/>
        <v>11109</v>
      </c>
      <c r="F31" s="42">
        <v>5476</v>
      </c>
      <c r="G31" s="42">
        <v>5633</v>
      </c>
      <c r="H31" s="42">
        <v>5758</v>
      </c>
      <c r="I31" s="40">
        <f t="shared" si="3"/>
        <v>173</v>
      </c>
      <c r="J31" s="44">
        <v>86</v>
      </c>
      <c r="K31" s="44">
        <v>87</v>
      </c>
      <c r="L31" s="19"/>
      <c r="M31" s="17"/>
      <c r="N31" s="17"/>
    </row>
    <row r="32" spans="1:14">
      <c r="A32" s="24" t="s">
        <v>80</v>
      </c>
      <c r="B32" s="41">
        <f t="shared" si="1"/>
        <v>14658</v>
      </c>
      <c r="C32" s="41">
        <f t="shared" si="1"/>
        <v>7097</v>
      </c>
      <c r="D32" s="41">
        <f t="shared" si="1"/>
        <v>7561</v>
      </c>
      <c r="E32" s="40">
        <f t="shared" si="2"/>
        <v>14594</v>
      </c>
      <c r="F32" s="42">
        <v>7079</v>
      </c>
      <c r="G32" s="42">
        <v>7515</v>
      </c>
      <c r="H32" s="42">
        <v>6485</v>
      </c>
      <c r="I32" s="40">
        <f t="shared" si="3"/>
        <v>64</v>
      </c>
      <c r="J32" s="44">
        <v>18</v>
      </c>
      <c r="K32" s="44">
        <v>46</v>
      </c>
      <c r="L32" s="20"/>
      <c r="M32" s="17"/>
      <c r="N32" s="17"/>
    </row>
    <row r="33" spans="1:14">
      <c r="A33" s="24" t="s">
        <v>29</v>
      </c>
      <c r="B33" s="41">
        <f t="shared" si="1"/>
        <v>9092</v>
      </c>
      <c r="C33" s="41">
        <f t="shared" si="1"/>
        <v>4401</v>
      </c>
      <c r="D33" s="41">
        <f t="shared" si="1"/>
        <v>4691</v>
      </c>
      <c r="E33" s="40">
        <f t="shared" si="2"/>
        <v>9057</v>
      </c>
      <c r="F33" s="42">
        <v>4394</v>
      </c>
      <c r="G33" s="42">
        <v>4663</v>
      </c>
      <c r="H33" s="42">
        <v>4031</v>
      </c>
      <c r="I33" s="40">
        <f t="shared" si="3"/>
        <v>35</v>
      </c>
      <c r="J33" s="44">
        <v>7</v>
      </c>
      <c r="K33" s="44">
        <v>28</v>
      </c>
      <c r="L33" s="19"/>
      <c r="M33" s="17"/>
      <c r="N33" s="17"/>
    </row>
    <row r="34" spans="1:14">
      <c r="A34" s="24" t="s">
        <v>30</v>
      </c>
      <c r="B34" s="41">
        <f t="shared" si="1"/>
        <v>10495</v>
      </c>
      <c r="C34" s="41">
        <f t="shared" si="1"/>
        <v>5155</v>
      </c>
      <c r="D34" s="41">
        <f t="shared" si="1"/>
        <v>5340</v>
      </c>
      <c r="E34" s="40">
        <f t="shared" si="2"/>
        <v>10462</v>
      </c>
      <c r="F34" s="42">
        <v>5148</v>
      </c>
      <c r="G34" s="42">
        <v>5314</v>
      </c>
      <c r="H34" s="42">
        <v>4824</v>
      </c>
      <c r="I34" s="40">
        <f t="shared" si="3"/>
        <v>33</v>
      </c>
      <c r="J34" s="44">
        <v>7</v>
      </c>
      <c r="K34" s="44">
        <v>26</v>
      </c>
      <c r="L34" s="19"/>
      <c r="M34" s="17"/>
      <c r="N34" s="17"/>
    </row>
    <row r="35" spans="1:14">
      <c r="A35" s="24" t="s">
        <v>31</v>
      </c>
      <c r="B35" s="41">
        <f t="shared" si="1"/>
        <v>16046</v>
      </c>
      <c r="C35" s="41">
        <f t="shared" si="1"/>
        <v>7950</v>
      </c>
      <c r="D35" s="41">
        <f t="shared" si="1"/>
        <v>8096</v>
      </c>
      <c r="E35" s="40">
        <f t="shared" si="2"/>
        <v>15992</v>
      </c>
      <c r="F35" s="42">
        <v>7939</v>
      </c>
      <c r="G35" s="42">
        <v>8053</v>
      </c>
      <c r="H35" s="42">
        <v>7192</v>
      </c>
      <c r="I35" s="40">
        <f t="shared" si="3"/>
        <v>54</v>
      </c>
      <c r="J35" s="44">
        <v>11</v>
      </c>
      <c r="K35" s="44">
        <v>43</v>
      </c>
      <c r="L35" s="19"/>
      <c r="M35" s="17"/>
      <c r="N35" s="17"/>
    </row>
    <row r="36" spans="1:14">
      <c r="A36" s="24" t="s">
        <v>32</v>
      </c>
      <c r="B36" s="41">
        <f t="shared" si="1"/>
        <v>19540</v>
      </c>
      <c r="C36" s="41">
        <f t="shared" si="1"/>
        <v>9674</v>
      </c>
      <c r="D36" s="41">
        <f t="shared" si="1"/>
        <v>9866</v>
      </c>
      <c r="E36" s="40">
        <f t="shared" si="2"/>
        <v>19422</v>
      </c>
      <c r="F36" s="42">
        <v>9629</v>
      </c>
      <c r="G36" s="42">
        <v>9793</v>
      </c>
      <c r="H36" s="42">
        <v>10547</v>
      </c>
      <c r="I36" s="40">
        <f t="shared" si="3"/>
        <v>118</v>
      </c>
      <c r="J36" s="44">
        <v>45</v>
      </c>
      <c r="K36" s="44">
        <v>73</v>
      </c>
      <c r="L36" s="19"/>
      <c r="M36" s="17"/>
      <c r="N36" s="17"/>
    </row>
    <row r="37" spans="1:14">
      <c r="A37" s="24" t="s">
        <v>33</v>
      </c>
      <c r="B37" s="41">
        <f t="shared" si="1"/>
        <v>7188</v>
      </c>
      <c r="C37" s="41">
        <f t="shared" si="1"/>
        <v>3647</v>
      </c>
      <c r="D37" s="41">
        <f t="shared" si="1"/>
        <v>3541</v>
      </c>
      <c r="E37" s="40">
        <f t="shared" si="2"/>
        <v>7152</v>
      </c>
      <c r="F37" s="42">
        <v>3635</v>
      </c>
      <c r="G37" s="42">
        <v>3517</v>
      </c>
      <c r="H37" s="42">
        <v>3708</v>
      </c>
      <c r="I37" s="40">
        <f t="shared" si="3"/>
        <v>36</v>
      </c>
      <c r="J37" s="44">
        <v>12</v>
      </c>
      <c r="K37" s="44">
        <v>24</v>
      </c>
      <c r="M37" s="17"/>
      <c r="N37" s="17"/>
    </row>
    <row r="38" spans="1:14">
      <c r="A38" s="23" t="s">
        <v>34</v>
      </c>
      <c r="B38" s="41">
        <f t="shared" si="1"/>
        <v>12438</v>
      </c>
      <c r="C38" s="41">
        <f t="shared" si="1"/>
        <v>6155</v>
      </c>
      <c r="D38" s="41">
        <f t="shared" si="1"/>
        <v>6283</v>
      </c>
      <c r="E38" s="40">
        <f t="shared" si="2"/>
        <v>12310</v>
      </c>
      <c r="F38" s="42">
        <v>6105</v>
      </c>
      <c r="G38" s="42">
        <v>6205</v>
      </c>
      <c r="H38" s="42">
        <v>6121</v>
      </c>
      <c r="I38" s="40">
        <f t="shared" si="3"/>
        <v>128</v>
      </c>
      <c r="J38" s="44">
        <v>50</v>
      </c>
      <c r="K38" s="44">
        <v>78</v>
      </c>
      <c r="M38" s="17"/>
      <c r="N38" s="17"/>
    </row>
    <row r="39" spans="1:14">
      <c r="A39" s="49" t="s">
        <v>76</v>
      </c>
      <c r="B39" s="50">
        <f t="shared" si="1"/>
        <v>190094</v>
      </c>
      <c r="C39" s="50">
        <f t="shared" si="1"/>
        <v>95273</v>
      </c>
      <c r="D39" s="50">
        <f t="shared" si="1"/>
        <v>94821</v>
      </c>
      <c r="E39" s="51">
        <f t="shared" si="2"/>
        <v>188322</v>
      </c>
      <c r="F39" s="53">
        <f>SUM(F40:F51)</f>
        <v>94325</v>
      </c>
      <c r="G39" s="53">
        <f t="shared" ref="G39:K39" si="6">SUM(G40:G51)</f>
        <v>93997</v>
      </c>
      <c r="H39" s="53">
        <f t="shared" si="6"/>
        <v>82334</v>
      </c>
      <c r="I39" s="53">
        <f t="shared" si="6"/>
        <v>1772</v>
      </c>
      <c r="J39" s="53">
        <f t="shared" si="6"/>
        <v>948</v>
      </c>
      <c r="K39" s="53">
        <f t="shared" si="6"/>
        <v>824</v>
      </c>
      <c r="M39" s="17"/>
      <c r="N39" s="17"/>
    </row>
    <row r="40" spans="1:14">
      <c r="A40" s="23" t="s">
        <v>35</v>
      </c>
      <c r="B40" s="41">
        <f t="shared" si="1"/>
        <v>64285</v>
      </c>
      <c r="C40" s="41">
        <f t="shared" si="1"/>
        <v>32352</v>
      </c>
      <c r="D40" s="41">
        <f t="shared" si="1"/>
        <v>31933</v>
      </c>
      <c r="E40" s="40">
        <f t="shared" si="2"/>
        <v>63853</v>
      </c>
      <c r="F40" s="42">
        <v>32117</v>
      </c>
      <c r="G40" s="42">
        <v>31736</v>
      </c>
      <c r="H40" s="42">
        <v>24969</v>
      </c>
      <c r="I40" s="40">
        <f t="shared" si="3"/>
        <v>432</v>
      </c>
      <c r="J40" s="44">
        <v>235</v>
      </c>
      <c r="K40" s="44">
        <v>197</v>
      </c>
      <c r="M40" s="17"/>
      <c r="N40" s="17"/>
    </row>
    <row r="41" spans="1:14">
      <c r="A41" s="24" t="s">
        <v>36</v>
      </c>
      <c r="B41" s="41">
        <f t="shared" si="1"/>
        <v>10327</v>
      </c>
      <c r="C41" s="41">
        <f t="shared" si="1"/>
        <v>5099</v>
      </c>
      <c r="D41" s="41">
        <f t="shared" si="1"/>
        <v>5228</v>
      </c>
      <c r="E41" s="40">
        <f t="shared" si="2"/>
        <v>10278</v>
      </c>
      <c r="F41" s="42">
        <v>5088</v>
      </c>
      <c r="G41" s="42">
        <v>5190</v>
      </c>
      <c r="H41" s="42">
        <v>5180</v>
      </c>
      <c r="I41" s="40">
        <f t="shared" si="3"/>
        <v>49</v>
      </c>
      <c r="J41" s="44">
        <v>11</v>
      </c>
      <c r="K41" s="44">
        <v>38</v>
      </c>
      <c r="M41" s="17"/>
      <c r="N41" s="17"/>
    </row>
    <row r="42" spans="1:14">
      <c r="A42" s="24" t="s">
        <v>37</v>
      </c>
      <c r="B42" s="41">
        <f t="shared" si="1"/>
        <v>10089</v>
      </c>
      <c r="C42" s="41">
        <f t="shared" si="1"/>
        <v>4958</v>
      </c>
      <c r="D42" s="41">
        <f t="shared" si="1"/>
        <v>5131</v>
      </c>
      <c r="E42" s="40">
        <f t="shared" si="2"/>
        <v>10056</v>
      </c>
      <c r="F42" s="42">
        <v>4953</v>
      </c>
      <c r="G42" s="42">
        <v>5103</v>
      </c>
      <c r="H42" s="42">
        <v>4565</v>
      </c>
      <c r="I42" s="40">
        <f t="shared" si="3"/>
        <v>33</v>
      </c>
      <c r="J42" s="44">
        <v>5</v>
      </c>
      <c r="K42" s="44">
        <v>28</v>
      </c>
      <c r="M42" s="17"/>
      <c r="N42" s="17"/>
    </row>
    <row r="43" spans="1:14">
      <c r="A43" s="24" t="s">
        <v>81</v>
      </c>
      <c r="B43" s="41">
        <f>(E43+I43)</f>
        <v>17138</v>
      </c>
      <c r="C43" s="41">
        <f t="shared" si="1"/>
        <v>8543</v>
      </c>
      <c r="D43" s="41">
        <f t="shared" si="1"/>
        <v>8595</v>
      </c>
      <c r="E43" s="40">
        <f t="shared" si="2"/>
        <v>17043</v>
      </c>
      <c r="F43" s="42">
        <v>8510</v>
      </c>
      <c r="G43" s="42">
        <v>8533</v>
      </c>
      <c r="H43" s="42">
        <v>7936</v>
      </c>
      <c r="I43" s="40">
        <f t="shared" si="3"/>
        <v>95</v>
      </c>
      <c r="J43" s="44">
        <v>33</v>
      </c>
      <c r="K43" s="44">
        <v>62</v>
      </c>
      <c r="L43" s="17"/>
      <c r="M43" s="17"/>
      <c r="N43" s="17"/>
    </row>
    <row r="44" spans="1:14">
      <c r="A44" s="24" t="s">
        <v>38</v>
      </c>
      <c r="B44" s="41">
        <f t="shared" ref="B44:B51" si="7">(E44+I44)</f>
        <v>6153</v>
      </c>
      <c r="C44" s="41">
        <f t="shared" si="1"/>
        <v>3110</v>
      </c>
      <c r="D44" s="41">
        <f t="shared" si="1"/>
        <v>3043</v>
      </c>
      <c r="E44" s="40">
        <f t="shared" si="2"/>
        <v>6123</v>
      </c>
      <c r="F44" s="42">
        <v>3107</v>
      </c>
      <c r="G44" s="42">
        <v>3016</v>
      </c>
      <c r="H44" s="42">
        <v>3098</v>
      </c>
      <c r="I44" s="40">
        <f t="shared" si="3"/>
        <v>30</v>
      </c>
      <c r="J44" s="44">
        <v>3</v>
      </c>
      <c r="K44" s="44">
        <v>27</v>
      </c>
      <c r="M44" s="17"/>
      <c r="N44" s="17"/>
    </row>
    <row r="45" spans="1:14">
      <c r="A45" s="23" t="s">
        <v>39</v>
      </c>
      <c r="B45" s="41">
        <f t="shared" si="7"/>
        <v>11136</v>
      </c>
      <c r="C45" s="41">
        <f t="shared" si="1"/>
        <v>5596</v>
      </c>
      <c r="D45" s="41">
        <f t="shared" si="1"/>
        <v>5540</v>
      </c>
      <c r="E45" s="40">
        <f t="shared" si="2"/>
        <v>11055</v>
      </c>
      <c r="F45" s="42">
        <v>5563</v>
      </c>
      <c r="G45" s="42">
        <v>5492</v>
      </c>
      <c r="H45" s="42">
        <v>5429</v>
      </c>
      <c r="I45" s="40">
        <f t="shared" si="3"/>
        <v>81</v>
      </c>
      <c r="J45" s="44">
        <v>33</v>
      </c>
      <c r="K45" s="44">
        <v>48</v>
      </c>
      <c r="M45" s="17"/>
      <c r="N45" s="17"/>
    </row>
    <row r="46" spans="1:14">
      <c r="A46" s="23" t="s">
        <v>40</v>
      </c>
      <c r="B46" s="41">
        <f t="shared" si="7"/>
        <v>31479</v>
      </c>
      <c r="C46" s="41">
        <f t="shared" si="1"/>
        <v>15541</v>
      </c>
      <c r="D46" s="41">
        <f t="shared" si="1"/>
        <v>15938</v>
      </c>
      <c r="E46" s="40">
        <f t="shared" si="2"/>
        <v>31371</v>
      </c>
      <c r="F46" s="42">
        <v>15478</v>
      </c>
      <c r="G46" s="42">
        <v>15893</v>
      </c>
      <c r="H46" s="42">
        <v>11885</v>
      </c>
      <c r="I46" s="40">
        <f t="shared" si="3"/>
        <v>108</v>
      </c>
      <c r="J46" s="44">
        <v>63</v>
      </c>
      <c r="K46" s="44">
        <v>45</v>
      </c>
      <c r="M46" s="17"/>
      <c r="N46" s="17"/>
    </row>
    <row r="47" spans="1:14">
      <c r="A47" s="23" t="s">
        <v>41</v>
      </c>
      <c r="B47" s="41">
        <f t="shared" si="7"/>
        <v>9407</v>
      </c>
      <c r="C47" s="41">
        <f t="shared" si="1"/>
        <v>4767</v>
      </c>
      <c r="D47" s="41">
        <f t="shared" si="1"/>
        <v>4640</v>
      </c>
      <c r="E47" s="40">
        <f t="shared" si="2"/>
        <v>9355</v>
      </c>
      <c r="F47" s="42">
        <v>4745</v>
      </c>
      <c r="G47" s="42">
        <v>4610</v>
      </c>
      <c r="H47" s="42">
        <v>4549</v>
      </c>
      <c r="I47" s="40">
        <f t="shared" si="3"/>
        <v>52</v>
      </c>
      <c r="J47" s="44">
        <v>22</v>
      </c>
      <c r="K47" s="44">
        <v>30</v>
      </c>
      <c r="M47" s="17"/>
      <c r="N47" s="17"/>
    </row>
    <row r="48" spans="1:14">
      <c r="A48" s="23" t="s">
        <v>42</v>
      </c>
      <c r="B48" s="41">
        <f t="shared" si="7"/>
        <v>7710</v>
      </c>
      <c r="C48" s="41">
        <f t="shared" si="1"/>
        <v>3856</v>
      </c>
      <c r="D48" s="41">
        <f t="shared" si="1"/>
        <v>3854</v>
      </c>
      <c r="E48" s="40">
        <f t="shared" si="2"/>
        <v>7521</v>
      </c>
      <c r="F48" s="42">
        <v>3768</v>
      </c>
      <c r="G48" s="42">
        <v>3753</v>
      </c>
      <c r="H48" s="42">
        <v>4159</v>
      </c>
      <c r="I48" s="40">
        <f t="shared" si="3"/>
        <v>189</v>
      </c>
      <c r="J48" s="44">
        <v>88</v>
      </c>
      <c r="K48" s="44">
        <v>101</v>
      </c>
      <c r="M48" s="17"/>
      <c r="N48" s="17"/>
    </row>
    <row r="49" spans="1:14">
      <c r="A49" s="23" t="s">
        <v>43</v>
      </c>
      <c r="B49" s="41">
        <f t="shared" si="7"/>
        <v>9000</v>
      </c>
      <c r="C49" s="41">
        <f t="shared" si="1"/>
        <v>4477</v>
      </c>
      <c r="D49" s="41">
        <f t="shared" si="1"/>
        <v>4523</v>
      </c>
      <c r="E49" s="40">
        <f t="shared" si="2"/>
        <v>8928</v>
      </c>
      <c r="F49" s="42">
        <v>4459</v>
      </c>
      <c r="G49" s="42">
        <v>4469</v>
      </c>
      <c r="H49" s="42">
        <v>4318</v>
      </c>
      <c r="I49" s="40">
        <f t="shared" si="3"/>
        <v>72</v>
      </c>
      <c r="J49" s="44">
        <v>18</v>
      </c>
      <c r="K49" s="44">
        <v>54</v>
      </c>
      <c r="M49" s="17"/>
      <c r="N49" s="17"/>
    </row>
    <row r="50" spans="1:14">
      <c r="A50" s="23" t="s">
        <v>44</v>
      </c>
      <c r="B50" s="41">
        <f t="shared" si="7"/>
        <v>9609</v>
      </c>
      <c r="C50" s="41">
        <f t="shared" si="1"/>
        <v>4779</v>
      </c>
      <c r="D50" s="41">
        <f t="shared" si="1"/>
        <v>4830</v>
      </c>
      <c r="E50" s="40">
        <f t="shared" si="2"/>
        <v>9471</v>
      </c>
      <c r="F50" s="42">
        <v>4714</v>
      </c>
      <c r="G50" s="42">
        <v>4757</v>
      </c>
      <c r="H50" s="42">
        <v>4395</v>
      </c>
      <c r="I50" s="40">
        <f t="shared" si="3"/>
        <v>138</v>
      </c>
      <c r="J50" s="44">
        <v>65</v>
      </c>
      <c r="K50" s="44">
        <v>73</v>
      </c>
      <c r="M50" s="17"/>
      <c r="N50" s="17"/>
    </row>
    <row r="51" spans="1:14">
      <c r="A51" s="23" t="s">
        <v>45</v>
      </c>
      <c r="B51" s="41">
        <f t="shared" si="7"/>
        <v>3761</v>
      </c>
      <c r="C51" s="41">
        <f t="shared" si="1"/>
        <v>2195</v>
      </c>
      <c r="D51" s="41">
        <f t="shared" si="1"/>
        <v>1566</v>
      </c>
      <c r="E51" s="40">
        <f t="shared" si="2"/>
        <v>3268</v>
      </c>
      <c r="F51" s="42">
        <v>1823</v>
      </c>
      <c r="G51" s="42">
        <v>1445</v>
      </c>
      <c r="H51" s="42">
        <v>1851</v>
      </c>
      <c r="I51" s="40">
        <f t="shared" si="3"/>
        <v>493</v>
      </c>
      <c r="J51" s="44">
        <v>372</v>
      </c>
      <c r="K51" s="44">
        <v>121</v>
      </c>
      <c r="M51" s="17"/>
      <c r="N51" s="17"/>
    </row>
    <row r="52" spans="1:14">
      <c r="A52" s="49" t="s">
        <v>77</v>
      </c>
      <c r="B52" s="50">
        <f t="shared" si="1"/>
        <v>196733</v>
      </c>
      <c r="C52" s="50">
        <f t="shared" si="1"/>
        <v>101201</v>
      </c>
      <c r="D52" s="50">
        <f t="shared" si="1"/>
        <v>95532</v>
      </c>
      <c r="E52" s="51">
        <f t="shared" si="2"/>
        <v>193762</v>
      </c>
      <c r="F52" s="53">
        <f t="shared" ref="F52:K52" si="8">SUM(F53:F65)</f>
        <v>99392</v>
      </c>
      <c r="G52" s="53">
        <f t="shared" si="8"/>
        <v>94370</v>
      </c>
      <c r="H52" s="53">
        <f t="shared" si="8"/>
        <v>83528</v>
      </c>
      <c r="I52" s="53">
        <f t="shared" si="8"/>
        <v>2971</v>
      </c>
      <c r="J52" s="53">
        <f t="shared" si="8"/>
        <v>1809</v>
      </c>
      <c r="K52" s="53">
        <f t="shared" si="8"/>
        <v>1162</v>
      </c>
      <c r="M52" s="17"/>
      <c r="N52" s="17"/>
    </row>
    <row r="53" spans="1:14">
      <c r="A53" s="23" t="s">
        <v>46</v>
      </c>
      <c r="B53" s="41">
        <f t="shared" si="1"/>
        <v>17071</v>
      </c>
      <c r="C53" s="41">
        <f t="shared" si="1"/>
        <v>8859</v>
      </c>
      <c r="D53" s="41">
        <f t="shared" si="1"/>
        <v>8212</v>
      </c>
      <c r="E53" s="40">
        <f t="shared" si="2"/>
        <v>16958</v>
      </c>
      <c r="F53" s="42">
        <v>8791</v>
      </c>
      <c r="G53" s="42">
        <v>8167</v>
      </c>
      <c r="H53" s="42">
        <v>7714</v>
      </c>
      <c r="I53" s="40">
        <f t="shared" si="3"/>
        <v>113</v>
      </c>
      <c r="J53" s="44">
        <v>68</v>
      </c>
      <c r="K53" s="44">
        <v>45</v>
      </c>
      <c r="M53" s="17"/>
      <c r="N53" s="17"/>
    </row>
    <row r="54" spans="1:14">
      <c r="A54" s="23" t="s">
        <v>47</v>
      </c>
      <c r="B54" s="41">
        <f t="shared" si="1"/>
        <v>8594</v>
      </c>
      <c r="C54" s="41">
        <f t="shared" si="1"/>
        <v>4246</v>
      </c>
      <c r="D54" s="41">
        <f t="shared" si="1"/>
        <v>4348</v>
      </c>
      <c r="E54" s="40">
        <f t="shared" si="2"/>
        <v>8501</v>
      </c>
      <c r="F54" s="42">
        <v>4205</v>
      </c>
      <c r="G54" s="42">
        <v>4296</v>
      </c>
      <c r="H54" s="42">
        <v>4317</v>
      </c>
      <c r="I54" s="40">
        <f t="shared" si="3"/>
        <v>93</v>
      </c>
      <c r="J54" s="44">
        <v>41</v>
      </c>
      <c r="K54" s="44">
        <v>52</v>
      </c>
      <c r="M54" s="17"/>
      <c r="N54" s="17"/>
    </row>
    <row r="55" spans="1:14">
      <c r="A55" s="23" t="s">
        <v>48</v>
      </c>
      <c r="B55" s="41">
        <f t="shared" si="1"/>
        <v>4887</v>
      </c>
      <c r="C55" s="41">
        <f t="shared" si="1"/>
        <v>2468</v>
      </c>
      <c r="D55" s="41">
        <f t="shared" si="1"/>
        <v>2419</v>
      </c>
      <c r="E55" s="40">
        <f t="shared" si="2"/>
        <v>4868</v>
      </c>
      <c r="F55" s="42">
        <v>2461</v>
      </c>
      <c r="G55" s="42">
        <v>2407</v>
      </c>
      <c r="H55" s="42">
        <v>2577</v>
      </c>
      <c r="I55" s="40">
        <f t="shared" si="3"/>
        <v>19</v>
      </c>
      <c r="J55" s="44">
        <v>7</v>
      </c>
      <c r="K55" s="44">
        <v>12</v>
      </c>
      <c r="M55" s="17"/>
      <c r="N55" s="17"/>
    </row>
    <row r="56" spans="1:14">
      <c r="A56" s="23" t="s">
        <v>49</v>
      </c>
      <c r="B56" s="41">
        <f t="shared" si="1"/>
        <v>11228</v>
      </c>
      <c r="C56" s="41">
        <f t="shared" si="1"/>
        <v>5687</v>
      </c>
      <c r="D56" s="41">
        <f t="shared" si="1"/>
        <v>5541</v>
      </c>
      <c r="E56" s="40">
        <f t="shared" si="2"/>
        <v>11173</v>
      </c>
      <c r="F56" s="42">
        <v>5659</v>
      </c>
      <c r="G56" s="42">
        <v>5514</v>
      </c>
      <c r="H56" s="42">
        <v>4605</v>
      </c>
      <c r="I56" s="40">
        <f t="shared" si="3"/>
        <v>55</v>
      </c>
      <c r="J56" s="44">
        <v>28</v>
      </c>
      <c r="K56" s="44">
        <v>27</v>
      </c>
      <c r="M56" s="17"/>
      <c r="N56" s="17"/>
    </row>
    <row r="57" spans="1:14">
      <c r="A57" s="23" t="s">
        <v>83</v>
      </c>
      <c r="B57" s="41">
        <f t="shared" si="1"/>
        <v>7530</v>
      </c>
      <c r="C57" s="41">
        <f t="shared" si="1"/>
        <v>3703</v>
      </c>
      <c r="D57" s="41">
        <f t="shared" si="1"/>
        <v>3827</v>
      </c>
      <c r="E57" s="40">
        <f t="shared" si="2"/>
        <v>7493</v>
      </c>
      <c r="F57" s="42">
        <v>3693</v>
      </c>
      <c r="G57" s="42">
        <v>3800</v>
      </c>
      <c r="H57" s="42">
        <v>3377</v>
      </c>
      <c r="I57" s="40">
        <f t="shared" si="3"/>
        <v>37</v>
      </c>
      <c r="J57" s="44">
        <v>10</v>
      </c>
      <c r="K57" s="44">
        <v>27</v>
      </c>
      <c r="M57" s="17"/>
      <c r="N57" s="17"/>
    </row>
    <row r="58" spans="1:14">
      <c r="A58" s="23" t="s">
        <v>82</v>
      </c>
      <c r="B58" s="41">
        <f t="shared" si="1"/>
        <v>17608</v>
      </c>
      <c r="C58" s="41">
        <f t="shared" si="1"/>
        <v>9011</v>
      </c>
      <c r="D58" s="41">
        <f t="shared" si="1"/>
        <v>8597</v>
      </c>
      <c r="E58" s="40">
        <f t="shared" si="2"/>
        <v>17497</v>
      </c>
      <c r="F58" s="42">
        <v>8956</v>
      </c>
      <c r="G58" s="42">
        <v>8541</v>
      </c>
      <c r="H58" s="42">
        <v>7034</v>
      </c>
      <c r="I58" s="40">
        <f t="shared" si="3"/>
        <v>111</v>
      </c>
      <c r="J58" s="44">
        <v>55</v>
      </c>
      <c r="K58" s="44">
        <v>56</v>
      </c>
      <c r="M58" s="17"/>
      <c r="N58" s="17"/>
    </row>
    <row r="59" spans="1:14">
      <c r="A59" s="23" t="s">
        <v>50</v>
      </c>
      <c r="B59" s="41">
        <f t="shared" si="1"/>
        <v>8654</v>
      </c>
      <c r="C59" s="41">
        <f t="shared" si="1"/>
        <v>4573</v>
      </c>
      <c r="D59" s="41">
        <f t="shared" si="1"/>
        <v>4081</v>
      </c>
      <c r="E59" s="40">
        <f t="shared" si="2"/>
        <v>8568</v>
      </c>
      <c r="F59" s="42">
        <v>4538</v>
      </c>
      <c r="G59" s="42">
        <v>4030</v>
      </c>
      <c r="H59" s="42">
        <v>4653</v>
      </c>
      <c r="I59" s="40">
        <f t="shared" si="3"/>
        <v>86</v>
      </c>
      <c r="J59" s="44">
        <v>35</v>
      </c>
      <c r="K59" s="44">
        <v>51</v>
      </c>
      <c r="M59" s="17"/>
      <c r="N59" s="17"/>
    </row>
    <row r="60" spans="1:14">
      <c r="A60" s="23" t="s">
        <v>51</v>
      </c>
      <c r="B60" s="41">
        <f t="shared" si="1"/>
        <v>21456</v>
      </c>
      <c r="C60" s="41">
        <f t="shared" si="1"/>
        <v>10693</v>
      </c>
      <c r="D60" s="41">
        <f t="shared" si="1"/>
        <v>10763</v>
      </c>
      <c r="E60" s="40">
        <f t="shared" si="2"/>
        <v>21360</v>
      </c>
      <c r="F60" s="42">
        <v>10670</v>
      </c>
      <c r="G60" s="42">
        <v>10690</v>
      </c>
      <c r="H60" s="42">
        <v>8819</v>
      </c>
      <c r="I60" s="40">
        <f t="shared" si="3"/>
        <v>96</v>
      </c>
      <c r="J60" s="44">
        <v>23</v>
      </c>
      <c r="K60" s="44">
        <v>73</v>
      </c>
      <c r="M60" s="17"/>
      <c r="N60" s="17"/>
    </row>
    <row r="61" spans="1:14">
      <c r="A61" s="23" t="s">
        <v>52</v>
      </c>
      <c r="B61" s="41">
        <f t="shared" si="1"/>
        <v>10205</v>
      </c>
      <c r="C61" s="41">
        <f t="shared" si="1"/>
        <v>5010</v>
      </c>
      <c r="D61" s="41">
        <f t="shared" si="1"/>
        <v>5195</v>
      </c>
      <c r="E61" s="40">
        <f t="shared" si="2"/>
        <v>10162</v>
      </c>
      <c r="F61" s="42">
        <v>4996</v>
      </c>
      <c r="G61" s="42">
        <v>5166</v>
      </c>
      <c r="H61" s="42">
        <v>4172</v>
      </c>
      <c r="I61" s="40">
        <f t="shared" si="3"/>
        <v>43</v>
      </c>
      <c r="J61" s="44">
        <v>14</v>
      </c>
      <c r="K61" s="44">
        <v>29</v>
      </c>
      <c r="M61" s="17"/>
      <c r="N61" s="17"/>
    </row>
    <row r="62" spans="1:14">
      <c r="A62" s="23" t="s">
        <v>53</v>
      </c>
      <c r="B62" s="41">
        <f t="shared" si="1"/>
        <v>25916</v>
      </c>
      <c r="C62" s="41">
        <f t="shared" si="1"/>
        <v>12952</v>
      </c>
      <c r="D62" s="41">
        <f t="shared" si="1"/>
        <v>12964</v>
      </c>
      <c r="E62" s="40">
        <f t="shared" si="2"/>
        <v>25840</v>
      </c>
      <c r="F62" s="42">
        <v>12920</v>
      </c>
      <c r="G62" s="42">
        <v>12920</v>
      </c>
      <c r="H62" s="42">
        <v>9152</v>
      </c>
      <c r="I62" s="40">
        <f t="shared" si="3"/>
        <v>76</v>
      </c>
      <c r="J62" s="44">
        <v>32</v>
      </c>
      <c r="K62" s="44">
        <v>44</v>
      </c>
      <c r="M62" s="17"/>
      <c r="N62" s="17"/>
    </row>
    <row r="63" spans="1:14">
      <c r="A63" s="23" t="s">
        <v>54</v>
      </c>
      <c r="B63" s="41">
        <f t="shared" si="1"/>
        <v>13148</v>
      </c>
      <c r="C63" s="41">
        <f t="shared" si="1"/>
        <v>6766</v>
      </c>
      <c r="D63" s="41">
        <f t="shared" si="1"/>
        <v>6382</v>
      </c>
      <c r="E63" s="40">
        <f t="shared" si="2"/>
        <v>12930</v>
      </c>
      <c r="F63" s="42">
        <v>6587</v>
      </c>
      <c r="G63" s="42">
        <v>6343</v>
      </c>
      <c r="H63" s="42">
        <v>5373</v>
      </c>
      <c r="I63" s="40">
        <f t="shared" si="3"/>
        <v>218</v>
      </c>
      <c r="J63" s="44">
        <v>179</v>
      </c>
      <c r="K63" s="44">
        <v>39</v>
      </c>
      <c r="M63" s="17"/>
      <c r="N63" s="17"/>
    </row>
    <row r="64" spans="1:14">
      <c r="A64" s="23" t="s">
        <v>55</v>
      </c>
      <c r="B64" s="41">
        <f t="shared" ref="B64:D65" si="9">(E64+I64)</f>
        <v>7020</v>
      </c>
      <c r="C64" s="41">
        <f t="shared" si="9"/>
        <v>3848</v>
      </c>
      <c r="D64" s="41">
        <f t="shared" si="9"/>
        <v>3172</v>
      </c>
      <c r="E64" s="40">
        <f t="shared" si="2"/>
        <v>6419</v>
      </c>
      <c r="F64" s="42">
        <v>3288</v>
      </c>
      <c r="G64" s="42">
        <v>3131</v>
      </c>
      <c r="H64" s="42">
        <v>2798</v>
      </c>
      <c r="I64" s="40">
        <f t="shared" si="3"/>
        <v>601</v>
      </c>
      <c r="J64" s="44">
        <v>560</v>
      </c>
      <c r="K64" s="44">
        <v>41</v>
      </c>
      <c r="M64" s="17"/>
      <c r="N64" s="17"/>
    </row>
    <row r="65" spans="1:14">
      <c r="A65" s="23" t="s">
        <v>56</v>
      </c>
      <c r="B65" s="41">
        <f t="shared" si="9"/>
        <v>43416</v>
      </c>
      <c r="C65" s="41">
        <f t="shared" si="9"/>
        <v>23385</v>
      </c>
      <c r="D65" s="41">
        <f t="shared" si="9"/>
        <v>20031</v>
      </c>
      <c r="E65" s="40">
        <f t="shared" si="2"/>
        <v>41993</v>
      </c>
      <c r="F65" s="42">
        <v>22628</v>
      </c>
      <c r="G65" s="42">
        <v>19365</v>
      </c>
      <c r="H65" s="42">
        <v>18937</v>
      </c>
      <c r="I65" s="40">
        <f t="shared" si="3"/>
        <v>1423</v>
      </c>
      <c r="J65" s="44">
        <v>757</v>
      </c>
      <c r="K65" s="44">
        <v>666</v>
      </c>
      <c r="M65" s="17"/>
      <c r="N65" s="17"/>
    </row>
    <row r="66" spans="1:14" ht="17.25" thickBot="1"/>
    <row r="67" spans="1:14" ht="17.25">
      <c r="A67" s="54" t="s">
        <v>89</v>
      </c>
      <c r="B67" s="55"/>
      <c r="C67" s="55"/>
      <c r="D67" s="55"/>
      <c r="E67" s="55"/>
      <c r="F67" s="56"/>
    </row>
    <row r="68" spans="1:14" ht="17.25">
      <c r="A68" s="57" t="s">
        <v>86</v>
      </c>
      <c r="B68" s="58"/>
      <c r="C68" s="58"/>
      <c r="D68" s="58"/>
      <c r="E68" s="58"/>
      <c r="F68" s="59"/>
    </row>
    <row r="69" spans="1:14" ht="17.25">
      <c r="A69" s="57" t="s">
        <v>87</v>
      </c>
      <c r="B69" s="58"/>
      <c r="C69" s="58"/>
      <c r="D69" s="58"/>
      <c r="E69" s="58"/>
      <c r="F69" s="59"/>
    </row>
    <row r="70" spans="1:14" ht="18" thickBot="1">
      <c r="A70" s="60" t="s">
        <v>88</v>
      </c>
      <c r="B70" s="61"/>
      <c r="C70" s="61"/>
      <c r="D70" s="61"/>
      <c r="E70" s="61"/>
      <c r="F70" s="62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2021-08-13T05:49:22Z</dcterms:modified>
</cp:coreProperties>
</file>