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8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I6" i="6" s="1"/>
  <c r="E7" i="6"/>
  <c r="D7" i="6"/>
  <c r="C7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<sst xmlns="http://schemas.openxmlformats.org/spreadsheetml/2006/main" count="108" uniqueCount="90">
  <si>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</si>
  <si>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</si>
  <si>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</si>
  <si>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</si>
  <si>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</si>
  <si>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</si>
  <si>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</si>
  <si>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</si>
  <si>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</si>
  <si>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</si>
  <si>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</si>
  <si>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</si>
  <si>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</si>
  <si>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</si>
  <si>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</si>
  <si>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</si>
  <si>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</si>
  <si>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</si>
  <si>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</si>
  <si>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</si>
  <si>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</si>
  <si>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</si>
  <si>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</si>
  <si>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</si>
  <si>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</si>
  <si>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</si>
  <si>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</si>
  <si>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</si>
  <si>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</si>
  <si>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</si>
  <si>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</si>
  <si>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</si>
  <si>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</si>
  <si>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</si>
  <si>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</si>
  <si>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</si>
  <si>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</si>
  <si>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</si>
  <si>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</si>
  <si>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</si>
  <si>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</si>
  <si>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</si>
  <si>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</si>
  <si>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</si>
  <si>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</si>
  <si>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</si>
  <si>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</si>
  <si>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</si>
  <si>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</si>
  <si>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</si>
  <si>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</si>
  <si>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</si>
  <si>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</si>
  <si>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</si>
  <si>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</si>
  <si>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</si>
  <si>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</si>
  <si>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</si>
  <si>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</si>
  <si>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</si>
  <si>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</si>
  <si>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</si>
  <si>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</si>
  <si>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</si>
  <si>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</si>
  <si>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</si>
  <si>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</si>
  <si>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</si>
  <si>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</si>
  <si>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</si>
  <si>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</si>
  <si>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</si>
  <si>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</si>
  <si>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</si>
  <si>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</si>
  <si>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</si>
  <si>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</si>
  <si>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</si>
  <si>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</si>
  <si>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</si>
  <si>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</si>
  <si>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</si>
  <si>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</si>
  <si>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</si>
  <si>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</si>
  <si>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</si>
  <si>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</si>
  <si>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</si>
  <si>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</si>
  <si>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2021년 8월말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</si>
</sst>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2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84" fillId="0" borderId="8" xfId="0" applyFont="1" applyBorder="1" applyAlignment="1">
      <alignment vertical="center"/>
    </xf>
    <xf numFmtId="0" fontId="84" fillId="0" borderId="0" xfId="0" applyFont="1">
      <alignment vertical="center"/>
    </xf>
    <xf numFmtId="41" fontId="84" fillId="0" borderId="0" xfId="0" applyNumberFormat="1" applyFont="1">
      <alignment vertical="center"/>
    </xf>
    <xf numFmtId="41" fontId="86" fillId="35" borderId="8" xfId="217" applyNumberFormat="1" applyFont="1" applyFill="1" applyBorder="1" applyAlignment="1">
      <alignment vertical="center" wrapText="1"/>
    </xf>
    <xf numFmtId="41" fontId="81" fillId="36" borderId="8" xfId="222" applyFont="1" applyFill="1" applyBorder="1">
      <alignment vertical="center"/>
    </xf>
    <xf numFmtId="41" fontId="81" fillId="32" borderId="8" xfId="217" applyFont="1" applyFill="1" applyBorder="1">
      <alignment vertical="center"/>
    </xf>
    <xf numFmtId="41" fontId="84" fillId="32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7" fillId="36" borderId="8" xfId="0" applyFont="1" applyFill="1" applyBorder="1" applyAlignment="1">
      <alignment horizontal="center" vertical="center"/>
    </xf>
    <xf numFmtId="41" fontId="87" fillId="36" borderId="8" xfId="217" applyFont="1" applyFill="1" applyBorder="1">
      <alignment vertical="center"/>
    </xf>
    <xf numFmtId="41" fontId="87" fillId="36" borderId="8" xfId="222" applyFont="1" applyFill="1" applyBorder="1">
      <alignment vertical="center"/>
    </xf>
    <xf numFmtId="41" fontId="88" fillId="36" borderId="8" xfId="222" applyFont="1" applyFill="1" applyBorder="1">
      <alignment vertical="center"/>
    </xf>
    <xf numFmtId="176" fontId="88" fillId="36" borderId="8" xfId="0" applyNumberFormat="1" applyFont="1" applyFill="1" applyBorder="1">
      <alignment vertical="center"/>
    </xf>
    <xf numFmtId="0" fontId="89" fillId="38" borderId="28" xfId="0" applyFont="1" applyFill="1" applyBorder="1" applyAlignment="1">
      <alignment horizontal="left" vertical="center" wrapText="1"/>
    </xf>
    <xf numFmtId="0" fontId="89" fillId="38" borderId="29" xfId="0" applyFont="1" applyFill="1" applyBorder="1" applyAlignment="1">
      <alignment horizontal="left" vertical="center" wrapText="1"/>
    </xf>
    <xf numFmtId="0" fontId="89" fillId="38" borderId="30" xfId="0" applyFont="1" applyFill="1" applyBorder="1" applyAlignment="1">
      <alignment horizontal="left" vertical="center" wrapText="1"/>
    </xf>
    <xf numFmtId="0" fontId="85" fillId="38" borderId="31" xfId="0" quotePrefix="1" applyFont="1" applyFill="1" applyBorder="1" applyAlignment="1">
      <alignment horizontal="left" vertical="center" wrapText="1"/>
    </xf>
    <xf numFmtId="0" fontId="85" fillId="38" borderId="0" xfId="0" applyFont="1" applyFill="1" applyBorder="1" applyAlignment="1">
      <alignment horizontal="left" vertical="center" wrapText="1"/>
    </xf>
    <xf numFmtId="0" fontId="85" fillId="38" borderId="32" xfId="0" applyFont="1" applyFill="1" applyBorder="1" applyAlignment="1">
      <alignment horizontal="left" vertical="center" wrapText="1"/>
    </xf>
    <xf numFmtId="0" fontId="85" fillId="38" borderId="33" xfId="0" quotePrefix="1" applyFont="1" applyFill="1" applyBorder="1" applyAlignment="1">
      <alignment horizontal="left" vertical="center" wrapText="1"/>
    </xf>
    <xf numFmtId="0" fontId="85" fillId="38" borderId="10" xfId="0" applyFont="1" applyFill="1" applyBorder="1" applyAlignment="1">
      <alignment horizontal="left" vertical="center" wrapText="1"/>
    </xf>
    <xf numFmtId="0" fontId="85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3" fontId="85" fillId="37" borderId="27" xfId="0" applyNumberFormat="1" applyFont="1" applyFill="1" applyBorder="1" applyAlignment="1">
      <alignment horizontal="right" vertical="center"/>
    </xf>
    <xf numFmtId="3" fontId="90" fillId="37" borderId="27" xfId="0" applyNumberFormat="1" applyFont="1" applyFill="1" applyBorder="1" applyAlignment="1">
      <alignment horizontal="right" vertical="center"/>
    </xf>
    <xf numFmtId="0" fontId="85" fillId="37" borderId="27" xfId="0" applyNumberFormat="1" applyFont="1" applyFill="1" applyBorder="1" applyAlignment="1">
      <alignment horizontal="right" vertical="center"/>
    </xf>
    <xf numFmtId="41" fontId="91" fillId="33" borderId="8" xfId="384" applyFont="1" applyFill="1" applyBorder="1">
      <alignment vertical="center"/>
    </xf>
    <xf numFmtId="41" fontId="91" fillId="0" borderId="8" xfId="384" applyFont="1" applyBorder="1">
      <alignment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Normal="100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4" ht="31.5" customHeight="1">
      <c r="C1" s="50" t="s">
        <v>89</v>
      </c>
      <c r="D1" s="51"/>
      <c r="E1" s="51"/>
      <c r="F1" s="51"/>
      <c r="G1" s="51"/>
      <c r="H1" s="51"/>
      <c r="I1" s="51"/>
    </row>
    <row r="2" spans="1:14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4" ht="36" customHeight="1">
      <c r="A3" s="52" t="s">
        <v>6</v>
      </c>
      <c r="B3" s="54" t="s">
        <v>57</v>
      </c>
      <c r="C3" s="55"/>
      <c r="D3" s="56"/>
      <c r="E3" s="57" t="s">
        <v>1</v>
      </c>
      <c r="F3" s="55"/>
      <c r="G3" s="55"/>
      <c r="H3" s="56"/>
      <c r="I3" s="57" t="s">
        <v>79</v>
      </c>
      <c r="J3" s="55"/>
      <c r="K3" s="56"/>
    </row>
    <row r="4" spans="1:14" ht="21" customHeight="1">
      <c r="A4" s="53"/>
      <c r="B4" s="25" t="s">
        <v>2</v>
      </c>
      <c r="C4" s="25" t="s">
        <v>3</v>
      </c>
      <c r="D4" s="25" t="s">
        <v>4</v>
      </c>
      <c r="E4" s="25" t="s">
        <v>2</v>
      </c>
      <c r="F4" s="25" t="s">
        <v>3</v>
      </c>
      <c r="G4" s="25" t="s">
        <v>4</v>
      </c>
      <c r="H4" s="25" t="s">
        <v>5</v>
      </c>
      <c r="I4" s="25" t="s">
        <v>2</v>
      </c>
      <c r="J4" s="25" t="s">
        <v>3</v>
      </c>
      <c r="K4" s="25" t="s">
        <v>4</v>
      </c>
    </row>
    <row r="5" spans="1:14" s="27" customFormat="1" ht="20.25" customHeight="1">
      <c r="A5" s="26" t="s">
        <v>72</v>
      </c>
      <c r="B5" s="31">
        <f t="shared" ref="B5:K5" si="0">B6+B14+B23+B39+B52</f>
        <v>1046949</v>
      </c>
      <c r="C5" s="31">
        <f t="shared" si="0"/>
        <v>531513</v>
      </c>
      <c r="D5" s="31">
        <f t="shared" si="0"/>
        <v>515436</v>
      </c>
      <c r="E5" s="31">
        <f t="shared" si="0"/>
        <v>1034150</v>
      </c>
      <c r="F5" s="31">
        <f t="shared" si="0"/>
        <v>523919</v>
      </c>
      <c r="G5" s="31">
        <f t="shared" si="0"/>
        <v>510231</v>
      </c>
      <c r="H5" s="31">
        <f t="shared" si="0"/>
        <v>449121</v>
      </c>
      <c r="I5" s="31">
        <f t="shared" si="0"/>
        <v>12799</v>
      </c>
      <c r="J5" s="31">
        <f t="shared" si="0"/>
        <v>7594</v>
      </c>
      <c r="K5" s="31">
        <f t="shared" si="0"/>
        <v>5205</v>
      </c>
    </row>
    <row r="6" spans="1:14">
      <c r="A6" s="36" t="s">
        <v>73</v>
      </c>
      <c r="B6" s="37">
        <f>(E6+I6)</f>
        <v>221140</v>
      </c>
      <c r="C6" s="37">
        <f>(F6+J6)</f>
        <v>112764</v>
      </c>
      <c r="D6" s="37">
        <f>(G6+K6)</f>
        <v>108376</v>
      </c>
      <c r="E6" s="38">
        <f>SUM(F6:G6)</f>
        <v>218422</v>
      </c>
      <c r="F6" s="38">
        <f>SUM(F7:F13)</f>
        <v>111226</v>
      </c>
      <c r="G6" s="38">
        <f t="shared" ref="G6:H6" si="1">SUM(G7:G13)</f>
        <v>107196</v>
      </c>
      <c r="H6" s="38">
        <f t="shared" si="1"/>
        <v>95047</v>
      </c>
      <c r="I6" s="38">
        <f>SUM(I7:I13)</f>
        <v>2718</v>
      </c>
      <c r="J6" s="38">
        <f>SUM(J7:J13)</f>
        <v>1538</v>
      </c>
      <c r="K6" s="38">
        <f>SUM(K7:K13)</f>
        <v>1180</v>
      </c>
      <c r="M6" s="17"/>
      <c r="N6" s="17"/>
    </row>
    <row r="7" spans="1:14" ht="17.25">
      <c r="A7" s="23" t="s">
        <v>84</v>
      </c>
      <c r="B7" s="33">
        <f t="shared" ref="B7:D63" si="2">(E7+I7)</f>
        <v>19936</v>
      </c>
      <c r="C7" s="33">
        <f t="shared" si="2"/>
        <v>10170</v>
      </c>
      <c r="D7" s="33">
        <f t="shared" si="2"/>
        <v>9766</v>
      </c>
      <c r="E7" s="32">
        <f t="shared" ref="E7:E65" si="3">SUM(F7:G7)</f>
        <v>19774</v>
      </c>
      <c r="F7" s="58">
        <v>10079</v>
      </c>
      <c r="G7" s="58">
        <v>9695</v>
      </c>
      <c r="H7" s="58">
        <v>9017</v>
      </c>
      <c r="I7" s="32">
        <f>J7+K7</f>
        <v>162</v>
      </c>
      <c r="J7" s="61">
        <v>91</v>
      </c>
      <c r="K7" s="62">
        <v>71</v>
      </c>
      <c r="M7" s="17"/>
      <c r="N7" s="17"/>
    </row>
    <row r="8" spans="1:14" ht="17.25">
      <c r="A8" s="23" t="s">
        <v>7</v>
      </c>
      <c r="B8" s="33">
        <f t="shared" si="2"/>
        <v>43648</v>
      </c>
      <c r="C8" s="33">
        <f t="shared" si="2"/>
        <v>21991</v>
      </c>
      <c r="D8" s="33">
        <f t="shared" si="2"/>
        <v>21657</v>
      </c>
      <c r="E8" s="32">
        <f t="shared" si="3"/>
        <v>43445</v>
      </c>
      <c r="F8" s="58">
        <v>21901</v>
      </c>
      <c r="G8" s="58">
        <v>21544</v>
      </c>
      <c r="H8" s="58">
        <v>16632</v>
      </c>
      <c r="I8" s="32">
        <f t="shared" ref="I8:I65" si="4">J8+K8</f>
        <v>203</v>
      </c>
      <c r="J8" s="61">
        <v>90</v>
      </c>
      <c r="K8" s="62">
        <v>113</v>
      </c>
      <c r="M8" s="17"/>
      <c r="N8" s="17"/>
    </row>
    <row r="9" spans="1:14" ht="17.25">
      <c r="A9" s="23" t="s">
        <v>8</v>
      </c>
      <c r="B9" s="33">
        <f t="shared" si="2"/>
        <v>7444</v>
      </c>
      <c r="C9" s="33">
        <f t="shared" si="2"/>
        <v>3861</v>
      </c>
      <c r="D9" s="33">
        <f t="shared" si="2"/>
        <v>3583</v>
      </c>
      <c r="E9" s="32">
        <f t="shared" si="3"/>
        <v>7145</v>
      </c>
      <c r="F9" s="58">
        <v>3618</v>
      </c>
      <c r="G9" s="58">
        <v>3527</v>
      </c>
      <c r="H9" s="58">
        <v>3666</v>
      </c>
      <c r="I9" s="32">
        <f t="shared" si="4"/>
        <v>299</v>
      </c>
      <c r="J9" s="61">
        <v>243</v>
      </c>
      <c r="K9" s="62">
        <v>56</v>
      </c>
      <c r="M9" s="17"/>
      <c r="N9" s="17"/>
    </row>
    <row r="10" spans="1:14" ht="17.25">
      <c r="A10" s="23" t="s">
        <v>9</v>
      </c>
      <c r="B10" s="33">
        <f t="shared" si="2"/>
        <v>50779</v>
      </c>
      <c r="C10" s="33">
        <f t="shared" si="2"/>
        <v>25661</v>
      </c>
      <c r="D10" s="33">
        <f t="shared" si="2"/>
        <v>25118</v>
      </c>
      <c r="E10" s="32">
        <f t="shared" si="3"/>
        <v>50547</v>
      </c>
      <c r="F10" s="58">
        <v>25581</v>
      </c>
      <c r="G10" s="58">
        <v>24966</v>
      </c>
      <c r="H10" s="58">
        <v>21066</v>
      </c>
      <c r="I10" s="32">
        <f t="shared" si="4"/>
        <v>232</v>
      </c>
      <c r="J10" s="61">
        <v>80</v>
      </c>
      <c r="K10" s="62">
        <v>152</v>
      </c>
      <c r="M10" s="17"/>
      <c r="N10" s="17"/>
    </row>
    <row r="11" spans="1:14" s="29" customFormat="1" ht="17.25">
      <c r="A11" s="28" t="s">
        <v>10</v>
      </c>
      <c r="B11" s="34">
        <f t="shared" si="2"/>
        <v>26604</v>
      </c>
      <c r="C11" s="34">
        <f t="shared" si="2"/>
        <v>13768</v>
      </c>
      <c r="D11" s="34">
        <f t="shared" si="2"/>
        <v>12836</v>
      </c>
      <c r="E11" s="35">
        <f t="shared" si="3"/>
        <v>25894</v>
      </c>
      <c r="F11" s="58">
        <v>13231</v>
      </c>
      <c r="G11" s="58">
        <v>12663</v>
      </c>
      <c r="H11" s="58">
        <v>10882</v>
      </c>
      <c r="I11" s="35">
        <f t="shared" si="4"/>
        <v>710</v>
      </c>
      <c r="J11" s="61">
        <v>537</v>
      </c>
      <c r="K11" s="62">
        <v>173</v>
      </c>
      <c r="M11" s="30"/>
      <c r="N11" s="30"/>
    </row>
    <row r="12" spans="1:14" ht="17.25">
      <c r="A12" s="28" t="s">
        <v>11</v>
      </c>
      <c r="B12" s="33">
        <f t="shared" si="2"/>
        <v>42106</v>
      </c>
      <c r="C12" s="33">
        <f t="shared" si="2"/>
        <v>21421</v>
      </c>
      <c r="D12" s="33">
        <f t="shared" si="2"/>
        <v>20685</v>
      </c>
      <c r="E12" s="32">
        <f t="shared" si="3"/>
        <v>41509</v>
      </c>
      <c r="F12" s="58">
        <v>21135</v>
      </c>
      <c r="G12" s="58">
        <v>20374</v>
      </c>
      <c r="H12" s="58">
        <v>18066</v>
      </c>
      <c r="I12" s="32">
        <f t="shared" si="4"/>
        <v>597</v>
      </c>
      <c r="J12" s="61">
        <v>286</v>
      </c>
      <c r="K12" s="62">
        <v>311</v>
      </c>
      <c r="M12" s="17"/>
      <c r="N12" s="17"/>
    </row>
    <row r="13" spans="1:14" ht="17.25">
      <c r="A13" s="28" t="s">
        <v>12</v>
      </c>
      <c r="B13" s="33">
        <f t="shared" si="2"/>
        <v>30623</v>
      </c>
      <c r="C13" s="33">
        <f t="shared" si="2"/>
        <v>15892</v>
      </c>
      <c r="D13" s="33">
        <f t="shared" si="2"/>
        <v>14731</v>
      </c>
      <c r="E13" s="32">
        <f t="shared" si="3"/>
        <v>30108</v>
      </c>
      <c r="F13" s="58">
        <v>15681</v>
      </c>
      <c r="G13" s="58">
        <v>14427</v>
      </c>
      <c r="H13" s="58">
        <v>15718</v>
      </c>
      <c r="I13" s="32">
        <f t="shared" si="4"/>
        <v>515</v>
      </c>
      <c r="J13" s="61">
        <v>211</v>
      </c>
      <c r="K13" s="62">
        <v>304</v>
      </c>
      <c r="M13" s="17"/>
      <c r="N13" s="17"/>
    </row>
    <row r="14" spans="1:14">
      <c r="A14" s="36" t="s">
        <v>74</v>
      </c>
      <c r="B14" s="37">
        <f t="shared" si="2"/>
        <v>256403</v>
      </c>
      <c r="C14" s="37">
        <f t="shared" si="2"/>
        <v>131269</v>
      </c>
      <c r="D14" s="37">
        <f t="shared" si="2"/>
        <v>125134</v>
      </c>
      <c r="E14" s="38">
        <f t="shared" si="3"/>
        <v>252996</v>
      </c>
      <c r="F14" s="39">
        <f>SUM(F15:F22)</f>
        <v>129076</v>
      </c>
      <c r="G14" s="39">
        <f t="shared" ref="G14:K14" si="5">SUM(G15:G22)</f>
        <v>123920</v>
      </c>
      <c r="H14" s="39">
        <f t="shared" si="5"/>
        <v>104668</v>
      </c>
      <c r="I14" s="39">
        <f t="shared" si="5"/>
        <v>3407</v>
      </c>
      <c r="J14" s="39">
        <f t="shared" si="5"/>
        <v>2193</v>
      </c>
      <c r="K14" s="39">
        <f t="shared" si="5"/>
        <v>1214</v>
      </c>
      <c r="M14" s="17"/>
      <c r="N14" s="17"/>
    </row>
    <row r="15" spans="1:14" ht="17.25">
      <c r="A15" s="23" t="s">
        <v>14</v>
      </c>
      <c r="B15" s="33">
        <f t="shared" si="2"/>
        <v>41529</v>
      </c>
      <c r="C15" s="33">
        <f t="shared" si="2"/>
        <v>20936</v>
      </c>
      <c r="D15" s="33">
        <f t="shared" si="2"/>
        <v>20593</v>
      </c>
      <c r="E15" s="32">
        <f t="shared" si="3"/>
        <v>41320</v>
      </c>
      <c r="F15" s="58">
        <v>20841</v>
      </c>
      <c r="G15" s="58">
        <v>20479</v>
      </c>
      <c r="H15" s="58">
        <v>15468</v>
      </c>
      <c r="I15" s="32">
        <f t="shared" si="4"/>
        <v>209</v>
      </c>
      <c r="J15" s="61">
        <v>95</v>
      </c>
      <c r="K15" s="62">
        <v>114</v>
      </c>
      <c r="L15" s="21"/>
      <c r="M15" s="17"/>
      <c r="N15" s="17"/>
    </row>
    <row r="16" spans="1:14" ht="17.25">
      <c r="A16" s="23" t="s">
        <v>13</v>
      </c>
      <c r="B16" s="33">
        <f>(E16+I16)</f>
        <v>29888</v>
      </c>
      <c r="C16" s="33">
        <f>(F16+J16)</f>
        <v>14983</v>
      </c>
      <c r="D16" s="33">
        <f>(G16+K16)</f>
        <v>14905</v>
      </c>
      <c r="E16" s="32">
        <f>SUM(F16:G16)</f>
        <v>29619</v>
      </c>
      <c r="F16" s="59">
        <v>14867</v>
      </c>
      <c r="G16" s="59">
        <v>14752</v>
      </c>
      <c r="H16" s="58">
        <v>13275</v>
      </c>
      <c r="I16" s="32">
        <f>J16+K16</f>
        <v>269</v>
      </c>
      <c r="J16" s="61">
        <v>116</v>
      </c>
      <c r="K16" s="62">
        <v>153</v>
      </c>
      <c r="M16" s="17"/>
      <c r="N16" s="17"/>
    </row>
    <row r="17" spans="1:14" ht="17.25">
      <c r="A17" s="23" t="s">
        <v>15</v>
      </c>
      <c r="B17" s="33">
        <f t="shared" si="2"/>
        <v>35662</v>
      </c>
      <c r="C17" s="33">
        <f t="shared" si="2"/>
        <v>19312</v>
      </c>
      <c r="D17" s="33">
        <f t="shared" si="2"/>
        <v>16350</v>
      </c>
      <c r="E17" s="32">
        <f t="shared" si="3"/>
        <v>34526</v>
      </c>
      <c r="F17" s="59">
        <v>18617</v>
      </c>
      <c r="G17" s="59">
        <v>15909</v>
      </c>
      <c r="H17" s="58">
        <v>17750</v>
      </c>
      <c r="I17" s="32">
        <f t="shared" si="4"/>
        <v>1136</v>
      </c>
      <c r="J17" s="61">
        <v>695</v>
      </c>
      <c r="K17" s="62">
        <v>441</v>
      </c>
      <c r="L17" s="21"/>
      <c r="M17" s="17"/>
      <c r="N17" s="17"/>
    </row>
    <row r="18" spans="1:14" ht="17.25">
      <c r="A18" s="23" t="s">
        <v>16</v>
      </c>
      <c r="B18" s="33">
        <f t="shared" si="2"/>
        <v>28013</v>
      </c>
      <c r="C18" s="33">
        <f t="shared" si="2"/>
        <v>14081</v>
      </c>
      <c r="D18" s="33">
        <f t="shared" si="2"/>
        <v>13932</v>
      </c>
      <c r="E18" s="32">
        <f t="shared" si="3"/>
        <v>27836</v>
      </c>
      <c r="F18" s="58">
        <v>14009</v>
      </c>
      <c r="G18" s="58">
        <v>13827</v>
      </c>
      <c r="H18" s="58">
        <v>10675</v>
      </c>
      <c r="I18" s="32">
        <f t="shared" si="4"/>
        <v>177</v>
      </c>
      <c r="J18" s="61">
        <v>72</v>
      </c>
      <c r="K18" s="62">
        <v>105</v>
      </c>
      <c r="L18" s="21"/>
      <c r="M18" s="17"/>
      <c r="N18" s="17"/>
    </row>
    <row r="19" spans="1:14" ht="17.25">
      <c r="A19" s="23" t="s">
        <v>17</v>
      </c>
      <c r="B19" s="33">
        <f t="shared" si="2"/>
        <v>45196</v>
      </c>
      <c r="C19" s="33">
        <f t="shared" si="2"/>
        <v>22439</v>
      </c>
      <c r="D19" s="33">
        <f t="shared" si="2"/>
        <v>22757</v>
      </c>
      <c r="E19" s="32">
        <f t="shared" si="3"/>
        <v>44949</v>
      </c>
      <c r="F19" s="58">
        <v>22344</v>
      </c>
      <c r="G19" s="58">
        <v>22605</v>
      </c>
      <c r="H19" s="58">
        <v>18446</v>
      </c>
      <c r="I19" s="32">
        <f t="shared" si="4"/>
        <v>247</v>
      </c>
      <c r="J19" s="61">
        <v>95</v>
      </c>
      <c r="K19" s="62">
        <v>152</v>
      </c>
      <c r="L19" s="21"/>
      <c r="M19" s="17"/>
      <c r="N19" s="17"/>
    </row>
    <row r="20" spans="1:14" ht="17.25">
      <c r="A20" s="23" t="s">
        <v>18</v>
      </c>
      <c r="B20" s="33">
        <f t="shared" si="2"/>
        <v>40881</v>
      </c>
      <c r="C20" s="33">
        <f t="shared" si="2"/>
        <v>20757</v>
      </c>
      <c r="D20" s="33">
        <f t="shared" si="2"/>
        <v>20124</v>
      </c>
      <c r="E20" s="32">
        <f t="shared" si="3"/>
        <v>40592</v>
      </c>
      <c r="F20" s="58">
        <v>20598</v>
      </c>
      <c r="G20" s="58">
        <v>19994</v>
      </c>
      <c r="H20" s="58">
        <v>15946</v>
      </c>
      <c r="I20" s="32">
        <f t="shared" si="4"/>
        <v>289</v>
      </c>
      <c r="J20" s="61">
        <v>159</v>
      </c>
      <c r="K20" s="62">
        <v>130</v>
      </c>
      <c r="L20" s="21"/>
      <c r="M20" s="17"/>
      <c r="N20" s="17"/>
    </row>
    <row r="21" spans="1:14" ht="17.25">
      <c r="A21" s="23" t="s">
        <v>19</v>
      </c>
      <c r="B21" s="33">
        <f t="shared" si="2"/>
        <v>26728</v>
      </c>
      <c r="C21" s="33">
        <f t="shared" si="2"/>
        <v>14003</v>
      </c>
      <c r="D21" s="33">
        <f t="shared" si="2"/>
        <v>12725</v>
      </c>
      <c r="E21" s="32">
        <f t="shared" si="3"/>
        <v>26386</v>
      </c>
      <c r="F21" s="58">
        <v>13735</v>
      </c>
      <c r="G21" s="58">
        <v>12651</v>
      </c>
      <c r="H21" s="58">
        <v>9674</v>
      </c>
      <c r="I21" s="32">
        <f t="shared" si="4"/>
        <v>342</v>
      </c>
      <c r="J21" s="61">
        <v>268</v>
      </c>
      <c r="K21" s="62">
        <v>74</v>
      </c>
      <c r="L21" s="21"/>
      <c r="M21" s="17"/>
      <c r="N21" s="17"/>
    </row>
    <row r="22" spans="1:14" ht="17.25">
      <c r="A22" s="23" t="s">
        <v>20</v>
      </c>
      <c r="B22" s="33">
        <f t="shared" si="2"/>
        <v>8506</v>
      </c>
      <c r="C22" s="33">
        <f t="shared" si="2"/>
        <v>4758</v>
      </c>
      <c r="D22" s="33">
        <f t="shared" si="2"/>
        <v>3748</v>
      </c>
      <c r="E22" s="32">
        <f t="shared" si="3"/>
        <v>7768</v>
      </c>
      <c r="F22" s="58">
        <v>4065</v>
      </c>
      <c r="G22" s="58">
        <v>3703</v>
      </c>
      <c r="H22" s="58">
        <v>3434</v>
      </c>
      <c r="I22" s="32">
        <f t="shared" si="4"/>
        <v>738</v>
      </c>
      <c r="J22" s="61">
        <v>693</v>
      </c>
      <c r="K22" s="62">
        <v>45</v>
      </c>
      <c r="L22" s="21"/>
      <c r="M22" s="17"/>
      <c r="N22" s="17"/>
    </row>
    <row r="23" spans="1:14">
      <c r="A23" s="36" t="s">
        <v>75</v>
      </c>
      <c r="B23" s="37">
        <f t="shared" si="2"/>
        <v>182707</v>
      </c>
      <c r="C23" s="37">
        <f t="shared" si="2"/>
        <v>91054</v>
      </c>
      <c r="D23" s="37">
        <f t="shared" si="2"/>
        <v>91653</v>
      </c>
      <c r="E23" s="38">
        <f t="shared" si="3"/>
        <v>180795</v>
      </c>
      <c r="F23" s="40">
        <f t="shared" ref="F23:K23" si="6">SUM(F24:F38)</f>
        <v>89940</v>
      </c>
      <c r="G23" s="40">
        <f t="shared" si="6"/>
        <v>90855</v>
      </c>
      <c r="H23" s="40">
        <f t="shared" si="6"/>
        <v>83313</v>
      </c>
      <c r="I23" s="40">
        <f t="shared" si="6"/>
        <v>1912</v>
      </c>
      <c r="J23" s="40">
        <f t="shared" si="6"/>
        <v>1114</v>
      </c>
      <c r="K23" s="40">
        <f t="shared" si="6"/>
        <v>798</v>
      </c>
      <c r="M23" s="17"/>
      <c r="N23" s="17"/>
    </row>
    <row r="24" spans="1:14" ht="17.25">
      <c r="A24" s="23" t="s">
        <v>21</v>
      </c>
      <c r="B24" s="33">
        <f t="shared" si="2"/>
        <v>4398</v>
      </c>
      <c r="C24" s="33">
        <f t="shared" si="2"/>
        <v>2355</v>
      </c>
      <c r="D24" s="33">
        <f t="shared" si="2"/>
        <v>2043</v>
      </c>
      <c r="E24" s="32">
        <f t="shared" si="3"/>
        <v>4209</v>
      </c>
      <c r="F24" s="58">
        <v>2177</v>
      </c>
      <c r="G24" s="58">
        <v>2032</v>
      </c>
      <c r="H24" s="58">
        <v>2320</v>
      </c>
      <c r="I24" s="32">
        <f t="shared" si="4"/>
        <v>189</v>
      </c>
      <c r="J24" s="62">
        <v>178</v>
      </c>
      <c r="K24" s="62">
        <v>11</v>
      </c>
      <c r="M24" s="17"/>
      <c r="N24" s="17"/>
    </row>
    <row r="25" spans="1:14" ht="17.25">
      <c r="A25" s="23" t="s">
        <v>22</v>
      </c>
      <c r="B25" s="33">
        <f t="shared" si="2"/>
        <v>12359</v>
      </c>
      <c r="C25" s="33">
        <f t="shared" si="2"/>
        <v>6349</v>
      </c>
      <c r="D25" s="33">
        <f t="shared" si="2"/>
        <v>6010</v>
      </c>
      <c r="E25" s="32">
        <f t="shared" si="3"/>
        <v>12174</v>
      </c>
      <c r="F25" s="58">
        <v>6255</v>
      </c>
      <c r="G25" s="58">
        <v>5919</v>
      </c>
      <c r="H25" s="58">
        <v>5486</v>
      </c>
      <c r="I25" s="32">
        <f t="shared" si="4"/>
        <v>185</v>
      </c>
      <c r="J25" s="62">
        <v>94</v>
      </c>
      <c r="K25" s="62">
        <v>91</v>
      </c>
      <c r="M25" s="17"/>
      <c r="N25" s="17"/>
    </row>
    <row r="26" spans="1:14" ht="17.25">
      <c r="A26" s="23" t="s">
        <v>23</v>
      </c>
      <c r="B26" s="33">
        <f t="shared" si="2"/>
        <v>3729</v>
      </c>
      <c r="C26" s="33">
        <f t="shared" si="2"/>
        <v>2103</v>
      </c>
      <c r="D26" s="33">
        <f t="shared" si="2"/>
        <v>1626</v>
      </c>
      <c r="E26" s="32">
        <f t="shared" si="3"/>
        <v>3411</v>
      </c>
      <c r="F26" s="58">
        <v>1825</v>
      </c>
      <c r="G26" s="58">
        <v>1586</v>
      </c>
      <c r="H26" s="58">
        <v>1751</v>
      </c>
      <c r="I26" s="32">
        <f t="shared" si="4"/>
        <v>318</v>
      </c>
      <c r="J26" s="62">
        <v>278</v>
      </c>
      <c r="K26" s="62">
        <v>40</v>
      </c>
      <c r="M26" s="17"/>
      <c r="N26" s="17"/>
    </row>
    <row r="27" spans="1:14" ht="17.25">
      <c r="A27" s="23" t="s">
        <v>24</v>
      </c>
      <c r="B27" s="33">
        <f t="shared" si="2"/>
        <v>3991</v>
      </c>
      <c r="C27" s="33">
        <f t="shared" si="2"/>
        <v>2008</v>
      </c>
      <c r="D27" s="33">
        <f t="shared" si="2"/>
        <v>1983</v>
      </c>
      <c r="E27" s="32">
        <f t="shared" si="3"/>
        <v>3900</v>
      </c>
      <c r="F27" s="58">
        <v>1942</v>
      </c>
      <c r="G27" s="58">
        <v>1958</v>
      </c>
      <c r="H27" s="58">
        <v>2192</v>
      </c>
      <c r="I27" s="32">
        <f t="shared" si="4"/>
        <v>91</v>
      </c>
      <c r="J27" s="62">
        <v>66</v>
      </c>
      <c r="K27" s="62">
        <v>25</v>
      </c>
      <c r="M27" s="17"/>
      <c r="N27" s="17"/>
    </row>
    <row r="28" spans="1:14" ht="17.25">
      <c r="A28" s="23" t="s">
        <v>25</v>
      </c>
      <c r="B28" s="33">
        <f t="shared" si="2"/>
        <v>14209</v>
      </c>
      <c r="C28" s="33">
        <f t="shared" si="2"/>
        <v>7057</v>
      </c>
      <c r="D28" s="33">
        <f t="shared" si="2"/>
        <v>7152</v>
      </c>
      <c r="E28" s="32">
        <f t="shared" si="3"/>
        <v>14111</v>
      </c>
      <c r="F28" s="58">
        <v>6994</v>
      </c>
      <c r="G28" s="58">
        <v>7117</v>
      </c>
      <c r="H28" s="58">
        <v>5649</v>
      </c>
      <c r="I28" s="32">
        <f t="shared" si="4"/>
        <v>98</v>
      </c>
      <c r="J28" s="62">
        <v>63</v>
      </c>
      <c r="K28" s="62">
        <v>35</v>
      </c>
      <c r="M28" s="17"/>
      <c r="N28" s="17"/>
    </row>
    <row r="29" spans="1:14" ht="17.25">
      <c r="A29" s="23" t="s">
        <v>26</v>
      </c>
      <c r="B29" s="33">
        <f t="shared" si="2"/>
        <v>1047</v>
      </c>
      <c r="C29" s="33">
        <f t="shared" si="2"/>
        <v>564</v>
      </c>
      <c r="D29" s="33">
        <f t="shared" si="2"/>
        <v>483</v>
      </c>
      <c r="E29" s="32">
        <f t="shared" si="3"/>
        <v>1014</v>
      </c>
      <c r="F29" s="60">
        <v>537</v>
      </c>
      <c r="G29" s="60">
        <v>477</v>
      </c>
      <c r="H29" s="60">
        <v>621</v>
      </c>
      <c r="I29" s="32">
        <f t="shared" si="4"/>
        <v>33</v>
      </c>
      <c r="J29" s="62">
        <v>27</v>
      </c>
      <c r="K29" s="62">
        <v>6</v>
      </c>
      <c r="M29" s="17"/>
      <c r="N29" s="17"/>
    </row>
    <row r="30" spans="1:14" ht="17.25">
      <c r="A30" s="24" t="s">
        <v>27</v>
      </c>
      <c r="B30" s="33">
        <f t="shared" si="2"/>
        <v>42374</v>
      </c>
      <c r="C30" s="33">
        <f t="shared" si="2"/>
        <v>21066</v>
      </c>
      <c r="D30" s="33">
        <f t="shared" si="2"/>
        <v>21308</v>
      </c>
      <c r="E30" s="32">
        <f t="shared" si="3"/>
        <v>42000</v>
      </c>
      <c r="F30" s="58">
        <v>20891</v>
      </c>
      <c r="G30" s="58">
        <v>21109</v>
      </c>
      <c r="H30" s="58">
        <v>16598</v>
      </c>
      <c r="I30" s="32">
        <f t="shared" si="4"/>
        <v>374</v>
      </c>
      <c r="J30" s="62">
        <v>175</v>
      </c>
      <c r="K30" s="62">
        <v>199</v>
      </c>
      <c r="L30" s="19"/>
      <c r="M30" s="17"/>
      <c r="N30" s="17"/>
    </row>
    <row r="31" spans="1:14" ht="17.25">
      <c r="A31" s="24" t="s">
        <v>28</v>
      </c>
      <c r="B31" s="33">
        <f t="shared" si="2"/>
        <v>11248</v>
      </c>
      <c r="C31" s="33">
        <f t="shared" si="2"/>
        <v>5554</v>
      </c>
      <c r="D31" s="33">
        <f t="shared" si="2"/>
        <v>5694</v>
      </c>
      <c r="E31" s="32">
        <f t="shared" si="3"/>
        <v>11078</v>
      </c>
      <c r="F31" s="58">
        <v>5468</v>
      </c>
      <c r="G31" s="58">
        <v>5610</v>
      </c>
      <c r="H31" s="58">
        <v>5760</v>
      </c>
      <c r="I31" s="32">
        <f t="shared" si="4"/>
        <v>170</v>
      </c>
      <c r="J31" s="62">
        <v>86</v>
      </c>
      <c r="K31" s="62">
        <v>84</v>
      </c>
      <c r="L31" s="19"/>
      <c r="M31" s="17"/>
      <c r="N31" s="17"/>
    </row>
    <row r="32" spans="1:14" ht="17.25">
      <c r="A32" s="24" t="s">
        <v>80</v>
      </c>
      <c r="B32" s="33">
        <f t="shared" si="2"/>
        <v>14596</v>
      </c>
      <c r="C32" s="33">
        <f t="shared" si="2"/>
        <v>7067</v>
      </c>
      <c r="D32" s="33">
        <f t="shared" si="2"/>
        <v>7529</v>
      </c>
      <c r="E32" s="32">
        <f t="shared" si="3"/>
        <v>14535</v>
      </c>
      <c r="F32" s="58">
        <v>7050</v>
      </c>
      <c r="G32" s="58">
        <v>7485</v>
      </c>
      <c r="H32" s="58">
        <v>6478</v>
      </c>
      <c r="I32" s="32">
        <f t="shared" si="4"/>
        <v>61</v>
      </c>
      <c r="J32" s="62">
        <v>17</v>
      </c>
      <c r="K32" s="62">
        <v>44</v>
      </c>
      <c r="L32" s="20"/>
      <c r="M32" s="17"/>
      <c r="N32" s="17"/>
    </row>
    <row r="33" spans="1:14" ht="17.25">
      <c r="A33" s="24" t="s">
        <v>29</v>
      </c>
      <c r="B33" s="33">
        <f t="shared" si="2"/>
        <v>9053</v>
      </c>
      <c r="C33" s="33">
        <f t="shared" si="2"/>
        <v>4374</v>
      </c>
      <c r="D33" s="33">
        <f t="shared" si="2"/>
        <v>4679</v>
      </c>
      <c r="E33" s="32">
        <f t="shared" si="3"/>
        <v>9019</v>
      </c>
      <c r="F33" s="58">
        <v>4367</v>
      </c>
      <c r="G33" s="58">
        <v>4652</v>
      </c>
      <c r="H33" s="58">
        <v>4023</v>
      </c>
      <c r="I33" s="32">
        <f t="shared" si="4"/>
        <v>34</v>
      </c>
      <c r="J33" s="62">
        <v>7</v>
      </c>
      <c r="K33" s="62">
        <v>27</v>
      </c>
      <c r="L33" s="19"/>
      <c r="M33" s="17"/>
      <c r="N33" s="17"/>
    </row>
    <row r="34" spans="1:14" ht="17.25">
      <c r="A34" s="24" t="s">
        <v>30</v>
      </c>
      <c r="B34" s="33">
        <f t="shared" si="2"/>
        <v>10428</v>
      </c>
      <c r="C34" s="33">
        <f t="shared" si="2"/>
        <v>5117</v>
      </c>
      <c r="D34" s="33">
        <f t="shared" si="2"/>
        <v>5311</v>
      </c>
      <c r="E34" s="32">
        <f t="shared" si="3"/>
        <v>10395</v>
      </c>
      <c r="F34" s="58">
        <v>5109</v>
      </c>
      <c r="G34" s="58">
        <v>5286</v>
      </c>
      <c r="H34" s="58">
        <v>4802</v>
      </c>
      <c r="I34" s="32">
        <f t="shared" si="4"/>
        <v>33</v>
      </c>
      <c r="J34" s="62">
        <v>8</v>
      </c>
      <c r="K34" s="62">
        <v>25</v>
      </c>
      <c r="L34" s="19"/>
      <c r="M34" s="17"/>
      <c r="N34" s="17"/>
    </row>
    <row r="35" spans="1:14" ht="17.25">
      <c r="A35" s="24" t="s">
        <v>31</v>
      </c>
      <c r="B35" s="33">
        <f t="shared" si="2"/>
        <v>16111</v>
      </c>
      <c r="C35" s="33">
        <f t="shared" si="2"/>
        <v>7982</v>
      </c>
      <c r="D35" s="33">
        <f t="shared" si="2"/>
        <v>8129</v>
      </c>
      <c r="E35" s="32">
        <f t="shared" si="3"/>
        <v>16058</v>
      </c>
      <c r="F35" s="58">
        <v>7971</v>
      </c>
      <c r="G35" s="58">
        <v>8087</v>
      </c>
      <c r="H35" s="58">
        <v>7232</v>
      </c>
      <c r="I35" s="32">
        <f t="shared" si="4"/>
        <v>53</v>
      </c>
      <c r="J35" s="62">
        <v>11</v>
      </c>
      <c r="K35" s="62">
        <v>42</v>
      </c>
      <c r="L35" s="19"/>
      <c r="M35" s="17"/>
      <c r="N35" s="17"/>
    </row>
    <row r="36" spans="1:14" ht="17.25">
      <c r="A36" s="24" t="s">
        <v>32</v>
      </c>
      <c r="B36" s="33">
        <f t="shared" si="2"/>
        <v>19519</v>
      </c>
      <c r="C36" s="33">
        <f t="shared" si="2"/>
        <v>9649</v>
      </c>
      <c r="D36" s="33">
        <f t="shared" si="2"/>
        <v>9870</v>
      </c>
      <c r="E36" s="32">
        <f t="shared" si="3"/>
        <v>19408</v>
      </c>
      <c r="F36" s="58">
        <v>9605</v>
      </c>
      <c r="G36" s="58">
        <v>9803</v>
      </c>
      <c r="H36" s="58">
        <v>10540</v>
      </c>
      <c r="I36" s="32">
        <f t="shared" si="4"/>
        <v>111</v>
      </c>
      <c r="J36" s="62">
        <v>44</v>
      </c>
      <c r="K36" s="62">
        <v>67</v>
      </c>
      <c r="L36" s="19"/>
      <c r="M36" s="17"/>
      <c r="N36" s="17"/>
    </row>
    <row r="37" spans="1:14" ht="17.25">
      <c r="A37" s="24" t="s">
        <v>33</v>
      </c>
      <c r="B37" s="33">
        <f t="shared" si="2"/>
        <v>7250</v>
      </c>
      <c r="C37" s="33">
        <f t="shared" si="2"/>
        <v>3675</v>
      </c>
      <c r="D37" s="33">
        <f t="shared" si="2"/>
        <v>3575</v>
      </c>
      <c r="E37" s="32">
        <f t="shared" si="3"/>
        <v>7215</v>
      </c>
      <c r="F37" s="58">
        <v>3664</v>
      </c>
      <c r="G37" s="58">
        <v>3551</v>
      </c>
      <c r="H37" s="58">
        <v>3742</v>
      </c>
      <c r="I37" s="32">
        <f t="shared" si="4"/>
        <v>35</v>
      </c>
      <c r="J37" s="62">
        <v>11</v>
      </c>
      <c r="K37" s="62">
        <v>24</v>
      </c>
      <c r="M37" s="17"/>
      <c r="N37" s="17"/>
    </row>
    <row r="38" spans="1:14" ht="17.25">
      <c r="A38" s="23" t="s">
        <v>34</v>
      </c>
      <c r="B38" s="33">
        <f t="shared" si="2"/>
        <v>12395</v>
      </c>
      <c r="C38" s="33">
        <f t="shared" si="2"/>
        <v>6134</v>
      </c>
      <c r="D38" s="33">
        <f t="shared" si="2"/>
        <v>6261</v>
      </c>
      <c r="E38" s="32">
        <f t="shared" si="3"/>
        <v>12268</v>
      </c>
      <c r="F38" s="58">
        <v>6085</v>
      </c>
      <c r="G38" s="58">
        <v>6183</v>
      </c>
      <c r="H38" s="58">
        <v>6119</v>
      </c>
      <c r="I38" s="32">
        <f t="shared" si="4"/>
        <v>127</v>
      </c>
      <c r="J38" s="62">
        <v>49</v>
      </c>
      <c r="K38" s="62">
        <v>78</v>
      </c>
      <c r="M38" s="17"/>
      <c r="N38" s="17"/>
    </row>
    <row r="39" spans="1:14">
      <c r="A39" s="36" t="s">
        <v>76</v>
      </c>
      <c r="B39" s="37">
        <f t="shared" si="2"/>
        <v>189742</v>
      </c>
      <c r="C39" s="37">
        <f t="shared" si="2"/>
        <v>95080</v>
      </c>
      <c r="D39" s="37">
        <f t="shared" si="2"/>
        <v>94662</v>
      </c>
      <c r="E39" s="38">
        <f t="shared" si="3"/>
        <v>187941</v>
      </c>
      <c r="F39" s="40">
        <f>SUM(F40:F51)</f>
        <v>94123</v>
      </c>
      <c r="G39" s="40">
        <f t="shared" ref="G39:K39" si="7">SUM(G40:G51)</f>
        <v>93818</v>
      </c>
      <c r="H39" s="40">
        <f t="shared" si="7"/>
        <v>82307</v>
      </c>
      <c r="I39" s="40">
        <f t="shared" si="7"/>
        <v>1801</v>
      </c>
      <c r="J39" s="40">
        <f t="shared" si="7"/>
        <v>957</v>
      </c>
      <c r="K39" s="40">
        <f t="shared" si="7"/>
        <v>844</v>
      </c>
      <c r="M39" s="17"/>
      <c r="N39" s="17"/>
    </row>
    <row r="40" spans="1:14" ht="17.25">
      <c r="A40" s="23" t="s">
        <v>35</v>
      </c>
      <c r="B40" s="33">
        <f t="shared" si="2"/>
        <v>64226</v>
      </c>
      <c r="C40" s="33">
        <f t="shared" si="2"/>
        <v>32307</v>
      </c>
      <c r="D40" s="33">
        <f t="shared" si="2"/>
        <v>31919</v>
      </c>
      <c r="E40" s="32">
        <f t="shared" si="3"/>
        <v>63781</v>
      </c>
      <c r="F40" s="58">
        <v>32069</v>
      </c>
      <c r="G40" s="58">
        <v>31712</v>
      </c>
      <c r="H40" s="58">
        <v>25007</v>
      </c>
      <c r="I40" s="32">
        <f t="shared" si="4"/>
        <v>445</v>
      </c>
      <c r="J40" s="62">
        <v>238</v>
      </c>
      <c r="K40" s="62">
        <v>207</v>
      </c>
      <c r="M40" s="17"/>
      <c r="N40" s="17"/>
    </row>
    <row r="41" spans="1:14" ht="17.25">
      <c r="A41" s="24" t="s">
        <v>36</v>
      </c>
      <c r="B41" s="33">
        <f t="shared" si="2"/>
        <v>10293</v>
      </c>
      <c r="C41" s="33">
        <f t="shared" si="2"/>
        <v>5088</v>
      </c>
      <c r="D41" s="33">
        <f t="shared" si="2"/>
        <v>5205</v>
      </c>
      <c r="E41" s="32">
        <f t="shared" si="3"/>
        <v>10246</v>
      </c>
      <c r="F41" s="58">
        <v>5078</v>
      </c>
      <c r="G41" s="58">
        <v>5168</v>
      </c>
      <c r="H41" s="58">
        <v>5182</v>
      </c>
      <c r="I41" s="32">
        <f t="shared" si="4"/>
        <v>47</v>
      </c>
      <c r="J41" s="62">
        <v>10</v>
      </c>
      <c r="K41" s="62">
        <v>37</v>
      </c>
      <c r="M41" s="17"/>
      <c r="N41" s="17"/>
    </row>
    <row r="42" spans="1:14" ht="17.25">
      <c r="A42" s="24" t="s">
        <v>37</v>
      </c>
      <c r="B42" s="33">
        <f t="shared" si="2"/>
        <v>10079</v>
      </c>
      <c r="C42" s="33">
        <f t="shared" si="2"/>
        <v>4954</v>
      </c>
      <c r="D42" s="33">
        <f t="shared" si="2"/>
        <v>5125</v>
      </c>
      <c r="E42" s="32">
        <f t="shared" si="3"/>
        <v>10044</v>
      </c>
      <c r="F42" s="58">
        <v>4949</v>
      </c>
      <c r="G42" s="58">
        <v>5095</v>
      </c>
      <c r="H42" s="58">
        <v>4566</v>
      </c>
      <c r="I42" s="32">
        <f t="shared" si="4"/>
        <v>35</v>
      </c>
      <c r="J42" s="62">
        <v>5</v>
      </c>
      <c r="K42" s="62">
        <v>30</v>
      </c>
      <c r="M42" s="17"/>
      <c r="N42" s="17"/>
    </row>
    <row r="43" spans="1:14" ht="17.25">
      <c r="A43" s="24" t="s">
        <v>81</v>
      </c>
      <c r="B43" s="33">
        <f>(E43+I43)</f>
        <v>17076</v>
      </c>
      <c r="C43" s="33">
        <f t="shared" si="2"/>
        <v>8502</v>
      </c>
      <c r="D43" s="33">
        <f t="shared" si="2"/>
        <v>8574</v>
      </c>
      <c r="E43" s="32">
        <f t="shared" si="3"/>
        <v>16982</v>
      </c>
      <c r="F43" s="58">
        <v>8470</v>
      </c>
      <c r="G43" s="58">
        <v>8512</v>
      </c>
      <c r="H43" s="58">
        <v>7913</v>
      </c>
      <c r="I43" s="32">
        <f t="shared" si="4"/>
        <v>94</v>
      </c>
      <c r="J43" s="62">
        <v>32</v>
      </c>
      <c r="K43" s="62">
        <v>62</v>
      </c>
      <c r="L43" s="17"/>
      <c r="M43" s="17"/>
      <c r="N43" s="17"/>
    </row>
    <row r="44" spans="1:14" ht="17.25">
      <c r="A44" s="24" t="s">
        <v>38</v>
      </c>
      <c r="B44" s="33">
        <f t="shared" ref="B44:B51" si="8">(E44+I44)</f>
        <v>6131</v>
      </c>
      <c r="C44" s="33">
        <f t="shared" si="2"/>
        <v>3102</v>
      </c>
      <c r="D44" s="33">
        <f t="shared" si="2"/>
        <v>3029</v>
      </c>
      <c r="E44" s="32">
        <f t="shared" si="3"/>
        <v>6100</v>
      </c>
      <c r="F44" s="58">
        <v>3098</v>
      </c>
      <c r="G44" s="58">
        <v>3002</v>
      </c>
      <c r="H44" s="58">
        <v>3095</v>
      </c>
      <c r="I44" s="32">
        <f t="shared" si="4"/>
        <v>31</v>
      </c>
      <c r="J44" s="62">
        <v>4</v>
      </c>
      <c r="K44" s="62">
        <v>27</v>
      </c>
      <c r="M44" s="17"/>
      <c r="N44" s="17"/>
    </row>
    <row r="45" spans="1:14" ht="17.25">
      <c r="A45" s="23" t="s">
        <v>39</v>
      </c>
      <c r="B45" s="33">
        <f t="shared" si="8"/>
        <v>11137</v>
      </c>
      <c r="C45" s="33">
        <f t="shared" si="2"/>
        <v>5582</v>
      </c>
      <c r="D45" s="33">
        <f t="shared" si="2"/>
        <v>5555</v>
      </c>
      <c r="E45" s="32">
        <f t="shared" si="3"/>
        <v>11054</v>
      </c>
      <c r="F45" s="58">
        <v>5549</v>
      </c>
      <c r="G45" s="58">
        <v>5505</v>
      </c>
      <c r="H45" s="58">
        <v>5421</v>
      </c>
      <c r="I45" s="32">
        <f t="shared" si="4"/>
        <v>83</v>
      </c>
      <c r="J45" s="62">
        <v>33</v>
      </c>
      <c r="K45" s="62">
        <v>50</v>
      </c>
      <c r="M45" s="17"/>
      <c r="N45" s="17"/>
    </row>
    <row r="46" spans="1:14" ht="17.25">
      <c r="A46" s="23" t="s">
        <v>40</v>
      </c>
      <c r="B46" s="33">
        <f t="shared" si="8"/>
        <v>31421</v>
      </c>
      <c r="C46" s="33">
        <f t="shared" si="2"/>
        <v>15521</v>
      </c>
      <c r="D46" s="33">
        <f t="shared" si="2"/>
        <v>15900</v>
      </c>
      <c r="E46" s="32">
        <f t="shared" si="3"/>
        <v>31312</v>
      </c>
      <c r="F46" s="58">
        <v>15456</v>
      </c>
      <c r="G46" s="58">
        <v>15856</v>
      </c>
      <c r="H46" s="58">
        <v>11876</v>
      </c>
      <c r="I46" s="32">
        <f t="shared" si="4"/>
        <v>109</v>
      </c>
      <c r="J46" s="62">
        <v>65</v>
      </c>
      <c r="K46" s="62">
        <v>44</v>
      </c>
      <c r="M46" s="17"/>
      <c r="N46" s="17"/>
    </row>
    <row r="47" spans="1:14" ht="17.25">
      <c r="A47" s="23" t="s">
        <v>41</v>
      </c>
      <c r="B47" s="33">
        <f t="shared" si="8"/>
        <v>9361</v>
      </c>
      <c r="C47" s="33">
        <f t="shared" si="2"/>
        <v>4752</v>
      </c>
      <c r="D47" s="33">
        <f t="shared" si="2"/>
        <v>4609</v>
      </c>
      <c r="E47" s="32">
        <f t="shared" si="3"/>
        <v>9308</v>
      </c>
      <c r="F47" s="58">
        <v>4729</v>
      </c>
      <c r="G47" s="58">
        <v>4579</v>
      </c>
      <c r="H47" s="58">
        <v>4535</v>
      </c>
      <c r="I47" s="32">
        <f t="shared" si="4"/>
        <v>53</v>
      </c>
      <c r="J47" s="62">
        <v>23</v>
      </c>
      <c r="K47" s="62">
        <v>30</v>
      </c>
      <c r="M47" s="17"/>
      <c r="N47" s="17"/>
    </row>
    <row r="48" spans="1:14" ht="17.25">
      <c r="A48" s="23" t="s">
        <v>42</v>
      </c>
      <c r="B48" s="33">
        <f t="shared" si="8"/>
        <v>7692</v>
      </c>
      <c r="C48" s="33">
        <f t="shared" si="2"/>
        <v>3834</v>
      </c>
      <c r="D48" s="33">
        <f t="shared" si="2"/>
        <v>3858</v>
      </c>
      <c r="E48" s="32">
        <f t="shared" si="3"/>
        <v>7499</v>
      </c>
      <c r="F48" s="58">
        <v>3745</v>
      </c>
      <c r="G48" s="58">
        <v>3754</v>
      </c>
      <c r="H48" s="58">
        <v>4147</v>
      </c>
      <c r="I48" s="32">
        <f t="shared" si="4"/>
        <v>193</v>
      </c>
      <c r="J48" s="62">
        <v>89</v>
      </c>
      <c r="K48" s="62">
        <v>104</v>
      </c>
      <c r="M48" s="17"/>
      <c r="N48" s="17"/>
    </row>
    <row r="49" spans="1:14" ht="17.25">
      <c r="A49" s="23" t="s">
        <v>43</v>
      </c>
      <c r="B49" s="33">
        <f t="shared" si="8"/>
        <v>8981</v>
      </c>
      <c r="C49" s="33">
        <f t="shared" si="2"/>
        <v>4475</v>
      </c>
      <c r="D49" s="33">
        <f t="shared" si="2"/>
        <v>4506</v>
      </c>
      <c r="E49" s="32">
        <f t="shared" si="3"/>
        <v>8908</v>
      </c>
      <c r="F49" s="58">
        <v>4457</v>
      </c>
      <c r="G49" s="58">
        <v>4451</v>
      </c>
      <c r="H49" s="58">
        <v>4323</v>
      </c>
      <c r="I49" s="32">
        <f t="shared" si="4"/>
        <v>73</v>
      </c>
      <c r="J49" s="62">
        <v>18</v>
      </c>
      <c r="K49" s="62">
        <v>55</v>
      </c>
      <c r="M49" s="17"/>
      <c r="N49" s="17"/>
    </row>
    <row r="50" spans="1:14" ht="17.25">
      <c r="A50" s="23" t="s">
        <v>44</v>
      </c>
      <c r="B50" s="33">
        <f t="shared" si="8"/>
        <v>9574</v>
      </c>
      <c r="C50" s="33">
        <f t="shared" si="2"/>
        <v>4766</v>
      </c>
      <c r="D50" s="33">
        <f t="shared" si="2"/>
        <v>4808</v>
      </c>
      <c r="E50" s="32">
        <f t="shared" si="3"/>
        <v>9432</v>
      </c>
      <c r="F50" s="58">
        <v>4700</v>
      </c>
      <c r="G50" s="58">
        <v>4732</v>
      </c>
      <c r="H50" s="58">
        <v>4389</v>
      </c>
      <c r="I50" s="32">
        <f t="shared" si="4"/>
        <v>142</v>
      </c>
      <c r="J50" s="62">
        <v>66</v>
      </c>
      <c r="K50" s="62">
        <v>76</v>
      </c>
      <c r="M50" s="17"/>
      <c r="N50" s="17"/>
    </row>
    <row r="51" spans="1:14" ht="17.25">
      <c r="A51" s="23" t="s">
        <v>45</v>
      </c>
      <c r="B51" s="33">
        <f t="shared" si="8"/>
        <v>3771</v>
      </c>
      <c r="C51" s="33">
        <f t="shared" si="2"/>
        <v>2197</v>
      </c>
      <c r="D51" s="33">
        <f t="shared" si="2"/>
        <v>1574</v>
      </c>
      <c r="E51" s="32">
        <f t="shared" si="3"/>
        <v>3275</v>
      </c>
      <c r="F51" s="58">
        <v>1823</v>
      </c>
      <c r="G51" s="58">
        <v>1452</v>
      </c>
      <c r="H51" s="58">
        <v>1853</v>
      </c>
      <c r="I51" s="32">
        <f t="shared" si="4"/>
        <v>496</v>
      </c>
      <c r="J51" s="62">
        <v>374</v>
      </c>
      <c r="K51" s="62">
        <v>122</v>
      </c>
      <c r="M51" s="17"/>
      <c r="N51" s="17"/>
    </row>
    <row r="52" spans="1:14">
      <c r="A52" s="36" t="s">
        <v>77</v>
      </c>
      <c r="B52" s="37">
        <f t="shared" si="2"/>
        <v>196957</v>
      </c>
      <c r="C52" s="37">
        <f t="shared" si="2"/>
        <v>101346</v>
      </c>
      <c r="D52" s="37">
        <f t="shared" si="2"/>
        <v>95611</v>
      </c>
      <c r="E52" s="38">
        <f t="shared" si="3"/>
        <v>193996</v>
      </c>
      <c r="F52" s="40">
        <f t="shared" ref="F52:K52" si="9">SUM(F53:F65)</f>
        <v>99554</v>
      </c>
      <c r="G52" s="40">
        <f t="shared" si="9"/>
        <v>94442</v>
      </c>
      <c r="H52" s="40">
        <f t="shared" si="9"/>
        <v>83786</v>
      </c>
      <c r="I52" s="40">
        <f t="shared" si="9"/>
        <v>2961</v>
      </c>
      <c r="J52" s="40">
        <f t="shared" si="9"/>
        <v>1792</v>
      </c>
      <c r="K52" s="40">
        <f t="shared" si="9"/>
        <v>1169</v>
      </c>
      <c r="M52" s="17"/>
      <c r="N52" s="17"/>
    </row>
    <row r="53" spans="1:14" ht="17.25">
      <c r="A53" s="23" t="s">
        <v>46</v>
      </c>
      <c r="B53" s="33">
        <f t="shared" si="2"/>
        <v>17059</v>
      </c>
      <c r="C53" s="33">
        <f t="shared" si="2"/>
        <v>8843</v>
      </c>
      <c r="D53" s="33">
        <f t="shared" si="2"/>
        <v>8216</v>
      </c>
      <c r="E53" s="32">
        <f t="shared" si="3"/>
        <v>16947</v>
      </c>
      <c r="F53" s="58">
        <v>8776</v>
      </c>
      <c r="G53" s="58">
        <v>8171</v>
      </c>
      <c r="H53" s="58">
        <v>7719</v>
      </c>
      <c r="I53" s="32">
        <f t="shared" si="4"/>
        <v>112</v>
      </c>
      <c r="J53" s="62">
        <v>67</v>
      </c>
      <c r="K53" s="62">
        <v>45</v>
      </c>
      <c r="M53" s="17"/>
      <c r="N53" s="17"/>
    </row>
    <row r="54" spans="1:14" ht="17.25">
      <c r="A54" s="23" t="s">
        <v>47</v>
      </c>
      <c r="B54" s="33">
        <f t="shared" si="2"/>
        <v>8563</v>
      </c>
      <c r="C54" s="33">
        <f t="shared" si="2"/>
        <v>4222</v>
      </c>
      <c r="D54" s="33">
        <f t="shared" si="2"/>
        <v>4341</v>
      </c>
      <c r="E54" s="32">
        <f t="shared" si="3"/>
        <v>8471</v>
      </c>
      <c r="F54" s="58">
        <v>4183</v>
      </c>
      <c r="G54" s="58">
        <v>4288</v>
      </c>
      <c r="H54" s="58">
        <v>4319</v>
      </c>
      <c r="I54" s="32">
        <f t="shared" si="4"/>
        <v>92</v>
      </c>
      <c r="J54" s="62">
        <v>39</v>
      </c>
      <c r="K54" s="62">
        <v>53</v>
      </c>
      <c r="M54" s="17"/>
      <c r="N54" s="17"/>
    </row>
    <row r="55" spans="1:14" ht="17.25">
      <c r="A55" s="23" t="s">
        <v>48</v>
      </c>
      <c r="B55" s="33">
        <f t="shared" si="2"/>
        <v>4836</v>
      </c>
      <c r="C55" s="33">
        <f t="shared" si="2"/>
        <v>2442</v>
      </c>
      <c r="D55" s="33">
        <f t="shared" si="2"/>
        <v>2394</v>
      </c>
      <c r="E55" s="32">
        <f t="shared" si="3"/>
        <v>4818</v>
      </c>
      <c r="F55" s="58">
        <v>2435</v>
      </c>
      <c r="G55" s="58">
        <v>2383</v>
      </c>
      <c r="H55" s="58">
        <v>2552</v>
      </c>
      <c r="I55" s="32">
        <f t="shared" si="4"/>
        <v>18</v>
      </c>
      <c r="J55" s="62">
        <v>7</v>
      </c>
      <c r="K55" s="62">
        <v>11</v>
      </c>
      <c r="M55" s="17"/>
      <c r="N55" s="17"/>
    </row>
    <row r="56" spans="1:14" ht="17.25">
      <c r="A56" s="23" t="s">
        <v>49</v>
      </c>
      <c r="B56" s="33">
        <f t="shared" si="2"/>
        <v>11190</v>
      </c>
      <c r="C56" s="33">
        <f t="shared" si="2"/>
        <v>5667</v>
      </c>
      <c r="D56" s="33">
        <f t="shared" si="2"/>
        <v>5523</v>
      </c>
      <c r="E56" s="32">
        <f t="shared" si="3"/>
        <v>11134</v>
      </c>
      <c r="F56" s="58">
        <v>5639</v>
      </c>
      <c r="G56" s="58">
        <v>5495</v>
      </c>
      <c r="H56" s="58">
        <v>4597</v>
      </c>
      <c r="I56" s="32">
        <f t="shared" si="4"/>
        <v>56</v>
      </c>
      <c r="J56" s="62">
        <v>28</v>
      </c>
      <c r="K56" s="62">
        <v>28</v>
      </c>
      <c r="M56" s="17"/>
      <c r="N56" s="17"/>
    </row>
    <row r="57" spans="1:14" ht="17.25">
      <c r="A57" s="23" t="s">
        <v>83</v>
      </c>
      <c r="B57" s="33">
        <f t="shared" si="2"/>
        <v>7526</v>
      </c>
      <c r="C57" s="33">
        <f t="shared" si="2"/>
        <v>3701</v>
      </c>
      <c r="D57" s="33">
        <f t="shared" si="2"/>
        <v>3825</v>
      </c>
      <c r="E57" s="32">
        <f t="shared" si="3"/>
        <v>7489</v>
      </c>
      <c r="F57" s="58">
        <v>3691</v>
      </c>
      <c r="G57" s="58">
        <v>3798</v>
      </c>
      <c r="H57" s="58">
        <v>3383</v>
      </c>
      <c r="I57" s="32">
        <f t="shared" si="4"/>
        <v>37</v>
      </c>
      <c r="J57" s="62">
        <v>10</v>
      </c>
      <c r="K57" s="62">
        <v>27</v>
      </c>
      <c r="M57" s="17"/>
      <c r="N57" s="17"/>
    </row>
    <row r="58" spans="1:14" ht="17.25">
      <c r="A58" s="23" t="s">
        <v>82</v>
      </c>
      <c r="B58" s="33">
        <f t="shared" si="2"/>
        <v>17608</v>
      </c>
      <c r="C58" s="33">
        <f t="shared" si="2"/>
        <v>9025</v>
      </c>
      <c r="D58" s="33">
        <f t="shared" si="2"/>
        <v>8583</v>
      </c>
      <c r="E58" s="32">
        <f t="shared" si="3"/>
        <v>17501</v>
      </c>
      <c r="F58" s="58">
        <v>8973</v>
      </c>
      <c r="G58" s="58">
        <v>8528</v>
      </c>
      <c r="H58" s="58">
        <v>7054</v>
      </c>
      <c r="I58" s="32">
        <f t="shared" si="4"/>
        <v>107</v>
      </c>
      <c r="J58" s="62">
        <v>52</v>
      </c>
      <c r="K58" s="62">
        <v>55</v>
      </c>
      <c r="M58" s="17"/>
      <c r="N58" s="17"/>
    </row>
    <row r="59" spans="1:14" ht="17.25">
      <c r="A59" s="23" t="s">
        <v>50</v>
      </c>
      <c r="B59" s="33">
        <f t="shared" si="2"/>
        <v>8679</v>
      </c>
      <c r="C59" s="33">
        <f t="shared" si="2"/>
        <v>4596</v>
      </c>
      <c r="D59" s="33">
        <f t="shared" si="2"/>
        <v>4083</v>
      </c>
      <c r="E59" s="32">
        <f t="shared" si="3"/>
        <v>8599</v>
      </c>
      <c r="F59" s="58">
        <v>4564</v>
      </c>
      <c r="G59" s="58">
        <v>4035</v>
      </c>
      <c r="H59" s="58">
        <v>4681</v>
      </c>
      <c r="I59" s="32">
        <f t="shared" si="4"/>
        <v>80</v>
      </c>
      <c r="J59" s="62">
        <v>32</v>
      </c>
      <c r="K59" s="62">
        <v>48</v>
      </c>
      <c r="M59" s="17"/>
      <c r="N59" s="17"/>
    </row>
    <row r="60" spans="1:14" ht="17.25">
      <c r="A60" s="23" t="s">
        <v>51</v>
      </c>
      <c r="B60" s="33">
        <f t="shared" si="2"/>
        <v>21437</v>
      </c>
      <c r="C60" s="33">
        <f t="shared" si="2"/>
        <v>10672</v>
      </c>
      <c r="D60" s="33">
        <f t="shared" si="2"/>
        <v>10765</v>
      </c>
      <c r="E60" s="32">
        <f t="shared" si="3"/>
        <v>21342</v>
      </c>
      <c r="F60" s="58">
        <v>10650</v>
      </c>
      <c r="G60" s="58">
        <v>10692</v>
      </c>
      <c r="H60" s="58">
        <v>8828</v>
      </c>
      <c r="I60" s="32">
        <f t="shared" si="4"/>
        <v>95</v>
      </c>
      <c r="J60" s="62">
        <v>22</v>
      </c>
      <c r="K60" s="62">
        <v>73</v>
      </c>
      <c r="M60" s="17"/>
      <c r="N60" s="17"/>
    </row>
    <row r="61" spans="1:14" ht="17.25">
      <c r="A61" s="23" t="s">
        <v>52</v>
      </c>
      <c r="B61" s="33">
        <f t="shared" si="2"/>
        <v>10182</v>
      </c>
      <c r="C61" s="33">
        <f t="shared" si="2"/>
        <v>5010</v>
      </c>
      <c r="D61" s="33">
        <f t="shared" si="2"/>
        <v>5172</v>
      </c>
      <c r="E61" s="32">
        <f t="shared" si="3"/>
        <v>10139</v>
      </c>
      <c r="F61" s="58">
        <v>4997</v>
      </c>
      <c r="G61" s="58">
        <v>5142</v>
      </c>
      <c r="H61" s="58">
        <v>4177</v>
      </c>
      <c r="I61" s="32">
        <f t="shared" si="4"/>
        <v>43</v>
      </c>
      <c r="J61" s="62">
        <v>13</v>
      </c>
      <c r="K61" s="62">
        <v>30</v>
      </c>
      <c r="M61" s="17"/>
      <c r="N61" s="17"/>
    </row>
    <row r="62" spans="1:14" ht="17.25">
      <c r="A62" s="23" t="s">
        <v>53</v>
      </c>
      <c r="B62" s="33">
        <f t="shared" si="2"/>
        <v>25895</v>
      </c>
      <c r="C62" s="33">
        <f t="shared" si="2"/>
        <v>12967</v>
      </c>
      <c r="D62" s="33">
        <f t="shared" si="2"/>
        <v>12928</v>
      </c>
      <c r="E62" s="32">
        <f t="shared" si="3"/>
        <v>25822</v>
      </c>
      <c r="F62" s="58">
        <v>12936</v>
      </c>
      <c r="G62" s="58">
        <v>12886</v>
      </c>
      <c r="H62" s="58">
        <v>9152</v>
      </c>
      <c r="I62" s="32">
        <f t="shared" si="4"/>
        <v>73</v>
      </c>
      <c r="J62" s="62">
        <v>31</v>
      </c>
      <c r="K62" s="62">
        <v>42</v>
      </c>
      <c r="M62" s="17"/>
      <c r="N62" s="17"/>
    </row>
    <row r="63" spans="1:14" ht="17.25">
      <c r="A63" s="23" t="s">
        <v>54</v>
      </c>
      <c r="B63" s="33">
        <f t="shared" si="2"/>
        <v>13199</v>
      </c>
      <c r="C63" s="33">
        <f t="shared" si="2"/>
        <v>6783</v>
      </c>
      <c r="D63" s="33">
        <f t="shared" si="2"/>
        <v>6416</v>
      </c>
      <c r="E63" s="32">
        <f t="shared" si="3"/>
        <v>12985</v>
      </c>
      <c r="F63" s="58">
        <v>6607</v>
      </c>
      <c r="G63" s="58">
        <v>6378</v>
      </c>
      <c r="H63" s="58">
        <v>5403</v>
      </c>
      <c r="I63" s="32">
        <f t="shared" si="4"/>
        <v>214</v>
      </c>
      <c r="J63" s="62">
        <v>176</v>
      </c>
      <c r="K63" s="62">
        <v>38</v>
      </c>
      <c r="M63" s="17"/>
      <c r="N63" s="17"/>
    </row>
    <row r="64" spans="1:14" ht="17.25">
      <c r="A64" s="23" t="s">
        <v>55</v>
      </c>
      <c r="B64" s="33">
        <f t="shared" ref="B64:D65" si="10">(E64+I64)</f>
        <v>6979</v>
      </c>
      <c r="C64" s="33">
        <f t="shared" si="10"/>
        <v>3816</v>
      </c>
      <c r="D64" s="33">
        <f t="shared" si="10"/>
        <v>3163</v>
      </c>
      <c r="E64" s="32">
        <f t="shared" si="3"/>
        <v>6386</v>
      </c>
      <c r="F64" s="58">
        <v>3265</v>
      </c>
      <c r="G64" s="58">
        <v>3121</v>
      </c>
      <c r="H64" s="58">
        <v>2794</v>
      </c>
      <c r="I64" s="32">
        <f t="shared" si="4"/>
        <v>593</v>
      </c>
      <c r="J64" s="62">
        <v>551</v>
      </c>
      <c r="K64" s="62">
        <v>42</v>
      </c>
      <c r="M64" s="17"/>
      <c r="N64" s="17"/>
    </row>
    <row r="65" spans="1:14" ht="17.25">
      <c r="A65" s="23" t="s">
        <v>56</v>
      </c>
      <c r="B65" s="33">
        <f t="shared" si="10"/>
        <v>43804</v>
      </c>
      <c r="C65" s="33">
        <f t="shared" si="10"/>
        <v>23602</v>
      </c>
      <c r="D65" s="33">
        <f t="shared" si="10"/>
        <v>20202</v>
      </c>
      <c r="E65" s="32">
        <f t="shared" si="3"/>
        <v>42363</v>
      </c>
      <c r="F65" s="58">
        <v>22838</v>
      </c>
      <c r="G65" s="58">
        <v>19525</v>
      </c>
      <c r="H65" s="58">
        <v>19127</v>
      </c>
      <c r="I65" s="32">
        <f t="shared" si="4"/>
        <v>1441</v>
      </c>
      <c r="J65" s="62">
        <v>764</v>
      </c>
      <c r="K65" s="62">
        <v>677</v>
      </c>
      <c r="M65" s="17"/>
      <c r="N65" s="17"/>
    </row>
    <row r="66" spans="1:14" ht="17.25" thickBot="1"/>
    <row r="67" spans="1:14" ht="17.25">
      <c r="A67" s="41" t="s">
        <v>88</v>
      </c>
      <c r="B67" s="42"/>
      <c r="C67" s="42"/>
      <c r="D67" s="42"/>
      <c r="E67" s="42"/>
      <c r="F67" s="43"/>
    </row>
    <row r="68" spans="1:14" ht="17.25">
      <c r="A68" s="44" t="s">
        <v>85</v>
      </c>
      <c r="B68" s="45"/>
      <c r="C68" s="45"/>
      <c r="D68" s="45"/>
      <c r="E68" s="45"/>
      <c r="F68" s="46"/>
    </row>
    <row r="69" spans="1:14" ht="17.25">
      <c r="A69" s="44" t="s">
        <v>86</v>
      </c>
      <c r="B69" s="45"/>
      <c r="C69" s="45"/>
      <c r="D69" s="45"/>
      <c r="E69" s="45"/>
      <c r="F69" s="46"/>
    </row>
    <row r="70" spans="1:14" ht="18" thickBot="1">
      <c r="A70" s="47" t="s">
        <v>87</v>
      </c>
      <c r="B70" s="48"/>
      <c r="C70" s="48"/>
      <c r="D70" s="48"/>
      <c r="E70" s="48"/>
      <c r="F70" s="49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2021-09-17T01:20:59Z</dcterms:modified>
</cp:coreProperties>
</file>