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1월\"/>
    </mc:Choice>
  </mc:AlternateContent>
  <bookViews>
    <workbookView xWindow="0" yWindow="0" windowWidth="17700" windowHeight="12225" firstSheet="2" activeTab="2"/>
  </bookViews>
  <sheets>
    <sheet name="--------" sheetId="2" state="veryHidden" r:id="rId1"/>
    <sheet name="Recovered_Sheet1" sheetId="3" state="veryHidden" r:id="rId2"/>
    <sheet name="인구현황(외국인포함)" sheetId="6" r:id="rId3"/>
  </sheets>
  <calcPr calcId="162913"/>
</workbook>
</file>

<file path=xl/calcChain.xml><?xml version="1.0" encoding="utf-8"?>
<calcChain xmlns="http://schemas.openxmlformats.org/spreadsheetml/2006/main">
  <c r="K23" i="6" l="1"/>
  <c r="J23" i="6"/>
  <c r="K6" i="6" l="1"/>
  <c r="J6" i="6"/>
  <c r="G6" i="6" l="1"/>
  <c r="H6" i="6"/>
  <c r="F6" i="6"/>
  <c r="F14" i="6" l="1"/>
  <c r="G14" i="6"/>
  <c r="H14" i="6"/>
  <c r="I65" i="6" l="1"/>
  <c r="E65" i="6"/>
  <c r="D65" i="6"/>
  <c r="C65" i="6"/>
  <c r="I64" i="6"/>
  <c r="E64" i="6"/>
  <c r="D64" i="6"/>
  <c r="C64" i="6"/>
  <c r="I63" i="6"/>
  <c r="E63" i="6"/>
  <c r="D63" i="6"/>
  <c r="C63" i="6"/>
  <c r="I62" i="6"/>
  <c r="E62" i="6"/>
  <c r="D62" i="6"/>
  <c r="C62" i="6"/>
  <c r="I61" i="6"/>
  <c r="E61" i="6"/>
  <c r="D61" i="6"/>
  <c r="C61" i="6"/>
  <c r="I60" i="6"/>
  <c r="E60" i="6"/>
  <c r="D60" i="6"/>
  <c r="C60" i="6"/>
  <c r="I59" i="6"/>
  <c r="E59" i="6"/>
  <c r="D59" i="6"/>
  <c r="C59" i="6"/>
  <c r="I58" i="6"/>
  <c r="E58" i="6"/>
  <c r="D58" i="6"/>
  <c r="C58" i="6"/>
  <c r="I57" i="6"/>
  <c r="E57" i="6"/>
  <c r="D57" i="6"/>
  <c r="C57" i="6"/>
  <c r="I56" i="6"/>
  <c r="E56" i="6"/>
  <c r="D56" i="6"/>
  <c r="C56" i="6"/>
  <c r="I55" i="6"/>
  <c r="E55" i="6"/>
  <c r="D55" i="6"/>
  <c r="C55" i="6"/>
  <c r="I54" i="6"/>
  <c r="E54" i="6"/>
  <c r="D54" i="6"/>
  <c r="C54" i="6"/>
  <c r="I53" i="6"/>
  <c r="E53" i="6"/>
  <c r="D53" i="6"/>
  <c r="C53" i="6"/>
  <c r="K52" i="6"/>
  <c r="J52" i="6"/>
  <c r="H52" i="6"/>
  <c r="G52" i="6"/>
  <c r="F52" i="6"/>
  <c r="I51" i="6"/>
  <c r="E51" i="6"/>
  <c r="D51" i="6"/>
  <c r="C51" i="6"/>
  <c r="I50" i="6"/>
  <c r="E50" i="6"/>
  <c r="D50" i="6"/>
  <c r="C50" i="6"/>
  <c r="I49" i="6"/>
  <c r="E49" i="6"/>
  <c r="D49" i="6"/>
  <c r="C49" i="6"/>
  <c r="I48" i="6"/>
  <c r="E48" i="6"/>
  <c r="D48" i="6"/>
  <c r="C48" i="6"/>
  <c r="I47" i="6"/>
  <c r="E47" i="6"/>
  <c r="D47" i="6"/>
  <c r="C47" i="6"/>
  <c r="I46" i="6"/>
  <c r="E46" i="6"/>
  <c r="D46" i="6"/>
  <c r="C46" i="6"/>
  <c r="I45" i="6"/>
  <c r="E45" i="6"/>
  <c r="D45" i="6"/>
  <c r="C45" i="6"/>
  <c r="I44" i="6"/>
  <c r="E44" i="6"/>
  <c r="D44" i="6"/>
  <c r="C44" i="6"/>
  <c r="I43" i="6"/>
  <c r="E43" i="6"/>
  <c r="D43" i="6"/>
  <c r="C43" i="6"/>
  <c r="I42" i="6"/>
  <c r="E42" i="6"/>
  <c r="D42" i="6"/>
  <c r="C42" i="6"/>
  <c r="I41" i="6"/>
  <c r="E41" i="6"/>
  <c r="D41" i="6"/>
  <c r="C41" i="6"/>
  <c r="I40" i="6"/>
  <c r="E40" i="6"/>
  <c r="D40" i="6"/>
  <c r="C40" i="6"/>
  <c r="K39" i="6"/>
  <c r="J39" i="6"/>
  <c r="H39" i="6"/>
  <c r="G39" i="6"/>
  <c r="F39" i="6"/>
  <c r="I38" i="6"/>
  <c r="E38" i="6"/>
  <c r="D38" i="6"/>
  <c r="C38" i="6"/>
  <c r="I37" i="6"/>
  <c r="E37" i="6"/>
  <c r="D37" i="6"/>
  <c r="C37" i="6"/>
  <c r="I36" i="6"/>
  <c r="E36" i="6"/>
  <c r="D36" i="6"/>
  <c r="C36" i="6"/>
  <c r="I35" i="6"/>
  <c r="E35" i="6"/>
  <c r="D35" i="6"/>
  <c r="C35" i="6"/>
  <c r="I34" i="6"/>
  <c r="E34" i="6"/>
  <c r="D34" i="6"/>
  <c r="C34" i="6"/>
  <c r="I33" i="6"/>
  <c r="E33" i="6"/>
  <c r="D33" i="6"/>
  <c r="C33" i="6"/>
  <c r="I32" i="6"/>
  <c r="E32" i="6"/>
  <c r="D32" i="6"/>
  <c r="C32" i="6"/>
  <c r="I31" i="6"/>
  <c r="E31" i="6"/>
  <c r="D31" i="6"/>
  <c r="C31" i="6"/>
  <c r="I30" i="6"/>
  <c r="E30" i="6"/>
  <c r="D30" i="6"/>
  <c r="C30" i="6"/>
  <c r="I29" i="6"/>
  <c r="E29" i="6"/>
  <c r="D29" i="6"/>
  <c r="C29" i="6"/>
  <c r="I28" i="6"/>
  <c r="E28" i="6"/>
  <c r="D28" i="6"/>
  <c r="C28" i="6"/>
  <c r="I27" i="6"/>
  <c r="E27" i="6"/>
  <c r="D27" i="6"/>
  <c r="C27" i="6"/>
  <c r="I26" i="6"/>
  <c r="E26" i="6"/>
  <c r="D26" i="6"/>
  <c r="C26" i="6"/>
  <c r="I25" i="6"/>
  <c r="E25" i="6"/>
  <c r="D25" i="6"/>
  <c r="C25" i="6"/>
  <c r="I24" i="6"/>
  <c r="E24" i="6"/>
  <c r="D24" i="6"/>
  <c r="C24" i="6"/>
  <c r="H23" i="6"/>
  <c r="G23" i="6"/>
  <c r="F23" i="6"/>
  <c r="I22" i="6"/>
  <c r="E22" i="6"/>
  <c r="D22" i="6"/>
  <c r="C22" i="6"/>
  <c r="I21" i="6"/>
  <c r="E21" i="6"/>
  <c r="D21" i="6"/>
  <c r="C21" i="6"/>
  <c r="I20" i="6"/>
  <c r="E20" i="6"/>
  <c r="D20" i="6"/>
  <c r="C20" i="6"/>
  <c r="I19" i="6"/>
  <c r="E19" i="6"/>
  <c r="D19" i="6"/>
  <c r="C19" i="6"/>
  <c r="I18" i="6"/>
  <c r="E18" i="6"/>
  <c r="D18" i="6"/>
  <c r="C18" i="6"/>
  <c r="I17" i="6"/>
  <c r="E17" i="6"/>
  <c r="D17" i="6"/>
  <c r="C17" i="6"/>
  <c r="I15" i="6"/>
  <c r="E15" i="6"/>
  <c r="D15" i="6"/>
  <c r="C15" i="6"/>
  <c r="K14" i="6"/>
  <c r="J14" i="6"/>
  <c r="I16" i="6"/>
  <c r="E16" i="6"/>
  <c r="D16" i="6"/>
  <c r="C16" i="6"/>
  <c r="I13" i="6"/>
  <c r="E13" i="6"/>
  <c r="D13" i="6"/>
  <c r="C13" i="6"/>
  <c r="I12" i="6"/>
  <c r="E12" i="6"/>
  <c r="D12" i="6"/>
  <c r="C12" i="6"/>
  <c r="I11" i="6"/>
  <c r="E11" i="6"/>
  <c r="D11" i="6"/>
  <c r="C11" i="6"/>
  <c r="I10" i="6"/>
  <c r="E10" i="6"/>
  <c r="D10" i="6"/>
  <c r="C10" i="6"/>
  <c r="I9" i="6"/>
  <c r="E9" i="6"/>
  <c r="D9" i="6"/>
  <c r="C9" i="6"/>
  <c r="I8" i="6"/>
  <c r="E8" i="6"/>
  <c r="D8" i="6"/>
  <c r="C8" i="6"/>
  <c r="I7" i="6"/>
  <c r="E7" i="6"/>
  <c r="D7" i="6"/>
  <c r="C7" i="6"/>
  <c r="I6" i="6" l="1"/>
  <c r="B18" i="6"/>
  <c r="B20" i="6"/>
  <c r="B64" i="6"/>
  <c r="B65" i="6"/>
  <c r="C23" i="6"/>
  <c r="J5" i="6"/>
  <c r="B17" i="6"/>
  <c r="D52" i="6"/>
  <c r="E39" i="6"/>
  <c r="B19" i="6"/>
  <c r="B21" i="6"/>
  <c r="B22" i="6"/>
  <c r="B53" i="6"/>
  <c r="B54" i="6"/>
  <c r="B55" i="6"/>
  <c r="B56" i="6"/>
  <c r="B57" i="6"/>
  <c r="D39" i="6"/>
  <c r="B42" i="6"/>
  <c r="B46" i="6"/>
  <c r="B47" i="6"/>
  <c r="B48" i="6"/>
  <c r="B49" i="6"/>
  <c r="B51" i="6"/>
  <c r="B28" i="6"/>
  <c r="B29" i="6"/>
  <c r="B31" i="6"/>
  <c r="B32" i="6"/>
  <c r="B33" i="6"/>
  <c r="B34" i="6"/>
  <c r="B35" i="6"/>
  <c r="B7" i="6"/>
  <c r="B8" i="6"/>
  <c r="B10" i="6"/>
  <c r="B11" i="6"/>
  <c r="B12" i="6"/>
  <c r="B16" i="6"/>
  <c r="K5" i="6"/>
  <c r="E6" i="6"/>
  <c r="C52" i="6"/>
  <c r="I52" i="6"/>
  <c r="B58" i="6"/>
  <c r="B59" i="6"/>
  <c r="B60" i="6"/>
  <c r="B61" i="6"/>
  <c r="B62" i="6"/>
  <c r="B63" i="6"/>
  <c r="B40" i="6"/>
  <c r="B41" i="6"/>
  <c r="I39" i="6"/>
  <c r="B43" i="6"/>
  <c r="B44" i="6"/>
  <c r="B45" i="6"/>
  <c r="B50" i="6"/>
  <c r="B24" i="6"/>
  <c r="B25" i="6"/>
  <c r="B26" i="6"/>
  <c r="B30" i="6"/>
  <c r="I23" i="6"/>
  <c r="B36" i="6"/>
  <c r="B37" i="6"/>
  <c r="B38" i="6"/>
  <c r="C14" i="6"/>
  <c r="D14" i="6"/>
  <c r="H5" i="6"/>
  <c r="B15" i="6"/>
  <c r="D6" i="6"/>
  <c r="G5" i="6"/>
  <c r="B13" i="6"/>
  <c r="B9" i="6"/>
  <c r="C6" i="6"/>
  <c r="E14" i="6"/>
  <c r="I14" i="6"/>
  <c r="D23" i="6"/>
  <c r="C39" i="6"/>
  <c r="E52" i="6"/>
  <c r="B27" i="6"/>
  <c r="F5" i="6"/>
  <c r="E23" i="6"/>
  <c r="B6" i="6" l="1"/>
  <c r="B39" i="6"/>
  <c r="D5" i="6"/>
  <c r="B52" i="6"/>
  <c r="I5" i="6"/>
  <c r="B23" i="6"/>
  <c r="B14" i="6"/>
  <c r="C5" i="6"/>
  <c r="E5" i="6"/>
  <c r="B5" i="6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<sst xmlns="http://schemas.openxmlformats.org/spreadsheetml/2006/main" count="108" uniqueCount="90">
  <si>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</si>
  <si>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</si>
  <si>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</si>
  <si>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</si>
  <si>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</si>
  <si>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</si>
  <si>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</si>
  <si>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</si>
  <si>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</si>
  <si>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</si>
  <si>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</si>
  <si>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</si>
  <si>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</si>
  <si>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</si>
  <si>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</si>
  <si>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</si>
  <si>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</si>
  <si>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</si>
  <si>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</si>
  <si>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</si>
  <si>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</si>
  <si>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</si>
  <si>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</si>
  <si>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</si>
  <si>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</si>
  <si>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</si>
  <si>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</si>
  <si>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</si>
  <si>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</si>
  <si>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</si>
  <si>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</si>
  <si>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</si>
  <si>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</si>
  <si>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</si>
  <si>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</si>
  <si>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</si>
  <si>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</si>
  <si>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</si>
  <si>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</si>
  <si>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</si>
  <si>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</si>
  <si>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</si>
  <si>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</si>
  <si>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</si>
  <si>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</si>
  <si>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</si>
  <si>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</si>
  <si>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</si>
  <si>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</si>
  <si>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</si>
  <si>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</si>
  <si>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</si>
  <si>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</si>
  <si>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</si>
  <si>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</si>
  <si>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</si>
  <si>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</si>
  <si>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</si>
  <si>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</si>
  <si>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</si>
  <si>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</si>
  <si>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</si>
  <si>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</si>
  <si>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</si>
  <si>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</si>
  <si>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</si>
  <si>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</si>
  <si>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</si>
  <si>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</si>
  <si>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</si>
  <si>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</si>
  <si>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</si>
  <si>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</si>
  <si>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</si>
  <si>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</si>
  <si>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</si>
  <si>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</si>
  <si>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</si>
  <si>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</si>
  <si>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</si>
  <si>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</si>
  <si>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</si>
  <si>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</si>
  <si>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</si>
  <si>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</si>
  <si>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</si>
  <si>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</si>
  <si>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</si>
  <si>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</si>
  <si>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>2022년 1월말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</si>
</sst>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11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41" fontId="87" fillId="36" borderId="8" xfId="222" applyFont="1" applyFill="1" applyBorder="1">
      <alignment vertical="center"/>
    </xf>
    <xf numFmtId="176" fontId="87" fillId="36" borderId="8" xfId="0" applyNumberFormat="1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0" fillId="32" borderId="8" xfId="217" applyFont="1" applyFill="1" applyBorder="1">
      <alignment vertical="center"/>
    </xf>
    <xf numFmtId="41" fontId="0" fillId="36" borderId="8" xfId="222" applyFont="1" applyFill="1" applyBorder="1">
      <alignment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176" fontId="80" fillId="36" borderId="8" xfId="0" applyNumberFormat="1" applyFont="1" applyFill="1" applyBorder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0" fontId="84" fillId="37" borderId="27" xfId="0" applyNumberFormat="1" applyFont="1" applyFill="1" applyBorder="1" applyAlignment="1">
      <alignment horizontal="right" vertical="center"/>
    </xf>
    <xf numFmtId="0" fontId="88" fillId="38" borderId="28" xfId="0" applyFont="1" applyFill="1" applyBorder="1" applyAlignment="1">
      <alignment horizontal="left" vertical="center" wrapText="1"/>
    </xf>
    <xf numFmtId="0" fontId="88" fillId="38" borderId="29" xfId="0" applyFont="1" applyFill="1" applyBorder="1" applyAlignment="1">
      <alignment horizontal="left" vertical="center" wrapText="1"/>
    </xf>
    <xf numFmtId="0" fontId="88" fillId="38" borderId="30" xfId="0" applyFont="1" applyFill="1" applyBorder="1" applyAlignment="1">
      <alignment horizontal="left" vertical="center" wrapText="1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70</v>
      </c>
      <c r="C1" s="4" t="b">
        <v>0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61</v>
      </c>
      <c r="C7" s="7" t="e">
        <v>#NAME?</v>
      </c>
    </row>
    <row r="8" spans="1:3">
      <c r="A8" s="9" t="s">
        <v>62</v>
      </c>
      <c r="C8" s="7" t="e">
        <v>#NAME?</v>
      </c>
    </row>
    <row r="9" spans="1:3">
      <c r="A9" s="10" t="s">
        <v>63</v>
      </c>
      <c r="C9" s="7" t="e">
        <v>#NAME?</v>
      </c>
    </row>
    <row r="10" spans="1:3">
      <c r="A10" s="9" t="s">
        <v>64</v>
      </c>
      <c r="C10" s="7" t="b">
        <v>0</v>
      </c>
    </row>
    <row r="11" spans="1:3" ht="13.5" thickBot="1">
      <c r="A11" s="11" t="s">
        <v>65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66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67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68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69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71</v>
      </c>
    </row>
    <row r="2" spans="1:3" ht="13.5" thickBot="1">
      <c r="A2" s="3" t="s">
        <v>58</v>
      </c>
    </row>
    <row r="3" spans="1:3" ht="13.5" thickBot="1">
      <c r="A3" s="5" t="s">
        <v>59</v>
      </c>
      <c r="C3" s="6" t="s">
        <v>60</v>
      </c>
    </row>
    <row r="4" spans="1:3">
      <c r="A4" s="5">
        <v>3</v>
      </c>
    </row>
    <row r="6" spans="1:3" ht="13.5" thickBot="1"/>
    <row r="7" spans="1:3">
      <c r="A7" s="8" t="s">
        <v>61</v>
      </c>
    </row>
    <row r="8" spans="1:3">
      <c r="A8" s="9" t="s">
        <v>62</v>
      </c>
    </row>
    <row r="9" spans="1:3">
      <c r="A9" s="10" t="s">
        <v>63</v>
      </c>
    </row>
    <row r="10" spans="1:3">
      <c r="A10" s="9" t="s">
        <v>64</v>
      </c>
    </row>
    <row r="11" spans="1:3" ht="13.5" thickBot="1">
      <c r="A11" s="11" t="s">
        <v>65</v>
      </c>
    </row>
    <row r="13" spans="1:3" ht="13.5" thickBot="1"/>
    <row r="14" spans="1:3" ht="13.5" thickBot="1">
      <c r="A14" s="6" t="s">
        <v>66</v>
      </c>
    </row>
    <row r="16" spans="1:3" ht="13.5" thickBot="1"/>
    <row r="17" spans="1:3" ht="13.5" thickBot="1">
      <c r="C17" s="6" t="s">
        <v>67</v>
      </c>
    </row>
    <row r="20" spans="1:3">
      <c r="A20" s="13" t="s">
        <v>68</v>
      </c>
    </row>
    <row r="26" spans="1:3" ht="13.5" thickBot="1">
      <c r="C26" s="15" t="s">
        <v>69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22" customWidth="1"/>
    <col min="3" max="3" width="12" style="22" customWidth="1"/>
    <col min="4" max="4" width="11.625" style="22" customWidth="1"/>
    <col min="5" max="5" width="12.75" style="22" customWidth="1"/>
    <col min="6" max="9" width="13" style="22" customWidth="1"/>
    <col min="10" max="11" width="11.125" style="22" customWidth="1"/>
    <col min="12" max="16384" width="9" style="22"/>
  </cols>
  <sheetData>
    <row r="1" spans="1:12" ht="31.5" customHeight="1">
      <c r="C1" s="57" t="s">
        <v>89</v>
      </c>
      <c r="D1" s="58"/>
      <c r="E1" s="58"/>
      <c r="F1" s="58"/>
      <c r="G1" s="58"/>
      <c r="H1" s="58"/>
      <c r="I1" s="58"/>
    </row>
    <row r="2" spans="1:12">
      <c r="A2" s="18" t="s">
        <v>78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9" t="s">
        <v>6</v>
      </c>
      <c r="B3" s="61" t="s">
        <v>57</v>
      </c>
      <c r="C3" s="62"/>
      <c r="D3" s="63"/>
      <c r="E3" s="64" t="s">
        <v>1</v>
      </c>
      <c r="F3" s="62"/>
      <c r="G3" s="62"/>
      <c r="H3" s="63"/>
      <c r="I3" s="64" t="s">
        <v>79</v>
      </c>
      <c r="J3" s="62"/>
      <c r="K3" s="63"/>
    </row>
    <row r="4" spans="1:12" ht="21" customHeight="1">
      <c r="A4" s="60"/>
      <c r="B4" s="36" t="s">
        <v>2</v>
      </c>
      <c r="C4" s="36" t="s">
        <v>3</v>
      </c>
      <c r="D4" s="36" t="s">
        <v>4</v>
      </c>
      <c r="E4" s="36" t="s">
        <v>2</v>
      </c>
      <c r="F4" s="36" t="s">
        <v>3</v>
      </c>
      <c r="G4" s="36" t="s">
        <v>4</v>
      </c>
      <c r="H4" s="36" t="s">
        <v>5</v>
      </c>
      <c r="I4" s="36" t="s">
        <v>2</v>
      </c>
      <c r="J4" s="36" t="s">
        <v>3</v>
      </c>
      <c r="K4" s="36" t="s">
        <v>4</v>
      </c>
    </row>
    <row r="5" spans="1:12" s="25" customFormat="1" ht="20.25" customHeight="1">
      <c r="A5" s="37" t="s">
        <v>72</v>
      </c>
      <c r="B5" s="28">
        <f t="shared" ref="B5:K5" si="0">B6+B14+B23+B39+B52</f>
        <v>1044774</v>
      </c>
      <c r="C5" s="28">
        <f t="shared" si="0"/>
        <v>530335</v>
      </c>
      <c r="D5" s="28">
        <f t="shared" si="0"/>
        <v>514439</v>
      </c>
      <c r="E5" s="28">
        <f t="shared" si="0"/>
        <v>1031948</v>
      </c>
      <c r="F5" s="28">
        <f t="shared" si="0"/>
        <v>522799</v>
      </c>
      <c r="G5" s="28">
        <f t="shared" si="0"/>
        <v>509149</v>
      </c>
      <c r="H5" s="28">
        <f t="shared" si="0"/>
        <v>452443</v>
      </c>
      <c r="I5" s="28">
        <f t="shared" si="0"/>
        <v>12826</v>
      </c>
      <c r="J5" s="28">
        <f t="shared" si="0"/>
        <v>7536</v>
      </c>
      <c r="K5" s="28">
        <f t="shared" si="0"/>
        <v>5290</v>
      </c>
    </row>
    <row r="6" spans="1:12">
      <c r="A6" s="31" t="s">
        <v>73</v>
      </c>
      <c r="B6" s="32">
        <f>(E6+I6)</f>
        <v>220624</v>
      </c>
      <c r="C6" s="32">
        <f>(F6+J6)</f>
        <v>112474</v>
      </c>
      <c r="D6" s="32">
        <f>(G6+K6)</f>
        <v>108150</v>
      </c>
      <c r="E6" s="33">
        <f>SUM(F6:G6)</f>
        <v>217823</v>
      </c>
      <c r="F6" s="33">
        <f>SUM(F7:F13)</f>
        <v>110898</v>
      </c>
      <c r="G6" s="33">
        <f t="shared" ref="G6:H6" si="1">SUM(G7:G13)</f>
        <v>106925</v>
      </c>
      <c r="H6" s="33">
        <f t="shared" si="1"/>
        <v>95732</v>
      </c>
      <c r="I6" s="33">
        <f>SUM(I7:I13)</f>
        <v>2801</v>
      </c>
      <c r="J6" s="33">
        <f>SUM(J7:J13)</f>
        <v>1576</v>
      </c>
      <c r="K6" s="33">
        <f>SUM(K7:K13)</f>
        <v>1225</v>
      </c>
    </row>
    <row r="7" spans="1:12" ht="17.25">
      <c r="A7" s="23" t="s">
        <v>84</v>
      </c>
      <c r="B7" s="38">
        <f t="shared" ref="B7:D63" si="2">(E7+I7)</f>
        <v>19919</v>
      </c>
      <c r="C7" s="43">
        <f t="shared" si="2"/>
        <v>10181</v>
      </c>
      <c r="D7" s="43">
        <f t="shared" si="2"/>
        <v>9738</v>
      </c>
      <c r="E7" s="44">
        <f t="shared" ref="E7:E65" si="3">SUM(F7:G7)</f>
        <v>19751</v>
      </c>
      <c r="F7" s="46">
        <v>10084</v>
      </c>
      <c r="G7" s="46">
        <v>9667</v>
      </c>
      <c r="H7" s="46">
        <v>9085</v>
      </c>
      <c r="I7" s="39">
        <f>J7+K7</f>
        <v>168</v>
      </c>
      <c r="J7" s="40">
        <v>97</v>
      </c>
      <c r="K7" s="41">
        <v>71</v>
      </c>
    </row>
    <row r="8" spans="1:12" ht="17.25">
      <c r="A8" s="23" t="s">
        <v>7</v>
      </c>
      <c r="B8" s="38">
        <f t="shared" si="2"/>
        <v>43563</v>
      </c>
      <c r="C8" s="43">
        <f t="shared" si="2"/>
        <v>21903</v>
      </c>
      <c r="D8" s="43">
        <f t="shared" si="2"/>
        <v>21660</v>
      </c>
      <c r="E8" s="44">
        <f t="shared" si="3"/>
        <v>43356</v>
      </c>
      <c r="F8" s="46">
        <v>21812</v>
      </c>
      <c r="G8" s="46">
        <v>21544</v>
      </c>
      <c r="H8" s="46">
        <v>16665</v>
      </c>
      <c r="I8" s="39">
        <f t="shared" ref="I8:I65" si="4">J8+K8</f>
        <v>207</v>
      </c>
      <c r="J8" s="40">
        <v>91</v>
      </c>
      <c r="K8" s="41">
        <v>116</v>
      </c>
    </row>
    <row r="9" spans="1:12" ht="17.25">
      <c r="A9" s="23" t="s">
        <v>8</v>
      </c>
      <c r="B9" s="38">
        <f t="shared" si="2"/>
        <v>7426</v>
      </c>
      <c r="C9" s="43">
        <f t="shared" si="2"/>
        <v>3858</v>
      </c>
      <c r="D9" s="43">
        <f t="shared" si="2"/>
        <v>3568</v>
      </c>
      <c r="E9" s="44">
        <f t="shared" si="3"/>
        <v>7112</v>
      </c>
      <c r="F9" s="46">
        <v>3601</v>
      </c>
      <c r="G9" s="46">
        <v>3511</v>
      </c>
      <c r="H9" s="46">
        <v>3678</v>
      </c>
      <c r="I9" s="39">
        <f t="shared" si="4"/>
        <v>314</v>
      </c>
      <c r="J9" s="40">
        <v>257</v>
      </c>
      <c r="K9" s="41">
        <v>57</v>
      </c>
    </row>
    <row r="10" spans="1:12" ht="17.25">
      <c r="A10" s="23" t="s">
        <v>9</v>
      </c>
      <c r="B10" s="38">
        <f t="shared" si="2"/>
        <v>50574</v>
      </c>
      <c r="C10" s="43">
        <f t="shared" si="2"/>
        <v>25570</v>
      </c>
      <c r="D10" s="43">
        <f t="shared" si="2"/>
        <v>25004</v>
      </c>
      <c r="E10" s="44">
        <f t="shared" si="3"/>
        <v>50334</v>
      </c>
      <c r="F10" s="46">
        <v>25491</v>
      </c>
      <c r="G10" s="46">
        <v>24843</v>
      </c>
      <c r="H10" s="46">
        <v>21150</v>
      </c>
      <c r="I10" s="39">
        <f t="shared" si="4"/>
        <v>240</v>
      </c>
      <c r="J10" s="40">
        <v>79</v>
      </c>
      <c r="K10" s="41">
        <v>161</v>
      </c>
    </row>
    <row r="11" spans="1:12" s="27" customFormat="1" ht="17.25">
      <c r="A11" s="26" t="s">
        <v>10</v>
      </c>
      <c r="B11" s="29">
        <f t="shared" si="2"/>
        <v>26622</v>
      </c>
      <c r="C11" s="29">
        <f t="shared" si="2"/>
        <v>13780</v>
      </c>
      <c r="D11" s="29">
        <f t="shared" si="2"/>
        <v>12842</v>
      </c>
      <c r="E11" s="30">
        <f t="shared" si="3"/>
        <v>25903</v>
      </c>
      <c r="F11" s="46">
        <v>13241</v>
      </c>
      <c r="G11" s="46">
        <v>12662</v>
      </c>
      <c r="H11" s="46">
        <v>11017</v>
      </c>
      <c r="I11" s="30">
        <f t="shared" si="4"/>
        <v>719</v>
      </c>
      <c r="J11" s="40">
        <v>539</v>
      </c>
      <c r="K11" s="41">
        <v>180</v>
      </c>
    </row>
    <row r="12" spans="1:12" ht="17.25">
      <c r="A12" s="26" t="s">
        <v>11</v>
      </c>
      <c r="B12" s="38">
        <f t="shared" si="2"/>
        <v>41886</v>
      </c>
      <c r="C12" s="43">
        <f t="shared" si="2"/>
        <v>21263</v>
      </c>
      <c r="D12" s="43">
        <f t="shared" si="2"/>
        <v>20623</v>
      </c>
      <c r="E12" s="44">
        <f t="shared" si="3"/>
        <v>41289</v>
      </c>
      <c r="F12" s="46">
        <v>20980</v>
      </c>
      <c r="G12" s="46">
        <v>20309</v>
      </c>
      <c r="H12" s="46">
        <v>18175</v>
      </c>
      <c r="I12" s="39">
        <f t="shared" si="4"/>
        <v>597</v>
      </c>
      <c r="J12" s="40">
        <v>283</v>
      </c>
      <c r="K12" s="41">
        <v>314</v>
      </c>
    </row>
    <row r="13" spans="1:12" ht="17.25">
      <c r="A13" s="26" t="s">
        <v>12</v>
      </c>
      <c r="B13" s="38">
        <f t="shared" si="2"/>
        <v>30634</v>
      </c>
      <c r="C13" s="43">
        <f t="shared" si="2"/>
        <v>15919</v>
      </c>
      <c r="D13" s="43">
        <f t="shared" si="2"/>
        <v>14715</v>
      </c>
      <c r="E13" s="44">
        <f t="shared" si="3"/>
        <v>30078</v>
      </c>
      <c r="F13" s="46">
        <v>15689</v>
      </c>
      <c r="G13" s="46">
        <v>14389</v>
      </c>
      <c r="H13" s="46">
        <v>15962</v>
      </c>
      <c r="I13" s="39">
        <f t="shared" si="4"/>
        <v>556</v>
      </c>
      <c r="J13" s="40">
        <v>230</v>
      </c>
      <c r="K13" s="41">
        <v>326</v>
      </c>
    </row>
    <row r="14" spans="1:12">
      <c r="A14" s="31" t="s">
        <v>74</v>
      </c>
      <c r="B14" s="32">
        <f t="shared" si="2"/>
        <v>254676</v>
      </c>
      <c r="C14" s="32">
        <f t="shared" si="2"/>
        <v>130323</v>
      </c>
      <c r="D14" s="32">
        <f t="shared" si="2"/>
        <v>124353</v>
      </c>
      <c r="E14" s="33">
        <f t="shared" si="3"/>
        <v>251315</v>
      </c>
      <c r="F14" s="33">
        <f>SUM(F15:F22)</f>
        <v>128187</v>
      </c>
      <c r="G14" s="33">
        <f t="shared" ref="G14:K14" si="5">SUM(G15:G22)</f>
        <v>123128</v>
      </c>
      <c r="H14" s="33">
        <f t="shared" si="5"/>
        <v>105176</v>
      </c>
      <c r="I14" s="34">
        <f t="shared" si="5"/>
        <v>3361</v>
      </c>
      <c r="J14" s="34">
        <f t="shared" si="5"/>
        <v>2136</v>
      </c>
      <c r="K14" s="34">
        <f t="shared" si="5"/>
        <v>1225</v>
      </c>
    </row>
    <row r="15" spans="1:12" ht="17.25">
      <c r="A15" s="23" t="s">
        <v>14</v>
      </c>
      <c r="B15" s="38">
        <f t="shared" si="2"/>
        <v>41173</v>
      </c>
      <c r="C15" s="43">
        <f t="shared" si="2"/>
        <v>20740</v>
      </c>
      <c r="D15" s="43">
        <f t="shared" si="2"/>
        <v>20433</v>
      </c>
      <c r="E15" s="44">
        <f t="shared" si="3"/>
        <v>40954</v>
      </c>
      <c r="F15" s="46">
        <v>20638</v>
      </c>
      <c r="G15" s="46">
        <v>20316</v>
      </c>
      <c r="H15" s="46">
        <v>15459</v>
      </c>
      <c r="I15" s="39">
        <f t="shared" si="4"/>
        <v>219</v>
      </c>
      <c r="J15" s="40">
        <v>102</v>
      </c>
      <c r="K15" s="41">
        <v>117</v>
      </c>
      <c r="L15" s="21"/>
    </row>
    <row r="16" spans="1:12" ht="17.25">
      <c r="A16" s="23" t="s">
        <v>13</v>
      </c>
      <c r="B16" s="38">
        <f>(E16+I16)</f>
        <v>29645</v>
      </c>
      <c r="C16" s="43">
        <f>(F16+J16)</f>
        <v>14866</v>
      </c>
      <c r="D16" s="43">
        <f>(G16+K16)</f>
        <v>14779</v>
      </c>
      <c r="E16" s="44">
        <f>SUM(F16:G16)</f>
        <v>29368</v>
      </c>
      <c r="F16" s="46">
        <v>14743</v>
      </c>
      <c r="G16" s="46">
        <v>14625</v>
      </c>
      <c r="H16" s="46">
        <v>13290</v>
      </c>
      <c r="I16" s="39">
        <f>J16+K16</f>
        <v>277</v>
      </c>
      <c r="J16" s="40">
        <v>123</v>
      </c>
      <c r="K16" s="41">
        <v>154</v>
      </c>
    </row>
    <row r="17" spans="1:12" ht="17.25">
      <c r="A17" s="23" t="s">
        <v>15</v>
      </c>
      <c r="B17" s="38">
        <f t="shared" si="2"/>
        <v>35658</v>
      </c>
      <c r="C17" s="43">
        <f t="shared" si="2"/>
        <v>19299</v>
      </c>
      <c r="D17" s="43">
        <f t="shared" si="2"/>
        <v>16359</v>
      </c>
      <c r="E17" s="44">
        <f t="shared" si="3"/>
        <v>34537</v>
      </c>
      <c r="F17" s="46">
        <v>18623</v>
      </c>
      <c r="G17" s="46">
        <v>15914</v>
      </c>
      <c r="H17" s="46">
        <v>17936</v>
      </c>
      <c r="I17" s="39">
        <f t="shared" si="4"/>
        <v>1121</v>
      </c>
      <c r="J17" s="40">
        <v>676</v>
      </c>
      <c r="K17" s="41">
        <v>445</v>
      </c>
      <c r="L17" s="21"/>
    </row>
    <row r="18" spans="1:12" ht="17.25">
      <c r="A18" s="23" t="s">
        <v>16</v>
      </c>
      <c r="B18" s="38">
        <f t="shared" si="2"/>
        <v>27858</v>
      </c>
      <c r="C18" s="43">
        <f t="shared" si="2"/>
        <v>13971</v>
      </c>
      <c r="D18" s="43">
        <f t="shared" si="2"/>
        <v>13887</v>
      </c>
      <c r="E18" s="44">
        <f t="shared" si="3"/>
        <v>27677</v>
      </c>
      <c r="F18" s="46">
        <v>13900</v>
      </c>
      <c r="G18" s="46">
        <v>13777</v>
      </c>
      <c r="H18" s="46">
        <v>10714</v>
      </c>
      <c r="I18" s="39">
        <f t="shared" si="4"/>
        <v>181</v>
      </c>
      <c r="J18" s="40">
        <v>71</v>
      </c>
      <c r="K18" s="41">
        <v>110</v>
      </c>
      <c r="L18" s="21"/>
    </row>
    <row r="19" spans="1:12" ht="17.25">
      <c r="A19" s="23" t="s">
        <v>17</v>
      </c>
      <c r="B19" s="38">
        <f t="shared" si="2"/>
        <v>44814</v>
      </c>
      <c r="C19" s="43">
        <f t="shared" si="2"/>
        <v>22230</v>
      </c>
      <c r="D19" s="43">
        <f t="shared" si="2"/>
        <v>22584</v>
      </c>
      <c r="E19" s="44">
        <f t="shared" si="3"/>
        <v>44572</v>
      </c>
      <c r="F19" s="46">
        <v>22144</v>
      </c>
      <c r="G19" s="46">
        <v>22428</v>
      </c>
      <c r="H19" s="46">
        <v>18535</v>
      </c>
      <c r="I19" s="39">
        <f t="shared" si="4"/>
        <v>242</v>
      </c>
      <c r="J19" s="40">
        <v>86</v>
      </c>
      <c r="K19" s="41">
        <v>156</v>
      </c>
      <c r="L19" s="21"/>
    </row>
    <row r="20" spans="1:12" ht="17.25">
      <c r="A20" s="23" t="s">
        <v>18</v>
      </c>
      <c r="B20" s="38">
        <f t="shared" si="2"/>
        <v>40538</v>
      </c>
      <c r="C20" s="43">
        <f t="shared" si="2"/>
        <v>20558</v>
      </c>
      <c r="D20" s="43">
        <f t="shared" si="2"/>
        <v>19980</v>
      </c>
      <c r="E20" s="44">
        <f t="shared" si="3"/>
        <v>40255</v>
      </c>
      <c r="F20" s="46">
        <v>20402</v>
      </c>
      <c r="G20" s="46">
        <v>19853</v>
      </c>
      <c r="H20" s="46">
        <v>16020</v>
      </c>
      <c r="I20" s="39">
        <f t="shared" si="4"/>
        <v>283</v>
      </c>
      <c r="J20" s="40">
        <v>156</v>
      </c>
      <c r="K20" s="41">
        <v>127</v>
      </c>
      <c r="L20" s="21"/>
    </row>
    <row r="21" spans="1:12" ht="17.25">
      <c r="A21" s="23" t="s">
        <v>19</v>
      </c>
      <c r="B21" s="38">
        <f t="shared" si="2"/>
        <v>26505</v>
      </c>
      <c r="C21" s="43">
        <f t="shared" si="2"/>
        <v>13908</v>
      </c>
      <c r="D21" s="43">
        <f t="shared" si="2"/>
        <v>12597</v>
      </c>
      <c r="E21" s="44">
        <f t="shared" si="3"/>
        <v>26172</v>
      </c>
      <c r="F21" s="46">
        <v>13646</v>
      </c>
      <c r="G21" s="46">
        <v>12526</v>
      </c>
      <c r="H21" s="46">
        <v>9719</v>
      </c>
      <c r="I21" s="39">
        <f t="shared" si="4"/>
        <v>333</v>
      </c>
      <c r="J21" s="40">
        <v>262</v>
      </c>
      <c r="K21" s="41">
        <v>71</v>
      </c>
      <c r="L21" s="21"/>
    </row>
    <row r="22" spans="1:12" ht="17.25">
      <c r="A22" s="23" t="s">
        <v>20</v>
      </c>
      <c r="B22" s="38">
        <f t="shared" si="2"/>
        <v>8485</v>
      </c>
      <c r="C22" s="43">
        <f t="shared" si="2"/>
        <v>4751</v>
      </c>
      <c r="D22" s="43">
        <f t="shared" si="2"/>
        <v>3734</v>
      </c>
      <c r="E22" s="44">
        <f t="shared" si="3"/>
        <v>7780</v>
      </c>
      <c r="F22" s="46">
        <v>4091</v>
      </c>
      <c r="G22" s="46">
        <v>3689</v>
      </c>
      <c r="H22" s="46">
        <v>3503</v>
      </c>
      <c r="I22" s="39">
        <f t="shared" si="4"/>
        <v>705</v>
      </c>
      <c r="J22" s="40">
        <v>660</v>
      </c>
      <c r="K22" s="41">
        <v>45</v>
      </c>
      <c r="L22" s="21"/>
    </row>
    <row r="23" spans="1:12" ht="17.25">
      <c r="A23" s="31" t="s">
        <v>75</v>
      </c>
      <c r="B23" s="32">
        <f t="shared" si="2"/>
        <v>183270</v>
      </c>
      <c r="C23" s="32">
        <f t="shared" si="2"/>
        <v>91246</v>
      </c>
      <c r="D23" s="32">
        <f t="shared" si="2"/>
        <v>92024</v>
      </c>
      <c r="E23" s="33">
        <f t="shared" si="3"/>
        <v>181339</v>
      </c>
      <c r="F23" s="45">
        <f t="shared" ref="F23:K23" si="6">SUM(F24:F38)</f>
        <v>90142</v>
      </c>
      <c r="G23" s="45">
        <f t="shared" si="6"/>
        <v>91197</v>
      </c>
      <c r="H23" s="45">
        <f t="shared" si="6"/>
        <v>84217</v>
      </c>
      <c r="I23" s="35">
        <f t="shared" si="6"/>
        <v>1931</v>
      </c>
      <c r="J23" s="42">
        <f t="shared" si="6"/>
        <v>1104</v>
      </c>
      <c r="K23" s="42">
        <f t="shared" si="6"/>
        <v>827</v>
      </c>
    </row>
    <row r="24" spans="1:12" ht="17.25">
      <c r="A24" s="23" t="s">
        <v>21</v>
      </c>
      <c r="B24" s="38">
        <f t="shared" si="2"/>
        <v>4383</v>
      </c>
      <c r="C24" s="43">
        <f t="shared" si="2"/>
        <v>2349</v>
      </c>
      <c r="D24" s="43">
        <f t="shared" si="2"/>
        <v>2034</v>
      </c>
      <c r="E24" s="44">
        <f t="shared" si="3"/>
        <v>4198</v>
      </c>
      <c r="F24" s="46">
        <v>2177</v>
      </c>
      <c r="G24" s="46">
        <v>2021</v>
      </c>
      <c r="H24" s="46">
        <v>2326</v>
      </c>
      <c r="I24" s="39">
        <f t="shared" si="4"/>
        <v>185</v>
      </c>
      <c r="J24" s="41">
        <v>172</v>
      </c>
      <c r="K24" s="41">
        <v>13</v>
      </c>
    </row>
    <row r="25" spans="1:12" ht="17.25">
      <c r="A25" s="23" t="s">
        <v>22</v>
      </c>
      <c r="B25" s="38">
        <f t="shared" si="2"/>
        <v>12299</v>
      </c>
      <c r="C25" s="43">
        <f t="shared" si="2"/>
        <v>6315</v>
      </c>
      <c r="D25" s="43">
        <f t="shared" si="2"/>
        <v>5984</v>
      </c>
      <c r="E25" s="44">
        <f t="shared" si="3"/>
        <v>12119</v>
      </c>
      <c r="F25" s="46">
        <v>6226</v>
      </c>
      <c r="G25" s="46">
        <v>5893</v>
      </c>
      <c r="H25" s="46">
        <v>5537</v>
      </c>
      <c r="I25" s="39">
        <f t="shared" si="4"/>
        <v>180</v>
      </c>
      <c r="J25" s="41">
        <v>89</v>
      </c>
      <c r="K25" s="41">
        <v>91</v>
      </c>
    </row>
    <row r="26" spans="1:12" ht="17.25">
      <c r="A26" s="23" t="s">
        <v>23</v>
      </c>
      <c r="B26" s="38">
        <f t="shared" si="2"/>
        <v>3697</v>
      </c>
      <c r="C26" s="43">
        <f t="shared" si="2"/>
        <v>2081</v>
      </c>
      <c r="D26" s="43">
        <f t="shared" si="2"/>
        <v>1616</v>
      </c>
      <c r="E26" s="44">
        <f t="shared" si="3"/>
        <v>3388</v>
      </c>
      <c r="F26" s="46">
        <v>1810</v>
      </c>
      <c r="G26" s="46">
        <v>1578</v>
      </c>
      <c r="H26" s="46">
        <v>1762</v>
      </c>
      <c r="I26" s="39">
        <f t="shared" si="4"/>
        <v>309</v>
      </c>
      <c r="J26" s="41">
        <v>271</v>
      </c>
      <c r="K26" s="41">
        <v>38</v>
      </c>
    </row>
    <row r="27" spans="1:12" ht="17.25">
      <c r="A27" s="23" t="s">
        <v>24</v>
      </c>
      <c r="B27" s="38">
        <f t="shared" si="2"/>
        <v>3932</v>
      </c>
      <c r="C27" s="43">
        <f t="shared" si="2"/>
        <v>1962</v>
      </c>
      <c r="D27" s="43">
        <f t="shared" si="2"/>
        <v>1970</v>
      </c>
      <c r="E27" s="44">
        <f t="shared" si="3"/>
        <v>3847</v>
      </c>
      <c r="F27" s="46">
        <v>1901</v>
      </c>
      <c r="G27" s="46">
        <v>1946</v>
      </c>
      <c r="H27" s="46">
        <v>2192</v>
      </c>
      <c r="I27" s="39">
        <f t="shared" si="4"/>
        <v>85</v>
      </c>
      <c r="J27" s="41">
        <v>61</v>
      </c>
      <c r="K27" s="41">
        <v>24</v>
      </c>
    </row>
    <row r="28" spans="1:12" ht="17.25">
      <c r="A28" s="23" t="s">
        <v>25</v>
      </c>
      <c r="B28" s="38">
        <f t="shared" si="2"/>
        <v>14186</v>
      </c>
      <c r="C28" s="43">
        <f t="shared" si="2"/>
        <v>7056</v>
      </c>
      <c r="D28" s="43">
        <f t="shared" si="2"/>
        <v>7130</v>
      </c>
      <c r="E28" s="44">
        <f t="shared" si="3"/>
        <v>14089</v>
      </c>
      <c r="F28" s="46">
        <v>6996</v>
      </c>
      <c r="G28" s="46">
        <v>7093</v>
      </c>
      <c r="H28" s="46">
        <v>5678</v>
      </c>
      <c r="I28" s="39">
        <f t="shared" si="4"/>
        <v>97</v>
      </c>
      <c r="J28" s="41">
        <v>60</v>
      </c>
      <c r="K28" s="41">
        <v>37</v>
      </c>
    </row>
    <row r="29" spans="1:12" ht="17.25">
      <c r="A29" s="23" t="s">
        <v>26</v>
      </c>
      <c r="B29" s="38">
        <f t="shared" si="2"/>
        <v>1659</v>
      </c>
      <c r="C29" s="43">
        <f t="shared" si="2"/>
        <v>860</v>
      </c>
      <c r="D29" s="43">
        <f t="shared" si="2"/>
        <v>799</v>
      </c>
      <c r="E29" s="44">
        <f t="shared" si="3"/>
        <v>1624</v>
      </c>
      <c r="F29" s="47">
        <v>834</v>
      </c>
      <c r="G29" s="47">
        <v>790</v>
      </c>
      <c r="H29" s="47">
        <v>996</v>
      </c>
      <c r="I29" s="39">
        <f t="shared" si="4"/>
        <v>35</v>
      </c>
      <c r="J29" s="41">
        <v>26</v>
      </c>
      <c r="K29" s="41">
        <v>9</v>
      </c>
    </row>
    <row r="30" spans="1:12" ht="17.25">
      <c r="A30" s="24" t="s">
        <v>27</v>
      </c>
      <c r="B30" s="38">
        <f t="shared" si="2"/>
        <v>42767</v>
      </c>
      <c r="C30" s="43">
        <f t="shared" si="2"/>
        <v>21216</v>
      </c>
      <c r="D30" s="43">
        <f t="shared" si="2"/>
        <v>21551</v>
      </c>
      <c r="E30" s="44">
        <f t="shared" si="3"/>
        <v>42372</v>
      </c>
      <c r="F30" s="46">
        <v>21033</v>
      </c>
      <c r="G30" s="46">
        <v>21339</v>
      </c>
      <c r="H30" s="46">
        <v>16840</v>
      </c>
      <c r="I30" s="39">
        <f t="shared" si="4"/>
        <v>395</v>
      </c>
      <c r="J30" s="41">
        <v>183</v>
      </c>
      <c r="K30" s="41">
        <v>212</v>
      </c>
      <c r="L30" s="19"/>
    </row>
    <row r="31" spans="1:12" ht="17.25">
      <c r="A31" s="24" t="s">
        <v>28</v>
      </c>
      <c r="B31" s="38">
        <f t="shared" si="2"/>
        <v>11162</v>
      </c>
      <c r="C31" s="43">
        <f t="shared" si="2"/>
        <v>5525</v>
      </c>
      <c r="D31" s="43">
        <f t="shared" si="2"/>
        <v>5637</v>
      </c>
      <c r="E31" s="44">
        <f t="shared" si="3"/>
        <v>10970</v>
      </c>
      <c r="F31" s="46">
        <v>5428</v>
      </c>
      <c r="G31" s="46">
        <v>5542</v>
      </c>
      <c r="H31" s="46">
        <v>5771</v>
      </c>
      <c r="I31" s="39">
        <f t="shared" si="4"/>
        <v>192</v>
      </c>
      <c r="J31" s="41">
        <v>97</v>
      </c>
      <c r="K31" s="41">
        <v>95</v>
      </c>
      <c r="L31" s="19"/>
    </row>
    <row r="32" spans="1:12" ht="17.25">
      <c r="A32" s="24" t="s">
        <v>80</v>
      </c>
      <c r="B32" s="38">
        <f t="shared" si="2"/>
        <v>14477</v>
      </c>
      <c r="C32" s="43">
        <f t="shared" si="2"/>
        <v>7015</v>
      </c>
      <c r="D32" s="43">
        <f t="shared" si="2"/>
        <v>7462</v>
      </c>
      <c r="E32" s="44">
        <f t="shared" si="3"/>
        <v>14419</v>
      </c>
      <c r="F32" s="46">
        <v>6998</v>
      </c>
      <c r="G32" s="46">
        <v>7421</v>
      </c>
      <c r="H32" s="46">
        <v>6457</v>
      </c>
      <c r="I32" s="39">
        <f t="shared" si="4"/>
        <v>58</v>
      </c>
      <c r="J32" s="41">
        <v>17</v>
      </c>
      <c r="K32" s="41">
        <v>41</v>
      </c>
      <c r="L32" s="20"/>
    </row>
    <row r="33" spans="1:12" ht="17.25">
      <c r="A33" s="24" t="s">
        <v>29</v>
      </c>
      <c r="B33" s="38">
        <f t="shared" si="2"/>
        <v>9026</v>
      </c>
      <c r="C33" s="43">
        <f t="shared" si="2"/>
        <v>4358</v>
      </c>
      <c r="D33" s="43">
        <f t="shared" si="2"/>
        <v>4668</v>
      </c>
      <c r="E33" s="44">
        <f t="shared" si="3"/>
        <v>8987</v>
      </c>
      <c r="F33" s="46">
        <v>4349</v>
      </c>
      <c r="G33" s="46">
        <v>4638</v>
      </c>
      <c r="H33" s="46">
        <v>4062</v>
      </c>
      <c r="I33" s="39">
        <f t="shared" si="4"/>
        <v>39</v>
      </c>
      <c r="J33" s="41">
        <v>9</v>
      </c>
      <c r="K33" s="41">
        <v>30</v>
      </c>
      <c r="L33" s="19"/>
    </row>
    <row r="34" spans="1:12" ht="17.25">
      <c r="A34" s="24" t="s">
        <v>30</v>
      </c>
      <c r="B34" s="38">
        <f t="shared" si="2"/>
        <v>10307</v>
      </c>
      <c r="C34" s="43">
        <f t="shared" si="2"/>
        <v>5050</v>
      </c>
      <c r="D34" s="43">
        <f t="shared" si="2"/>
        <v>5257</v>
      </c>
      <c r="E34" s="44">
        <f t="shared" si="3"/>
        <v>10278</v>
      </c>
      <c r="F34" s="46">
        <v>5044</v>
      </c>
      <c r="G34" s="46">
        <v>5234</v>
      </c>
      <c r="H34" s="46">
        <v>4804</v>
      </c>
      <c r="I34" s="39">
        <f t="shared" si="4"/>
        <v>29</v>
      </c>
      <c r="J34" s="41">
        <v>6</v>
      </c>
      <c r="K34" s="41">
        <v>23</v>
      </c>
      <c r="L34" s="19"/>
    </row>
    <row r="35" spans="1:12" ht="17.25">
      <c r="A35" s="24" t="s">
        <v>31</v>
      </c>
      <c r="B35" s="38">
        <f t="shared" si="2"/>
        <v>16177</v>
      </c>
      <c r="C35" s="43">
        <f t="shared" si="2"/>
        <v>8017</v>
      </c>
      <c r="D35" s="43">
        <f t="shared" si="2"/>
        <v>8160</v>
      </c>
      <c r="E35" s="44">
        <f t="shared" si="3"/>
        <v>16121</v>
      </c>
      <c r="F35" s="46">
        <v>8007</v>
      </c>
      <c r="G35" s="46">
        <v>8114</v>
      </c>
      <c r="H35" s="46">
        <v>7249</v>
      </c>
      <c r="I35" s="39">
        <f t="shared" si="4"/>
        <v>56</v>
      </c>
      <c r="J35" s="41">
        <v>10</v>
      </c>
      <c r="K35" s="41">
        <v>46</v>
      </c>
      <c r="L35" s="19"/>
    </row>
    <row r="36" spans="1:12" ht="17.25">
      <c r="A36" s="24" t="s">
        <v>32</v>
      </c>
      <c r="B36" s="38">
        <f t="shared" si="2"/>
        <v>19484</v>
      </c>
      <c r="C36" s="43">
        <f t="shared" si="2"/>
        <v>9626</v>
      </c>
      <c r="D36" s="43">
        <f t="shared" si="2"/>
        <v>9858</v>
      </c>
      <c r="E36" s="44">
        <f t="shared" si="3"/>
        <v>19371</v>
      </c>
      <c r="F36" s="46">
        <v>9582</v>
      </c>
      <c r="G36" s="46">
        <v>9789</v>
      </c>
      <c r="H36" s="46">
        <v>10592</v>
      </c>
      <c r="I36" s="39">
        <f t="shared" si="4"/>
        <v>113</v>
      </c>
      <c r="J36" s="41">
        <v>44</v>
      </c>
      <c r="K36" s="41">
        <v>69</v>
      </c>
      <c r="L36" s="19"/>
    </row>
    <row r="37" spans="1:12" ht="17.25">
      <c r="A37" s="24" t="s">
        <v>33</v>
      </c>
      <c r="B37" s="38">
        <f t="shared" si="2"/>
        <v>7366</v>
      </c>
      <c r="C37" s="43">
        <f t="shared" si="2"/>
        <v>3720</v>
      </c>
      <c r="D37" s="43">
        <f t="shared" si="2"/>
        <v>3646</v>
      </c>
      <c r="E37" s="44">
        <f t="shared" si="3"/>
        <v>7332</v>
      </c>
      <c r="F37" s="46">
        <v>3708</v>
      </c>
      <c r="G37" s="46">
        <v>3624</v>
      </c>
      <c r="H37" s="46">
        <v>3820</v>
      </c>
      <c r="I37" s="39">
        <f t="shared" si="4"/>
        <v>34</v>
      </c>
      <c r="J37" s="41">
        <v>12</v>
      </c>
      <c r="K37" s="41">
        <v>22</v>
      </c>
    </row>
    <row r="38" spans="1:12" ht="17.25">
      <c r="A38" s="23" t="s">
        <v>34</v>
      </c>
      <c r="B38" s="38">
        <f t="shared" si="2"/>
        <v>12348</v>
      </c>
      <c r="C38" s="43">
        <f t="shared" si="2"/>
        <v>6096</v>
      </c>
      <c r="D38" s="43">
        <f t="shared" si="2"/>
        <v>6252</v>
      </c>
      <c r="E38" s="44">
        <f t="shared" si="3"/>
        <v>12224</v>
      </c>
      <c r="F38" s="46">
        <v>6049</v>
      </c>
      <c r="G38" s="46">
        <v>6175</v>
      </c>
      <c r="H38" s="46">
        <v>6131</v>
      </c>
      <c r="I38" s="39">
        <f t="shared" si="4"/>
        <v>124</v>
      </c>
      <c r="J38" s="41">
        <v>47</v>
      </c>
      <c r="K38" s="41">
        <v>77</v>
      </c>
    </row>
    <row r="39" spans="1:12">
      <c r="A39" s="31" t="s">
        <v>76</v>
      </c>
      <c r="B39" s="32">
        <f t="shared" si="2"/>
        <v>188384</v>
      </c>
      <c r="C39" s="32">
        <f t="shared" si="2"/>
        <v>94477</v>
      </c>
      <c r="D39" s="32">
        <f t="shared" si="2"/>
        <v>93907</v>
      </c>
      <c r="E39" s="33">
        <f t="shared" si="3"/>
        <v>186598</v>
      </c>
      <c r="F39" s="45">
        <f>SUM(F40:F51)</f>
        <v>93517</v>
      </c>
      <c r="G39" s="45">
        <f t="shared" ref="G39:K39" si="7">SUM(G40:G51)</f>
        <v>93081</v>
      </c>
      <c r="H39" s="45">
        <f t="shared" si="7"/>
        <v>82428</v>
      </c>
      <c r="I39" s="35">
        <f t="shared" si="7"/>
        <v>1786</v>
      </c>
      <c r="J39" s="35">
        <f t="shared" si="7"/>
        <v>960</v>
      </c>
      <c r="K39" s="35">
        <f t="shared" si="7"/>
        <v>826</v>
      </c>
    </row>
    <row r="40" spans="1:12" ht="17.25">
      <c r="A40" s="23" t="s">
        <v>35</v>
      </c>
      <c r="B40" s="38">
        <f t="shared" si="2"/>
        <v>63817</v>
      </c>
      <c r="C40" s="43">
        <f t="shared" si="2"/>
        <v>32101</v>
      </c>
      <c r="D40" s="43">
        <f t="shared" si="2"/>
        <v>31716</v>
      </c>
      <c r="E40" s="44">
        <f t="shared" si="3"/>
        <v>63401</v>
      </c>
      <c r="F40" s="46">
        <v>31881</v>
      </c>
      <c r="G40" s="46">
        <v>31520</v>
      </c>
      <c r="H40" s="46">
        <v>25073</v>
      </c>
      <c r="I40" s="39">
        <f t="shared" si="4"/>
        <v>416</v>
      </c>
      <c r="J40" s="41">
        <v>220</v>
      </c>
      <c r="K40" s="41">
        <v>196</v>
      </c>
    </row>
    <row r="41" spans="1:12" ht="17.25">
      <c r="A41" s="24" t="s">
        <v>36</v>
      </c>
      <c r="B41" s="38">
        <f t="shared" si="2"/>
        <v>10174</v>
      </c>
      <c r="C41" s="43">
        <f t="shared" si="2"/>
        <v>5014</v>
      </c>
      <c r="D41" s="43">
        <f t="shared" si="2"/>
        <v>5160</v>
      </c>
      <c r="E41" s="44">
        <f t="shared" si="3"/>
        <v>10131</v>
      </c>
      <c r="F41" s="46">
        <v>5005</v>
      </c>
      <c r="G41" s="46">
        <v>5126</v>
      </c>
      <c r="H41" s="46">
        <v>5161</v>
      </c>
      <c r="I41" s="39">
        <f t="shared" si="4"/>
        <v>43</v>
      </c>
      <c r="J41" s="41">
        <v>9</v>
      </c>
      <c r="K41" s="41">
        <v>34</v>
      </c>
    </row>
    <row r="42" spans="1:12" ht="17.25">
      <c r="A42" s="24" t="s">
        <v>37</v>
      </c>
      <c r="B42" s="38">
        <f t="shared" si="2"/>
        <v>10101</v>
      </c>
      <c r="C42" s="43">
        <f t="shared" si="2"/>
        <v>4984</v>
      </c>
      <c r="D42" s="43">
        <f t="shared" si="2"/>
        <v>5117</v>
      </c>
      <c r="E42" s="44">
        <f t="shared" si="3"/>
        <v>10061</v>
      </c>
      <c r="F42" s="46">
        <v>4976</v>
      </c>
      <c r="G42" s="46">
        <v>5085</v>
      </c>
      <c r="H42" s="46">
        <v>4599</v>
      </c>
      <c r="I42" s="39">
        <f t="shared" si="4"/>
        <v>40</v>
      </c>
      <c r="J42" s="41">
        <v>8</v>
      </c>
      <c r="K42" s="41">
        <v>32</v>
      </c>
    </row>
    <row r="43" spans="1:12" ht="17.25">
      <c r="A43" s="24" t="s">
        <v>81</v>
      </c>
      <c r="B43" s="38">
        <f>(E43+I43)</f>
        <v>16829</v>
      </c>
      <c r="C43" s="43">
        <f t="shared" si="2"/>
        <v>8385</v>
      </c>
      <c r="D43" s="43">
        <f t="shared" si="2"/>
        <v>8444</v>
      </c>
      <c r="E43" s="44">
        <f t="shared" si="3"/>
        <v>16741</v>
      </c>
      <c r="F43" s="46">
        <v>8352</v>
      </c>
      <c r="G43" s="46">
        <v>8389</v>
      </c>
      <c r="H43" s="46">
        <v>7878</v>
      </c>
      <c r="I43" s="39">
        <f t="shared" si="4"/>
        <v>88</v>
      </c>
      <c r="J43" s="41">
        <v>33</v>
      </c>
      <c r="K43" s="41">
        <v>55</v>
      </c>
      <c r="L43" s="17"/>
    </row>
    <row r="44" spans="1:12" ht="17.25">
      <c r="A44" s="24" t="s">
        <v>38</v>
      </c>
      <c r="B44" s="38">
        <f t="shared" ref="B44:B51" si="8">(E44+I44)</f>
        <v>6046</v>
      </c>
      <c r="C44" s="43">
        <f t="shared" si="2"/>
        <v>3063</v>
      </c>
      <c r="D44" s="43">
        <f t="shared" si="2"/>
        <v>2983</v>
      </c>
      <c r="E44" s="44">
        <f t="shared" si="3"/>
        <v>6018</v>
      </c>
      <c r="F44" s="46">
        <v>3059</v>
      </c>
      <c r="G44" s="46">
        <v>2959</v>
      </c>
      <c r="H44" s="46">
        <v>3093</v>
      </c>
      <c r="I44" s="39">
        <f t="shared" si="4"/>
        <v>28</v>
      </c>
      <c r="J44" s="41">
        <v>4</v>
      </c>
      <c r="K44" s="41">
        <v>24</v>
      </c>
    </row>
    <row r="45" spans="1:12" ht="17.25">
      <c r="A45" s="23" t="s">
        <v>39</v>
      </c>
      <c r="B45" s="38">
        <f t="shared" si="8"/>
        <v>11047</v>
      </c>
      <c r="C45" s="43">
        <f t="shared" si="2"/>
        <v>5537</v>
      </c>
      <c r="D45" s="43">
        <f t="shared" si="2"/>
        <v>5510</v>
      </c>
      <c r="E45" s="44">
        <f t="shared" si="3"/>
        <v>10966</v>
      </c>
      <c r="F45" s="46">
        <v>5505</v>
      </c>
      <c r="G45" s="46">
        <v>5461</v>
      </c>
      <c r="H45" s="46">
        <v>5449</v>
      </c>
      <c r="I45" s="39">
        <f t="shared" si="4"/>
        <v>81</v>
      </c>
      <c r="J45" s="41">
        <v>32</v>
      </c>
      <c r="K45" s="41">
        <v>49</v>
      </c>
    </row>
    <row r="46" spans="1:12" ht="17.25">
      <c r="A46" s="23" t="s">
        <v>40</v>
      </c>
      <c r="B46" s="38">
        <f t="shared" si="8"/>
        <v>31321</v>
      </c>
      <c r="C46" s="43">
        <f t="shared" si="2"/>
        <v>15458</v>
      </c>
      <c r="D46" s="43">
        <f t="shared" si="2"/>
        <v>15863</v>
      </c>
      <c r="E46" s="44">
        <f t="shared" si="3"/>
        <v>31217</v>
      </c>
      <c r="F46" s="46">
        <v>15401</v>
      </c>
      <c r="G46" s="46">
        <v>15816</v>
      </c>
      <c r="H46" s="46">
        <v>11897</v>
      </c>
      <c r="I46" s="39">
        <f t="shared" si="4"/>
        <v>104</v>
      </c>
      <c r="J46" s="41">
        <v>57</v>
      </c>
      <c r="K46" s="41">
        <v>47</v>
      </c>
    </row>
    <row r="47" spans="1:12" ht="17.25">
      <c r="A47" s="23" t="s">
        <v>41</v>
      </c>
      <c r="B47" s="38">
        <f t="shared" si="8"/>
        <v>9307</v>
      </c>
      <c r="C47" s="43">
        <f t="shared" si="2"/>
        <v>4738</v>
      </c>
      <c r="D47" s="43">
        <f t="shared" si="2"/>
        <v>4569</v>
      </c>
      <c r="E47" s="44">
        <f t="shared" si="3"/>
        <v>9259</v>
      </c>
      <c r="F47" s="46">
        <v>4717</v>
      </c>
      <c r="G47" s="46">
        <v>4542</v>
      </c>
      <c r="H47" s="46">
        <v>4546</v>
      </c>
      <c r="I47" s="39">
        <f t="shared" si="4"/>
        <v>48</v>
      </c>
      <c r="J47" s="41">
        <v>21</v>
      </c>
      <c r="K47" s="41">
        <v>27</v>
      </c>
    </row>
    <row r="48" spans="1:12" ht="17.25">
      <c r="A48" s="23" t="s">
        <v>42</v>
      </c>
      <c r="B48" s="38">
        <f t="shared" si="8"/>
        <v>7695</v>
      </c>
      <c r="C48" s="43">
        <f t="shared" si="2"/>
        <v>3843</v>
      </c>
      <c r="D48" s="43">
        <f t="shared" si="2"/>
        <v>3852</v>
      </c>
      <c r="E48" s="44">
        <f t="shared" si="3"/>
        <v>7478</v>
      </c>
      <c r="F48" s="46">
        <v>3747</v>
      </c>
      <c r="G48" s="46">
        <v>3731</v>
      </c>
      <c r="H48" s="46">
        <v>4196</v>
      </c>
      <c r="I48" s="39">
        <f t="shared" si="4"/>
        <v>217</v>
      </c>
      <c r="J48" s="41">
        <v>96</v>
      </c>
      <c r="K48" s="41">
        <v>121</v>
      </c>
    </row>
    <row r="49" spans="1:11" ht="17.25">
      <c r="A49" s="23" t="s">
        <v>43</v>
      </c>
      <c r="B49" s="38">
        <f t="shared" si="8"/>
        <v>8926</v>
      </c>
      <c r="C49" s="43">
        <f t="shared" si="2"/>
        <v>4469</v>
      </c>
      <c r="D49" s="43">
        <f t="shared" si="2"/>
        <v>4457</v>
      </c>
      <c r="E49" s="44">
        <f t="shared" si="3"/>
        <v>8845</v>
      </c>
      <c r="F49" s="46">
        <v>4443</v>
      </c>
      <c r="G49" s="46">
        <v>4402</v>
      </c>
      <c r="H49" s="46">
        <v>4321</v>
      </c>
      <c r="I49" s="39">
        <f t="shared" si="4"/>
        <v>81</v>
      </c>
      <c r="J49" s="41">
        <v>26</v>
      </c>
      <c r="K49" s="41">
        <v>55</v>
      </c>
    </row>
    <row r="50" spans="1:11" ht="17.25">
      <c r="A50" s="23" t="s">
        <v>44</v>
      </c>
      <c r="B50" s="38">
        <f t="shared" si="8"/>
        <v>9427</v>
      </c>
      <c r="C50" s="43">
        <f t="shared" si="2"/>
        <v>4708</v>
      </c>
      <c r="D50" s="43">
        <f t="shared" si="2"/>
        <v>4719</v>
      </c>
      <c r="E50" s="44">
        <f t="shared" si="3"/>
        <v>9302</v>
      </c>
      <c r="F50" s="46">
        <v>4650</v>
      </c>
      <c r="G50" s="46">
        <v>4652</v>
      </c>
      <c r="H50" s="46">
        <v>4376</v>
      </c>
      <c r="I50" s="39">
        <f t="shared" si="4"/>
        <v>125</v>
      </c>
      <c r="J50" s="41">
        <v>58</v>
      </c>
      <c r="K50" s="41">
        <v>67</v>
      </c>
    </row>
    <row r="51" spans="1:11" ht="17.25">
      <c r="A51" s="23" t="s">
        <v>45</v>
      </c>
      <c r="B51" s="38">
        <f t="shared" si="8"/>
        <v>3694</v>
      </c>
      <c r="C51" s="43">
        <f t="shared" si="2"/>
        <v>2177</v>
      </c>
      <c r="D51" s="43">
        <f t="shared" si="2"/>
        <v>1517</v>
      </c>
      <c r="E51" s="44">
        <f t="shared" si="3"/>
        <v>3179</v>
      </c>
      <c r="F51" s="46">
        <v>1781</v>
      </c>
      <c r="G51" s="46">
        <v>1398</v>
      </c>
      <c r="H51" s="46">
        <v>1839</v>
      </c>
      <c r="I51" s="39">
        <f t="shared" si="4"/>
        <v>515</v>
      </c>
      <c r="J51" s="41">
        <v>396</v>
      </c>
      <c r="K51" s="41">
        <v>119</v>
      </c>
    </row>
    <row r="52" spans="1:11">
      <c r="A52" s="31" t="s">
        <v>77</v>
      </c>
      <c r="B52" s="32">
        <f t="shared" si="2"/>
        <v>197820</v>
      </c>
      <c r="C52" s="32">
        <f t="shared" si="2"/>
        <v>101815</v>
      </c>
      <c r="D52" s="32">
        <f t="shared" si="2"/>
        <v>96005</v>
      </c>
      <c r="E52" s="33">
        <f t="shared" si="3"/>
        <v>194873</v>
      </c>
      <c r="F52" s="45">
        <f t="shared" ref="F52:K52" si="9">SUM(F53:F65)</f>
        <v>100055</v>
      </c>
      <c r="G52" s="45">
        <f t="shared" si="9"/>
        <v>94818</v>
      </c>
      <c r="H52" s="45">
        <f t="shared" si="9"/>
        <v>84890</v>
      </c>
      <c r="I52" s="35">
        <f t="shared" si="9"/>
        <v>2947</v>
      </c>
      <c r="J52" s="35">
        <f t="shared" si="9"/>
        <v>1760</v>
      </c>
      <c r="K52" s="35">
        <f t="shared" si="9"/>
        <v>1187</v>
      </c>
    </row>
    <row r="53" spans="1:11" ht="17.25">
      <c r="A53" s="23" t="s">
        <v>46</v>
      </c>
      <c r="B53" s="38">
        <f t="shared" si="2"/>
        <v>17007</v>
      </c>
      <c r="C53" s="43">
        <f t="shared" si="2"/>
        <v>8843</v>
      </c>
      <c r="D53" s="43">
        <f t="shared" si="2"/>
        <v>8164</v>
      </c>
      <c r="E53" s="44">
        <f t="shared" si="3"/>
        <v>16895</v>
      </c>
      <c r="F53" s="46">
        <v>8776</v>
      </c>
      <c r="G53" s="46">
        <v>8119</v>
      </c>
      <c r="H53" s="46">
        <v>7768</v>
      </c>
      <c r="I53" s="39">
        <f t="shared" si="4"/>
        <v>112</v>
      </c>
      <c r="J53" s="41">
        <v>67</v>
      </c>
      <c r="K53" s="41">
        <v>45</v>
      </c>
    </row>
    <row r="54" spans="1:11" ht="17.25">
      <c r="A54" s="23" t="s">
        <v>47</v>
      </c>
      <c r="B54" s="38">
        <f t="shared" si="2"/>
        <v>8544</v>
      </c>
      <c r="C54" s="43">
        <f t="shared" si="2"/>
        <v>4216</v>
      </c>
      <c r="D54" s="43">
        <f t="shared" si="2"/>
        <v>4328</v>
      </c>
      <c r="E54" s="44">
        <f t="shared" si="3"/>
        <v>8455</v>
      </c>
      <c r="F54" s="46">
        <v>4180</v>
      </c>
      <c r="G54" s="46">
        <v>4275</v>
      </c>
      <c r="H54" s="46">
        <v>4369</v>
      </c>
      <c r="I54" s="39">
        <f t="shared" si="4"/>
        <v>89</v>
      </c>
      <c r="J54" s="41">
        <v>36</v>
      </c>
      <c r="K54" s="41">
        <v>53</v>
      </c>
    </row>
    <row r="55" spans="1:11" ht="17.25">
      <c r="A55" s="23" t="s">
        <v>48</v>
      </c>
      <c r="B55" s="38">
        <f t="shared" si="2"/>
        <v>4092</v>
      </c>
      <c r="C55" s="43">
        <f t="shared" si="2"/>
        <v>2059</v>
      </c>
      <c r="D55" s="43">
        <f t="shared" si="2"/>
        <v>2033</v>
      </c>
      <c r="E55" s="44">
        <f t="shared" si="3"/>
        <v>4077</v>
      </c>
      <c r="F55" s="46">
        <v>2054</v>
      </c>
      <c r="G55" s="46">
        <v>2023</v>
      </c>
      <c r="H55" s="46">
        <v>2164</v>
      </c>
      <c r="I55" s="39">
        <f t="shared" si="4"/>
        <v>15</v>
      </c>
      <c r="J55" s="41">
        <v>5</v>
      </c>
      <c r="K55" s="41">
        <v>10</v>
      </c>
    </row>
    <row r="56" spans="1:11" ht="17.25">
      <c r="A56" s="23" t="s">
        <v>49</v>
      </c>
      <c r="B56" s="38">
        <f t="shared" si="2"/>
        <v>11132</v>
      </c>
      <c r="C56" s="43">
        <f t="shared" si="2"/>
        <v>5641</v>
      </c>
      <c r="D56" s="43">
        <f t="shared" si="2"/>
        <v>5491</v>
      </c>
      <c r="E56" s="44">
        <f t="shared" si="3"/>
        <v>11074</v>
      </c>
      <c r="F56" s="46">
        <v>5614</v>
      </c>
      <c r="G56" s="46">
        <v>5460</v>
      </c>
      <c r="H56" s="46">
        <v>4617</v>
      </c>
      <c r="I56" s="39">
        <f t="shared" si="4"/>
        <v>58</v>
      </c>
      <c r="J56" s="41">
        <v>27</v>
      </c>
      <c r="K56" s="41">
        <v>31</v>
      </c>
    </row>
    <row r="57" spans="1:11" ht="17.25">
      <c r="A57" s="23" t="s">
        <v>83</v>
      </c>
      <c r="B57" s="38">
        <f t="shared" si="2"/>
        <v>7455</v>
      </c>
      <c r="C57" s="43">
        <f t="shared" si="2"/>
        <v>3671</v>
      </c>
      <c r="D57" s="43">
        <f t="shared" si="2"/>
        <v>3784</v>
      </c>
      <c r="E57" s="44">
        <f t="shared" si="3"/>
        <v>7419</v>
      </c>
      <c r="F57" s="46">
        <v>3659</v>
      </c>
      <c r="G57" s="46">
        <v>3760</v>
      </c>
      <c r="H57" s="46">
        <v>3416</v>
      </c>
      <c r="I57" s="39">
        <f t="shared" si="4"/>
        <v>36</v>
      </c>
      <c r="J57" s="41">
        <v>12</v>
      </c>
      <c r="K57" s="41">
        <v>24</v>
      </c>
    </row>
    <row r="58" spans="1:11" ht="17.25">
      <c r="A58" s="23" t="s">
        <v>82</v>
      </c>
      <c r="B58" s="38">
        <f t="shared" si="2"/>
        <v>17615</v>
      </c>
      <c r="C58" s="43">
        <f t="shared" si="2"/>
        <v>9051</v>
      </c>
      <c r="D58" s="43">
        <f t="shared" si="2"/>
        <v>8564</v>
      </c>
      <c r="E58" s="44">
        <f t="shared" si="3"/>
        <v>17513</v>
      </c>
      <c r="F58" s="46">
        <v>9003</v>
      </c>
      <c r="G58" s="46">
        <v>8510</v>
      </c>
      <c r="H58" s="46">
        <v>7128</v>
      </c>
      <c r="I58" s="39">
        <f t="shared" si="4"/>
        <v>102</v>
      </c>
      <c r="J58" s="41">
        <v>48</v>
      </c>
      <c r="K58" s="41">
        <v>54</v>
      </c>
    </row>
    <row r="59" spans="1:11" ht="17.25">
      <c r="A59" s="23" t="s">
        <v>50</v>
      </c>
      <c r="B59" s="38">
        <f t="shared" si="2"/>
        <v>8657</v>
      </c>
      <c r="C59" s="43">
        <f t="shared" si="2"/>
        <v>4566</v>
      </c>
      <c r="D59" s="43">
        <f t="shared" si="2"/>
        <v>4091</v>
      </c>
      <c r="E59" s="44">
        <f t="shared" si="3"/>
        <v>8581</v>
      </c>
      <c r="F59" s="46">
        <v>4536</v>
      </c>
      <c r="G59" s="46">
        <v>4045</v>
      </c>
      <c r="H59" s="46">
        <v>4740</v>
      </c>
      <c r="I59" s="39">
        <f t="shared" si="4"/>
        <v>76</v>
      </c>
      <c r="J59" s="41">
        <v>30</v>
      </c>
      <c r="K59" s="41">
        <v>46</v>
      </c>
    </row>
    <row r="60" spans="1:11" ht="17.25">
      <c r="A60" s="23" t="s">
        <v>51</v>
      </c>
      <c r="B60" s="38">
        <f t="shared" si="2"/>
        <v>21300</v>
      </c>
      <c r="C60" s="43">
        <f t="shared" si="2"/>
        <v>10597</v>
      </c>
      <c r="D60" s="43">
        <f t="shared" si="2"/>
        <v>10703</v>
      </c>
      <c r="E60" s="44">
        <f t="shared" si="3"/>
        <v>21200</v>
      </c>
      <c r="F60" s="46">
        <v>10573</v>
      </c>
      <c r="G60" s="46">
        <v>10627</v>
      </c>
      <c r="H60" s="46">
        <v>8845</v>
      </c>
      <c r="I60" s="39">
        <f t="shared" si="4"/>
        <v>100</v>
      </c>
      <c r="J60" s="41">
        <v>24</v>
      </c>
      <c r="K60" s="41">
        <v>76</v>
      </c>
    </row>
    <row r="61" spans="1:11" ht="17.25">
      <c r="A61" s="23" t="s">
        <v>52</v>
      </c>
      <c r="B61" s="38">
        <f t="shared" si="2"/>
        <v>10188</v>
      </c>
      <c r="C61" s="43">
        <f t="shared" si="2"/>
        <v>5013</v>
      </c>
      <c r="D61" s="43">
        <f t="shared" si="2"/>
        <v>5175</v>
      </c>
      <c r="E61" s="44">
        <f t="shared" si="3"/>
        <v>10146</v>
      </c>
      <c r="F61" s="46">
        <v>5000</v>
      </c>
      <c r="G61" s="46">
        <v>5146</v>
      </c>
      <c r="H61" s="46">
        <v>4209</v>
      </c>
      <c r="I61" s="39">
        <f t="shared" si="4"/>
        <v>42</v>
      </c>
      <c r="J61" s="41">
        <v>13</v>
      </c>
      <c r="K61" s="41">
        <v>29</v>
      </c>
    </row>
    <row r="62" spans="1:11" ht="17.25">
      <c r="A62" s="23" t="s">
        <v>53</v>
      </c>
      <c r="B62" s="38">
        <f t="shared" si="2"/>
        <v>25631</v>
      </c>
      <c r="C62" s="43">
        <f t="shared" si="2"/>
        <v>12820</v>
      </c>
      <c r="D62" s="43">
        <f t="shared" si="2"/>
        <v>12811</v>
      </c>
      <c r="E62" s="44">
        <f t="shared" si="3"/>
        <v>25561</v>
      </c>
      <c r="F62" s="46">
        <v>12792</v>
      </c>
      <c r="G62" s="46">
        <v>12769</v>
      </c>
      <c r="H62" s="46">
        <v>9128</v>
      </c>
      <c r="I62" s="39">
        <f t="shared" si="4"/>
        <v>70</v>
      </c>
      <c r="J62" s="41">
        <v>28</v>
      </c>
      <c r="K62" s="41">
        <v>42</v>
      </c>
    </row>
    <row r="63" spans="1:11" ht="17.25">
      <c r="A63" s="23" t="s">
        <v>54</v>
      </c>
      <c r="B63" s="38">
        <f t="shared" si="2"/>
        <v>13245</v>
      </c>
      <c r="C63" s="43">
        <f t="shared" si="2"/>
        <v>6782</v>
      </c>
      <c r="D63" s="43">
        <f t="shared" si="2"/>
        <v>6463</v>
      </c>
      <c r="E63" s="44">
        <f t="shared" si="3"/>
        <v>13036</v>
      </c>
      <c r="F63" s="46">
        <v>6610</v>
      </c>
      <c r="G63" s="46">
        <v>6426</v>
      </c>
      <c r="H63" s="46">
        <v>5416</v>
      </c>
      <c r="I63" s="39">
        <f t="shared" si="4"/>
        <v>209</v>
      </c>
      <c r="J63" s="41">
        <v>172</v>
      </c>
      <c r="K63" s="41">
        <v>37</v>
      </c>
    </row>
    <row r="64" spans="1:11" ht="17.25">
      <c r="A64" s="23" t="s">
        <v>55</v>
      </c>
      <c r="B64" s="38">
        <f t="shared" ref="B64:D65" si="10">(E64+I64)</f>
        <v>7709</v>
      </c>
      <c r="C64" s="43">
        <f t="shared" si="10"/>
        <v>4191</v>
      </c>
      <c r="D64" s="43">
        <f t="shared" si="10"/>
        <v>3518</v>
      </c>
      <c r="E64" s="44">
        <f t="shared" si="3"/>
        <v>7132</v>
      </c>
      <c r="F64" s="46">
        <v>3660</v>
      </c>
      <c r="G64" s="46">
        <v>3472</v>
      </c>
      <c r="H64" s="46">
        <v>3192</v>
      </c>
      <c r="I64" s="39">
        <f t="shared" si="4"/>
        <v>577</v>
      </c>
      <c r="J64" s="41">
        <v>531</v>
      </c>
      <c r="K64" s="41">
        <v>46</v>
      </c>
    </row>
    <row r="65" spans="1:11" ht="17.25">
      <c r="A65" s="23" t="s">
        <v>56</v>
      </c>
      <c r="B65" s="38">
        <f t="shared" si="10"/>
        <v>45245</v>
      </c>
      <c r="C65" s="38">
        <f t="shared" si="10"/>
        <v>24365</v>
      </c>
      <c r="D65" s="38">
        <f t="shared" si="10"/>
        <v>20880</v>
      </c>
      <c r="E65" s="39">
        <f t="shared" si="3"/>
        <v>43784</v>
      </c>
      <c r="F65" s="46">
        <v>23598</v>
      </c>
      <c r="G65" s="46">
        <v>20186</v>
      </c>
      <c r="H65" s="46">
        <v>19898</v>
      </c>
      <c r="I65" s="39">
        <f t="shared" si="4"/>
        <v>1461</v>
      </c>
      <c r="J65" s="41">
        <v>767</v>
      </c>
      <c r="K65" s="41">
        <v>694</v>
      </c>
    </row>
    <row r="66" spans="1:11" ht="17.25" thickBot="1"/>
    <row r="67" spans="1:11" ht="17.25">
      <c r="A67" s="48" t="s">
        <v>88</v>
      </c>
      <c r="B67" s="49"/>
      <c r="C67" s="49"/>
      <c r="D67" s="49"/>
      <c r="E67" s="49"/>
      <c r="F67" s="50"/>
    </row>
    <row r="68" spans="1:11" ht="17.25">
      <c r="A68" s="51" t="s">
        <v>85</v>
      </c>
      <c r="B68" s="52"/>
      <c r="C68" s="52"/>
      <c r="D68" s="52"/>
      <c r="E68" s="52"/>
      <c r="F68" s="53"/>
    </row>
    <row r="69" spans="1:11" ht="17.25">
      <c r="A69" s="51" t="s">
        <v>86</v>
      </c>
      <c r="B69" s="52"/>
      <c r="C69" s="52"/>
      <c r="D69" s="52"/>
      <c r="E69" s="52"/>
      <c r="F69" s="53"/>
    </row>
    <row r="70" spans="1:11" ht="18" thickBot="1">
      <c r="A70" s="54" t="s">
        <v>87</v>
      </c>
      <c r="B70" s="55"/>
      <c r="C70" s="55"/>
      <c r="D70" s="55"/>
      <c r="E70" s="55"/>
      <c r="F70" s="56"/>
    </row>
  </sheetData>
  <mergeCells count="9">
    <mergeCell ref="A67:F67"/>
    <mergeCell ref="A68:F68"/>
    <mergeCell ref="A69:F69"/>
    <mergeCell ref="A70:F70"/>
    <mergeCell ref="C1:I1"/>
    <mergeCell ref="A3:A4"/>
    <mergeCell ref="B3:D3"/>
    <mergeCell ref="E3:H3"/>
    <mergeCell ref="I3:K3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2022-02-11T00:17:55Z</dcterms:modified>
</cp:coreProperties>
</file>