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.7.25\월보\7월\"/>
    </mc:Choice>
  </mc:AlternateContent>
  <xr:revisionPtr revIDLastSave="0" documentId="13_ncr:1_{23E1FFE5-C712-41A2-B488-167F32263645}" xr6:coauthVersionLast="36" xr6:coauthVersionMax="36" xr10:uidLastSave="{00000000-0000-0000-0000-000000000000}"/>
  <bookViews>
    <workbookView xWindow="0" yWindow="0" windowWidth="12495" windowHeight="106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91029"/>
</workbook>
</file>

<file path=xl/calcChain.xml><?xml version="1.0" encoding="utf-8"?>
<calcChain xmlns="http://schemas.openxmlformats.org/spreadsheetml/2006/main">
  <c r="K23" i="6" l="1"/>
  <c r="J23" i="6"/>
  <c r="K6" i="6" l="1"/>
  <c r="J6" i="6"/>
  <c r="G6" i="6" l="1"/>
  <c r="H6" i="6"/>
  <c r="F6" i="6"/>
  <c r="F14" i="6" l="1"/>
  <c r="G14" i="6"/>
  <c r="H14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5" i="6"/>
  <c r="E35" i="6"/>
  <c r="D35" i="6"/>
  <c r="C35" i="6"/>
  <c r="I36" i="6"/>
  <c r="E36" i="6"/>
  <c r="D36" i="6"/>
  <c r="C36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6" i="6"/>
  <c r="E16" i="6"/>
  <c r="D16" i="6"/>
  <c r="C16" i="6"/>
  <c r="I15" i="6"/>
  <c r="E15" i="6"/>
  <c r="D15" i="6"/>
  <c r="C15" i="6"/>
  <c r="K14" i="6"/>
  <c r="J14" i="6"/>
  <c r="I17" i="6"/>
  <c r="E17" i="6"/>
  <c r="D17" i="6"/>
  <c r="C17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I6" i="6" l="1"/>
  <c r="B18" i="6"/>
  <c r="B20" i="6"/>
  <c r="B64" i="6"/>
  <c r="B65" i="6"/>
  <c r="C23" i="6"/>
  <c r="J5" i="6"/>
  <c r="B16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6" i="6"/>
  <c r="B7" i="6"/>
  <c r="B8" i="6"/>
  <c r="B10" i="6"/>
  <c r="B11" i="6"/>
  <c r="B12" i="6"/>
  <c r="B17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5" i="6"/>
  <c r="B37" i="6"/>
  <c r="B38" i="6"/>
  <c r="C14" i="6"/>
  <c r="D14" i="6"/>
  <c r="H5" i="6"/>
  <c r="B15" i="6"/>
  <c r="D6" i="6"/>
  <c r="G5" i="6"/>
  <c r="B13" i="6"/>
  <c r="B9" i="6"/>
  <c r="C6" i="6"/>
  <c r="E14" i="6"/>
  <c r="I14" i="6"/>
  <c r="D23" i="6"/>
  <c r="C39" i="6"/>
  <c r="E52" i="6"/>
  <c r="B27" i="6"/>
  <c r="F5" i="6"/>
  <c r="E23" i="6"/>
  <c r="B6" i="6" l="1"/>
  <c r="B39" i="6"/>
  <c r="D5" i="6"/>
  <c r="B52" i="6"/>
  <c r="I5" i="6"/>
  <c r="B23" i="6"/>
  <c r="B14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<sst xmlns="http://schemas.openxmlformats.org/spreadsheetml/2006/main" count="108" uniqueCount="90">
  <si>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</si>
  <si>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</si>
  <si>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</si>
  <si>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</si>
  <si>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</si>
  <si>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</si>
  <si>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</si>
  <si>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</si>
  <si>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</si>
  <si>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</si>
  <si>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</si>
  <si>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</si>
  <si>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</si>
  <si>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</si>
  <si>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</si>
  <si>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</si>
  <si>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</si>
  <si>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</si>
  <si>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</si>
  <si>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</si>
  <si>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</si>
  <si>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</si>
  <si>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</si>
  <si>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</si>
  <si>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</si>
  <si>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</si>
  <si>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</si>
  <si>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</si>
  <si>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</si>
  <si>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</si>
  <si>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</si>
  <si>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</si>
  <si>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</si>
  <si>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</si>
  <si>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</si>
  <si>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</si>
  <si>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</si>
  <si>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</si>
  <si>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</si>
  <si>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</si>
  <si>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</si>
  <si>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</si>
  <si>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</si>
  <si>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</si>
  <si>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</si>
  <si>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</si>
  <si>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</si>
  <si>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</si>
  <si>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</si>
  <si>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</si>
  <si>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</si>
  <si>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</si>
  <si>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</si>
  <si>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</si>
  <si>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</si>
  <si>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</si>
  <si>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</si>
  <si>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</si>
  <si>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</si>
  <si>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</si>
  <si>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</si>
  <si>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</si>
  <si>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</si>
  <si>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</si>
  <si>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</si>
  <si>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</si>
  <si>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</si>
  <si>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</si>
  <si>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</si>
  <si>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</si>
  <si>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</si>
  <si>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</si>
  <si>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</si>
  <si>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</si>
  <si>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</si>
  <si>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</si>
  <si>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</si>
  <si>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</si>
  <si>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</si>
  <si>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</si>
  <si>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</si>
  <si>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</si>
  <si>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</si>
  <si>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</si>
  <si>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</si>
  <si>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</si>
  <si>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</si>
  <si>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</si>
  <si>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</si>
  <si>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>2022년 7월말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</si>
</sst>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92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0" fontId="0" fillId="0" borderId="0" xfId="0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176" fontId="81" fillId="36" borderId="8" xfId="0" applyNumberFormat="1" applyFont="1" applyFill="1" applyBorder="1">
      <alignment vertical="center"/>
    </xf>
    <xf numFmtId="41" fontId="81" fillId="33" borderId="8" xfId="384" applyFont="1" applyFill="1" applyBorder="1">
      <alignment vertical="center"/>
    </xf>
    <xf numFmtId="41" fontId="81" fillId="0" borderId="8" xfId="384" applyFont="1" applyBorder="1">
      <alignment vertical="center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3" fontId="88" fillId="37" borderId="8" xfId="0" applyNumberFormat="1" applyFont="1" applyFill="1" applyBorder="1" applyAlignment="1">
      <alignment horizontal="right" vertical="center"/>
    </xf>
    <xf numFmtId="0" fontId="88" fillId="37" borderId="8" xfId="0" applyNumberFormat="1" applyFont="1" applyFill="1" applyBorder="1" applyAlignment="1">
      <alignment horizontal="right" vertical="center"/>
    </xf>
    <xf numFmtId="41" fontId="89" fillId="33" borderId="8" xfId="384" applyNumberFormat="1" applyFont="1" applyFill="1" applyBorder="1">
      <alignment vertical="center"/>
    </xf>
    <xf numFmtId="41" fontId="89" fillId="0" borderId="35" xfId="384" applyNumberFormat="1" applyFont="1" applyBorder="1">
      <alignment vertical="center"/>
    </xf>
    <xf numFmtId="3" fontId="90" fillId="37" borderId="27" xfId="0" applyNumberFormat="1" applyFont="1" applyFill="1" applyBorder="1" applyAlignment="1">
      <alignment horizontal="right" vertical="center"/>
    </xf>
    <xf numFmtId="3" fontId="91" fillId="37" borderId="8" xfId="0" applyNumberFormat="1" applyFont="1" applyFill="1" applyBorder="1" applyAlignment="1">
      <alignment horizontal="right" vertical="center"/>
    </xf>
  </cellXfs>
  <cellStyles count="411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1" xfId="406" xr:uid="{00000000-0005-0000-0000-0000DB000000}"/>
    <cellStyle name="쉼표 [0] 12" xfId="380" xr:uid="{00000000-0005-0000-0000-0000DC000000}"/>
    <cellStyle name="쉼표 [0] 2" xfId="219" xr:uid="{00000000-0005-0000-0000-0000DD000000}"/>
    <cellStyle name="쉼표 [0] 2 2" xfId="220" xr:uid="{00000000-0005-0000-0000-0000DE000000}"/>
    <cellStyle name="쉼표 [0] 2 2 2" xfId="383" xr:uid="{00000000-0005-0000-0000-0000DF000000}"/>
    <cellStyle name="쉼표 [0] 2 3" xfId="221" xr:uid="{00000000-0005-0000-0000-0000E0000000}"/>
    <cellStyle name="쉼표 [0] 2 4" xfId="382" xr:uid="{00000000-0005-0000-0000-0000E1000000}"/>
    <cellStyle name="쉼표 [0] 28" xfId="222" xr:uid="{00000000-0005-0000-0000-0000E2000000}"/>
    <cellStyle name="쉼표 [0] 28 2" xfId="384" xr:uid="{00000000-0005-0000-0000-0000E3000000}"/>
    <cellStyle name="쉼표 [0] 3" xfId="223" xr:uid="{00000000-0005-0000-0000-0000E4000000}"/>
    <cellStyle name="쉼표 [0] 3 2" xfId="385" xr:uid="{00000000-0005-0000-0000-0000E5000000}"/>
    <cellStyle name="쉼표 [0] 4" xfId="224" xr:uid="{00000000-0005-0000-0000-0000E6000000}"/>
    <cellStyle name="쉼표 [0] 4 2" xfId="386" xr:uid="{00000000-0005-0000-0000-0000E7000000}"/>
    <cellStyle name="쉼표 [0] 5" xfId="225" xr:uid="{00000000-0005-0000-0000-0000E8000000}"/>
    <cellStyle name="쉼표 [0] 5 2" xfId="387" xr:uid="{00000000-0005-0000-0000-0000E9000000}"/>
    <cellStyle name="쉼표 [0] 51" xfId="226" xr:uid="{00000000-0005-0000-0000-0000EA000000}"/>
    <cellStyle name="쉼표 [0] 51 2" xfId="388" xr:uid="{00000000-0005-0000-0000-0000EB000000}"/>
    <cellStyle name="쉼표 [0] 6" xfId="227" xr:uid="{00000000-0005-0000-0000-0000EC000000}"/>
    <cellStyle name="쉼표 [0] 6 2" xfId="389" xr:uid="{00000000-0005-0000-0000-0000ED000000}"/>
    <cellStyle name="쉼표 [0] 7" xfId="228" xr:uid="{00000000-0005-0000-0000-0000EE000000}"/>
    <cellStyle name="쉼표 [0] 7 2" xfId="390" xr:uid="{00000000-0005-0000-0000-0000EF000000}"/>
    <cellStyle name="쉼표 [0] 75" xfId="229" xr:uid="{00000000-0005-0000-0000-0000F0000000}"/>
    <cellStyle name="쉼표 [0] 75 2" xfId="391" xr:uid="{00000000-0005-0000-0000-0000F1000000}"/>
    <cellStyle name="쉼표 [0] 76" xfId="230" xr:uid="{00000000-0005-0000-0000-0000F2000000}"/>
    <cellStyle name="쉼표 [0] 76 2" xfId="392" xr:uid="{00000000-0005-0000-0000-0000F3000000}"/>
    <cellStyle name="쉼표 [0] 78" xfId="231" xr:uid="{00000000-0005-0000-0000-0000F4000000}"/>
    <cellStyle name="쉼표 [0] 78 2" xfId="393" xr:uid="{00000000-0005-0000-0000-0000F5000000}"/>
    <cellStyle name="쉼표 [0] 79" xfId="232" xr:uid="{00000000-0005-0000-0000-0000F6000000}"/>
    <cellStyle name="쉼표 [0] 79 2" xfId="394" xr:uid="{00000000-0005-0000-0000-0000F7000000}"/>
    <cellStyle name="쉼표 [0] 8" xfId="233" xr:uid="{00000000-0005-0000-0000-0000F8000000}"/>
    <cellStyle name="쉼표 [0] 8 2" xfId="395" xr:uid="{00000000-0005-0000-0000-0000F9000000}"/>
    <cellStyle name="쉼표 [0] 80" xfId="234" xr:uid="{00000000-0005-0000-0000-0000FA000000}"/>
    <cellStyle name="쉼표 [0] 80 2" xfId="396" xr:uid="{00000000-0005-0000-0000-0000FB000000}"/>
    <cellStyle name="쉼표 [0] 81" xfId="235" xr:uid="{00000000-0005-0000-0000-0000FC000000}"/>
    <cellStyle name="쉼표 [0] 81 2" xfId="397" xr:uid="{00000000-0005-0000-0000-0000FD000000}"/>
    <cellStyle name="쉼표 [0] 82" xfId="236" xr:uid="{00000000-0005-0000-0000-0000FE000000}"/>
    <cellStyle name="쉼표 [0] 82 2" xfId="398" xr:uid="{00000000-0005-0000-0000-0000FF000000}"/>
    <cellStyle name="쉼표 [0] 84" xfId="237" xr:uid="{00000000-0005-0000-0000-000000010000}"/>
    <cellStyle name="쉼표 [0] 84 2" xfId="399" xr:uid="{00000000-0005-0000-0000-000001010000}"/>
    <cellStyle name="쉼표 [0] 85" xfId="238" xr:uid="{00000000-0005-0000-0000-000002010000}"/>
    <cellStyle name="쉼표 [0] 85 2" xfId="400" xr:uid="{00000000-0005-0000-0000-000003010000}"/>
    <cellStyle name="쉼표 [0] 9" xfId="239" xr:uid="{00000000-0005-0000-0000-000004010000}"/>
    <cellStyle name="쉼표 [0] 9 2" xfId="401" xr:uid="{00000000-0005-0000-0000-000005010000}"/>
    <cellStyle name="스타일 1" xfId="240" xr:uid="{00000000-0005-0000-0000-000006010000}"/>
    <cellStyle name="스타일 1 2" xfId="241" xr:uid="{00000000-0005-0000-0000-000007010000}"/>
    <cellStyle name="스타일 1_Book1" xfId="242" xr:uid="{00000000-0005-0000-0000-000008010000}"/>
    <cellStyle name="연결된 셀 2" xfId="243" xr:uid="{00000000-0005-0000-0000-000009010000}"/>
    <cellStyle name="연결된 셀 2 2" xfId="244" xr:uid="{00000000-0005-0000-0000-00000A010000}"/>
    <cellStyle name="연결된 셀 3" xfId="245" xr:uid="{00000000-0005-0000-0000-00000B010000}"/>
    <cellStyle name="요약 2" xfId="246" xr:uid="{00000000-0005-0000-0000-00000C010000}"/>
    <cellStyle name="요약 2 2" xfId="247" xr:uid="{00000000-0005-0000-0000-00000D010000}"/>
    <cellStyle name="요약 3" xfId="248" xr:uid="{00000000-0005-0000-0000-00000E010000}"/>
    <cellStyle name="입력 2" xfId="249" xr:uid="{00000000-0005-0000-0000-00000F010000}"/>
    <cellStyle name="입력 2 2" xfId="250" xr:uid="{00000000-0005-0000-0000-000010010000}"/>
    <cellStyle name="입력 3" xfId="251" xr:uid="{00000000-0005-0000-0000-000011010000}"/>
    <cellStyle name="자리수" xfId="252" xr:uid="{00000000-0005-0000-0000-000012010000}"/>
    <cellStyle name="자리수0" xfId="253" xr:uid="{00000000-0005-0000-0000-000013010000}"/>
    <cellStyle name="작은제목" xfId="254" xr:uid="{00000000-0005-0000-0000-000014010000}"/>
    <cellStyle name="제목 1 2" xfId="255" xr:uid="{00000000-0005-0000-0000-000015010000}"/>
    <cellStyle name="제목 1 2 2" xfId="256" xr:uid="{00000000-0005-0000-0000-000016010000}"/>
    <cellStyle name="제목 1 3" xfId="257" xr:uid="{00000000-0005-0000-0000-000017010000}"/>
    <cellStyle name="제목 2 2" xfId="258" xr:uid="{00000000-0005-0000-0000-000018010000}"/>
    <cellStyle name="제목 2 2 2" xfId="259" xr:uid="{00000000-0005-0000-0000-000019010000}"/>
    <cellStyle name="제목 2 3" xfId="260" xr:uid="{00000000-0005-0000-0000-00001A010000}"/>
    <cellStyle name="제목 3 2" xfId="261" xr:uid="{00000000-0005-0000-0000-00001B010000}"/>
    <cellStyle name="제목 3 2 2" xfId="262" xr:uid="{00000000-0005-0000-0000-00001C010000}"/>
    <cellStyle name="제목 3 3" xfId="263" xr:uid="{00000000-0005-0000-0000-00001D010000}"/>
    <cellStyle name="제목 4 2" xfId="264" xr:uid="{00000000-0005-0000-0000-00001E010000}"/>
    <cellStyle name="제목 4 2 2" xfId="265" xr:uid="{00000000-0005-0000-0000-00001F010000}"/>
    <cellStyle name="제목 4 3" xfId="266" xr:uid="{00000000-0005-0000-0000-000020010000}"/>
    <cellStyle name="제목 5" xfId="267" xr:uid="{00000000-0005-0000-0000-000021010000}"/>
    <cellStyle name="제목 5 2" xfId="268" xr:uid="{00000000-0005-0000-0000-000022010000}"/>
    <cellStyle name="제목 6" xfId="269" xr:uid="{00000000-0005-0000-0000-000023010000}"/>
    <cellStyle name="좋음 2" xfId="270" xr:uid="{00000000-0005-0000-0000-000024010000}"/>
    <cellStyle name="좋음 2 2" xfId="271" xr:uid="{00000000-0005-0000-0000-000025010000}"/>
    <cellStyle name="좋음 3" xfId="272" xr:uid="{00000000-0005-0000-0000-000026010000}"/>
    <cellStyle name="출력 2" xfId="273" xr:uid="{00000000-0005-0000-0000-000027010000}"/>
    <cellStyle name="출력 2 2" xfId="274" xr:uid="{00000000-0005-0000-0000-000028010000}"/>
    <cellStyle name="출력 3" xfId="275" xr:uid="{00000000-0005-0000-0000-000029010000}"/>
    <cellStyle name="콤마 [0]" xfId="276" xr:uid="{00000000-0005-0000-0000-00002A010000}"/>
    <cellStyle name="콤마 [0] 2" xfId="402" xr:uid="{00000000-0005-0000-0000-00002B010000}"/>
    <cellStyle name="콤마_  종  합  " xfId="277" xr:uid="{00000000-0005-0000-0000-00002C010000}"/>
    <cellStyle name="큰제목" xfId="278" xr:uid="{00000000-0005-0000-0000-00002D010000}"/>
    <cellStyle name="큰제목 2" xfId="279" xr:uid="{00000000-0005-0000-0000-00002E010000}"/>
    <cellStyle name="통화 [0] 2" xfId="280" xr:uid="{00000000-0005-0000-0000-00002F010000}"/>
    <cellStyle name="통화 [0] 2 2" xfId="403" xr:uid="{00000000-0005-0000-0000-000030010000}"/>
    <cellStyle name="퍼센트" xfId="281" xr:uid="{00000000-0005-0000-0000-000031010000}"/>
    <cellStyle name="표준" xfId="0" builtinId="0"/>
    <cellStyle name="표준 10" xfId="282" xr:uid="{00000000-0005-0000-0000-000033010000}"/>
    <cellStyle name="표준 10 2" xfId="283" xr:uid="{00000000-0005-0000-0000-000034010000}"/>
    <cellStyle name="표준 100" xfId="284" xr:uid="{00000000-0005-0000-0000-000035010000}"/>
    <cellStyle name="표준 101" xfId="285" xr:uid="{00000000-0005-0000-0000-000036010000}"/>
    <cellStyle name="표준 102" xfId="286" xr:uid="{00000000-0005-0000-0000-000037010000}"/>
    <cellStyle name="표준 103" xfId="287" xr:uid="{00000000-0005-0000-0000-000038010000}"/>
    <cellStyle name="표준 109" xfId="288" xr:uid="{00000000-0005-0000-0000-000039010000}"/>
    <cellStyle name="표준 11" xfId="289" xr:uid="{00000000-0005-0000-0000-00003A010000}"/>
    <cellStyle name="표준 11 2" xfId="290" xr:uid="{00000000-0005-0000-0000-00003B010000}"/>
    <cellStyle name="표준 110" xfId="291" xr:uid="{00000000-0005-0000-0000-00003C010000}"/>
    <cellStyle name="표준 111" xfId="292" xr:uid="{00000000-0005-0000-0000-00003D010000}"/>
    <cellStyle name="표준 12" xfId="293" xr:uid="{00000000-0005-0000-0000-00003E010000}"/>
    <cellStyle name="표준 13" xfId="294" xr:uid="{00000000-0005-0000-0000-00003F010000}"/>
    <cellStyle name="표준 14" xfId="295" xr:uid="{00000000-0005-0000-0000-000040010000}"/>
    <cellStyle name="표준 15" xfId="296" xr:uid="{00000000-0005-0000-0000-000041010000}"/>
    <cellStyle name="표준 16" xfId="297" xr:uid="{00000000-0005-0000-0000-000042010000}"/>
    <cellStyle name="표준 168" xfId="298" xr:uid="{00000000-0005-0000-0000-000043010000}"/>
    <cellStyle name="표준 169" xfId="299" xr:uid="{00000000-0005-0000-0000-000044010000}"/>
    <cellStyle name="표준 17" xfId="300" xr:uid="{00000000-0005-0000-0000-000045010000}"/>
    <cellStyle name="표준 170" xfId="301" xr:uid="{00000000-0005-0000-0000-000046010000}"/>
    <cellStyle name="표준 171" xfId="302" xr:uid="{00000000-0005-0000-0000-000047010000}"/>
    <cellStyle name="표준 172" xfId="303" xr:uid="{00000000-0005-0000-0000-000048010000}"/>
    <cellStyle name="표준 173" xfId="304" xr:uid="{00000000-0005-0000-0000-000049010000}"/>
    <cellStyle name="표준 175" xfId="305" xr:uid="{00000000-0005-0000-0000-00004A010000}"/>
    <cellStyle name="표준 176" xfId="306" xr:uid="{00000000-0005-0000-0000-00004B010000}"/>
    <cellStyle name="표준 177" xfId="307" xr:uid="{00000000-0005-0000-0000-00004C010000}"/>
    <cellStyle name="표준 178" xfId="308" xr:uid="{00000000-0005-0000-0000-00004D010000}"/>
    <cellStyle name="표준 179" xfId="309" xr:uid="{00000000-0005-0000-0000-00004E010000}"/>
    <cellStyle name="표준 18" xfId="310" xr:uid="{00000000-0005-0000-0000-00004F010000}"/>
    <cellStyle name="표준 180" xfId="311" xr:uid="{00000000-0005-0000-0000-000050010000}"/>
    <cellStyle name="표준 181" xfId="312" xr:uid="{00000000-0005-0000-0000-000051010000}"/>
    <cellStyle name="표준 182" xfId="313" xr:uid="{00000000-0005-0000-0000-000052010000}"/>
    <cellStyle name="표준 183" xfId="314" xr:uid="{00000000-0005-0000-0000-000053010000}"/>
    <cellStyle name="표준 19" xfId="315" xr:uid="{00000000-0005-0000-0000-000054010000}"/>
    <cellStyle name="표준 2" xfId="316" xr:uid="{00000000-0005-0000-0000-000055010000}"/>
    <cellStyle name="표준 2 2" xfId="317" xr:uid="{00000000-0005-0000-0000-000056010000}"/>
    <cellStyle name="표준 2 3" xfId="318" xr:uid="{00000000-0005-0000-0000-000057010000}"/>
    <cellStyle name="표준 2 4" xfId="319" xr:uid="{00000000-0005-0000-0000-000058010000}"/>
    <cellStyle name="표준 2 5" xfId="320" xr:uid="{00000000-0005-0000-0000-000059010000}"/>
    <cellStyle name="표준 2_(붙임2) 시정통계 활용도 의견조사표" xfId="321" xr:uid="{00000000-0005-0000-0000-00005A010000}"/>
    <cellStyle name="표준 20" xfId="322" xr:uid="{00000000-0005-0000-0000-00005B010000}"/>
    <cellStyle name="표준 21" xfId="323" xr:uid="{00000000-0005-0000-0000-00005C010000}"/>
    <cellStyle name="표준 22" xfId="324" xr:uid="{00000000-0005-0000-0000-00005D010000}"/>
    <cellStyle name="표준 23" xfId="325" xr:uid="{00000000-0005-0000-0000-00005E010000}"/>
    <cellStyle name="표준 24" xfId="326" xr:uid="{00000000-0005-0000-0000-00005F010000}"/>
    <cellStyle name="표준 25" xfId="327" xr:uid="{00000000-0005-0000-0000-000060010000}"/>
    <cellStyle name="표준 26" xfId="328" xr:uid="{00000000-0005-0000-0000-000061010000}"/>
    <cellStyle name="표준 27" xfId="329" xr:uid="{00000000-0005-0000-0000-000062010000}"/>
    <cellStyle name="표준 28" xfId="330" xr:uid="{00000000-0005-0000-0000-000063010000}"/>
    <cellStyle name="표준 29" xfId="331" xr:uid="{00000000-0005-0000-0000-000064010000}"/>
    <cellStyle name="표준 3" xfId="332" xr:uid="{00000000-0005-0000-0000-000065010000}"/>
    <cellStyle name="표준 3 2" xfId="333" xr:uid="{00000000-0005-0000-0000-000066010000}"/>
    <cellStyle name="표준 3 3" xfId="334" xr:uid="{00000000-0005-0000-0000-000067010000}"/>
    <cellStyle name="표준 3 4" xfId="335" xr:uid="{00000000-0005-0000-0000-000068010000}"/>
    <cellStyle name="표준 3 5" xfId="336" xr:uid="{00000000-0005-0000-0000-000069010000}"/>
    <cellStyle name="표준 3_Book1" xfId="337" xr:uid="{00000000-0005-0000-0000-00006A010000}"/>
    <cellStyle name="표준 30" xfId="338" xr:uid="{00000000-0005-0000-0000-00006B010000}"/>
    <cellStyle name="표준 31" xfId="339" xr:uid="{00000000-0005-0000-0000-00006C010000}"/>
    <cellStyle name="표준 32" xfId="340" xr:uid="{00000000-0005-0000-0000-00006D010000}"/>
    <cellStyle name="표준 33" xfId="341" xr:uid="{00000000-0005-0000-0000-00006E010000}"/>
    <cellStyle name="표준 34" xfId="342" xr:uid="{00000000-0005-0000-0000-00006F010000}"/>
    <cellStyle name="표준 35" xfId="343" xr:uid="{00000000-0005-0000-0000-000070010000}"/>
    <cellStyle name="표준 36" xfId="344" xr:uid="{00000000-0005-0000-0000-000071010000}"/>
    <cellStyle name="표준 37" xfId="345" xr:uid="{00000000-0005-0000-0000-000072010000}"/>
    <cellStyle name="표준 38" xfId="346" xr:uid="{00000000-0005-0000-0000-000073010000}"/>
    <cellStyle name="표준 39" xfId="347" xr:uid="{00000000-0005-0000-0000-000074010000}"/>
    <cellStyle name="표준 4" xfId="348" xr:uid="{00000000-0005-0000-0000-000075010000}"/>
    <cellStyle name="표준 40" xfId="349" xr:uid="{00000000-0005-0000-0000-000076010000}"/>
    <cellStyle name="표준 41" xfId="350" xr:uid="{00000000-0005-0000-0000-000077010000}"/>
    <cellStyle name="표준 42" xfId="351" xr:uid="{00000000-0005-0000-0000-000078010000}"/>
    <cellStyle name="표준 43" xfId="405" xr:uid="{00000000-0005-0000-0000-000079010000}"/>
    <cellStyle name="표준 44" xfId="408" xr:uid="{00000000-0005-0000-0000-00007A010000}"/>
    <cellStyle name="표준 45" xfId="409" xr:uid="{00000000-0005-0000-0000-00007B010000}"/>
    <cellStyle name="표준 46" xfId="404" xr:uid="{00000000-0005-0000-0000-00007C010000}"/>
    <cellStyle name="표준 47" xfId="407" xr:uid="{00000000-0005-0000-0000-00007D010000}"/>
    <cellStyle name="표준 48" xfId="410" xr:uid="{00000000-0005-0000-0000-00007E010000}"/>
    <cellStyle name="표준 5" xfId="352" xr:uid="{00000000-0005-0000-0000-00007F010000}"/>
    <cellStyle name="표준 6" xfId="353" xr:uid="{00000000-0005-0000-0000-000080010000}"/>
    <cellStyle name="표준 6 2" xfId="354" xr:uid="{00000000-0005-0000-0000-000081010000}"/>
    <cellStyle name="표준 6 3" xfId="355" xr:uid="{00000000-0005-0000-0000-000082010000}"/>
    <cellStyle name="표준 6 4" xfId="356" xr:uid="{00000000-0005-0000-0000-000083010000}"/>
    <cellStyle name="표준 6 5" xfId="357" xr:uid="{00000000-0005-0000-0000-000084010000}"/>
    <cellStyle name="표준 7" xfId="358" xr:uid="{00000000-0005-0000-0000-000085010000}"/>
    <cellStyle name="표준 79" xfId="359" xr:uid="{00000000-0005-0000-0000-000086010000}"/>
    <cellStyle name="표준 8" xfId="360" xr:uid="{00000000-0005-0000-0000-000087010000}"/>
    <cellStyle name="표준 80" xfId="361" xr:uid="{00000000-0005-0000-0000-000088010000}"/>
    <cellStyle name="표준 87" xfId="362" xr:uid="{00000000-0005-0000-0000-000089010000}"/>
    <cellStyle name="표준 88" xfId="363" xr:uid="{00000000-0005-0000-0000-00008A010000}"/>
    <cellStyle name="표준 89" xfId="364" xr:uid="{00000000-0005-0000-0000-00008B010000}"/>
    <cellStyle name="표준 9" xfId="365" xr:uid="{00000000-0005-0000-0000-00008C010000}"/>
    <cellStyle name="표준 90" xfId="366" xr:uid="{00000000-0005-0000-0000-00008D010000}"/>
    <cellStyle name="표준 91" xfId="367" xr:uid="{00000000-0005-0000-0000-00008E010000}"/>
    <cellStyle name="표준 92" xfId="368" xr:uid="{00000000-0005-0000-0000-00008F010000}"/>
    <cellStyle name="표준 94" xfId="369" xr:uid="{00000000-0005-0000-0000-000090010000}"/>
    <cellStyle name="표준 95" xfId="370" xr:uid="{00000000-0005-0000-0000-000091010000}"/>
    <cellStyle name="표준 96" xfId="371" xr:uid="{00000000-0005-0000-0000-000092010000}"/>
    <cellStyle name="표준 97" xfId="372" xr:uid="{00000000-0005-0000-0000-000093010000}"/>
    <cellStyle name="표준 98" xfId="373" xr:uid="{00000000-0005-0000-0000-000094010000}"/>
    <cellStyle name="표준 99" xfId="374" xr:uid="{00000000-0005-0000-0000-000095010000}"/>
    <cellStyle name="표준_kc-elec system check list" xfId="375" xr:uid="{00000000-0005-0000-0000-000096010000}"/>
    <cellStyle name="하이퍼링크 2" xfId="376" xr:uid="{00000000-0005-0000-0000-000097010000}"/>
    <cellStyle name="합산" xfId="377" xr:uid="{00000000-0005-0000-0000-000098010000}"/>
    <cellStyle name="화폐기호" xfId="378" xr:uid="{00000000-0005-0000-0000-000099010000}"/>
    <cellStyle name="화폐기호0" xfId="379" xr:uid="{00000000-0005-0000-0000-00009A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0"/>
  <sheetViews>
    <sheetView tabSelected="1" zoomScale="85" zoomScaleNormal="85" workbookViewId="0">
      <selection activeCell="C1" sqref="C1:I1"/>
    </sheetView>
  </sheetViews>
  <sheetFormatPr defaultRowHeight="16.5"/>
  <cols>
    <col min="1" max="1" width="13.625" style="18" customWidth="1"/>
    <col min="2" max="2" width="13.75" style="22" customWidth="1"/>
    <col min="3" max="3" width="12" style="22" customWidth="1"/>
    <col min="4" max="4" width="11.625" style="22" customWidth="1"/>
    <col min="5" max="5" width="12.75" style="22" customWidth="1"/>
    <col min="6" max="9" width="13" style="22" customWidth="1"/>
    <col min="10" max="11" width="11.125" style="22" customWidth="1"/>
    <col min="12" max="16384" width="9" style="22"/>
  </cols>
  <sheetData>
    <row r="1" spans="1:12" ht="31.5" customHeight="1">
      <c r="C1" s="51" t="s">
        <v>89</v>
      </c>
      <c r="D1" s="52"/>
      <c r="E1" s="52"/>
      <c r="F1" s="52"/>
      <c r="G1" s="52"/>
      <c r="H1" s="52"/>
      <c r="I1" s="52"/>
    </row>
    <row r="2" spans="1:12">
      <c r="A2" s="18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3" t="s">
        <v>6</v>
      </c>
      <c r="B3" s="55" t="s">
        <v>57</v>
      </c>
      <c r="C3" s="56"/>
      <c r="D3" s="57"/>
      <c r="E3" s="58" t="s">
        <v>1</v>
      </c>
      <c r="F3" s="56"/>
      <c r="G3" s="56"/>
      <c r="H3" s="57"/>
      <c r="I3" s="58" t="s">
        <v>79</v>
      </c>
      <c r="J3" s="56"/>
      <c r="K3" s="57"/>
    </row>
    <row r="4" spans="1:12" ht="21" customHeight="1">
      <c r="A4" s="54"/>
      <c r="B4" s="32" t="s">
        <v>2</v>
      </c>
      <c r="C4" s="32" t="s">
        <v>3</v>
      </c>
      <c r="D4" s="32" t="s">
        <v>4</v>
      </c>
      <c r="E4" s="32" t="s">
        <v>2</v>
      </c>
      <c r="F4" s="32" t="s">
        <v>3</v>
      </c>
      <c r="G4" s="32" t="s">
        <v>4</v>
      </c>
      <c r="H4" s="32" t="s">
        <v>5</v>
      </c>
      <c r="I4" s="32" t="s">
        <v>2</v>
      </c>
      <c r="J4" s="32" t="s">
        <v>3</v>
      </c>
      <c r="K4" s="32" t="s">
        <v>4</v>
      </c>
    </row>
    <row r="5" spans="1:12" s="23" customFormat="1" ht="20.25" customHeight="1">
      <c r="A5" s="33" t="s">
        <v>72</v>
      </c>
      <c r="B5" s="26">
        <f>B6+B14+B23+B39+B52</f>
        <v>1039398</v>
      </c>
      <c r="C5" s="26">
        <f>C6+C14+C23+C39+C52</f>
        <v>527596</v>
      </c>
      <c r="D5" s="26">
        <f>D6+D14+D23+D39+D52</f>
        <v>511802</v>
      </c>
      <c r="E5" s="26">
        <f>E6+E14+E23+E39+E52</f>
        <v>1026057</v>
      </c>
      <c r="F5" s="26">
        <f>F6+F14+F23+F39+F52</f>
        <v>519679</v>
      </c>
      <c r="G5" s="26">
        <f>G6+G14+G23+G39+G52</f>
        <v>506378</v>
      </c>
      <c r="H5" s="26">
        <f>H6+H14+H23+H39+H52</f>
        <v>456263</v>
      </c>
      <c r="I5" s="26">
        <f>I6+I14+I23+I39+I52</f>
        <v>13341</v>
      </c>
      <c r="J5" s="26">
        <f>J6+J14+J23+J39+J52</f>
        <v>7917</v>
      </c>
      <c r="K5" s="26">
        <f>K6+K14+K23+K39+K52</f>
        <v>5424</v>
      </c>
    </row>
    <row r="6" spans="1:12">
      <c r="A6" s="29" t="s">
        <v>73</v>
      </c>
      <c r="B6" s="30">
        <f>(E6+I6)</f>
        <v>219637</v>
      </c>
      <c r="C6" s="30">
        <f>(F6+J6)</f>
        <v>112138</v>
      </c>
      <c r="D6" s="30">
        <f>(G6+K6)</f>
        <v>107499</v>
      </c>
      <c r="E6" s="31">
        <f>SUM(F6:G6)</f>
        <v>216412</v>
      </c>
      <c r="F6" s="31">
        <f>SUM(F7:F13)</f>
        <v>110212</v>
      </c>
      <c r="G6" s="31">
        <f t="shared" ref="G6:H6" si="0">SUM(G7:G13)</f>
        <v>106200</v>
      </c>
      <c r="H6" s="31">
        <f t="shared" si="0"/>
        <v>96518</v>
      </c>
      <c r="I6" s="31">
        <f>SUM(I7:I13)</f>
        <v>3225</v>
      </c>
      <c r="J6" s="31">
        <f>SUM(J7:J13)</f>
        <v>1926</v>
      </c>
      <c r="K6" s="31">
        <f>SUM(K7:K13)</f>
        <v>1299</v>
      </c>
    </row>
    <row r="7" spans="1:12">
      <c r="A7" s="37" t="s">
        <v>84</v>
      </c>
      <c r="B7" s="34">
        <f t="shared" ref="B7:D63" si="1">(E7+I7)</f>
        <v>19756</v>
      </c>
      <c r="C7" s="34">
        <f t="shared" si="1"/>
        <v>10116</v>
      </c>
      <c r="D7" s="34">
        <f t="shared" si="1"/>
        <v>9640</v>
      </c>
      <c r="E7" s="35">
        <f t="shared" ref="E7:E65" si="2">SUM(F7:G7)</f>
        <v>19596</v>
      </c>
      <c r="F7" s="63">
        <v>10027</v>
      </c>
      <c r="G7" s="63">
        <v>9569</v>
      </c>
      <c r="H7" s="64">
        <v>9165</v>
      </c>
      <c r="I7" s="35">
        <f>J7+K7</f>
        <v>160</v>
      </c>
      <c r="J7" s="61">
        <v>89</v>
      </c>
      <c r="K7" s="62">
        <v>71</v>
      </c>
    </row>
    <row r="8" spans="1:12">
      <c r="A8" s="37" t="s">
        <v>7</v>
      </c>
      <c r="B8" s="34">
        <f t="shared" si="1"/>
        <v>43222</v>
      </c>
      <c r="C8" s="34">
        <f t="shared" si="1"/>
        <v>21760</v>
      </c>
      <c r="D8" s="34">
        <f t="shared" si="1"/>
        <v>21462</v>
      </c>
      <c r="E8" s="35">
        <f t="shared" si="2"/>
        <v>43008</v>
      </c>
      <c r="F8" s="63">
        <v>21660</v>
      </c>
      <c r="G8" s="63">
        <v>21348</v>
      </c>
      <c r="H8" s="64">
        <v>16596</v>
      </c>
      <c r="I8" s="35">
        <f t="shared" ref="I8:I65" si="3">J8+K8</f>
        <v>214</v>
      </c>
      <c r="J8" s="61">
        <v>100</v>
      </c>
      <c r="K8" s="62">
        <v>114</v>
      </c>
    </row>
    <row r="9" spans="1:12">
      <c r="A9" s="37" t="s">
        <v>8</v>
      </c>
      <c r="B9" s="34">
        <f t="shared" si="1"/>
        <v>7380</v>
      </c>
      <c r="C9" s="34">
        <f t="shared" si="1"/>
        <v>3831</v>
      </c>
      <c r="D9" s="34">
        <f t="shared" si="1"/>
        <v>3549</v>
      </c>
      <c r="E9" s="35">
        <f t="shared" si="2"/>
        <v>7069</v>
      </c>
      <c r="F9" s="63">
        <v>3567</v>
      </c>
      <c r="G9" s="63">
        <v>3502</v>
      </c>
      <c r="H9" s="64">
        <v>3705</v>
      </c>
      <c r="I9" s="35">
        <f t="shared" si="3"/>
        <v>311</v>
      </c>
      <c r="J9" s="61">
        <v>264</v>
      </c>
      <c r="K9" s="62">
        <v>47</v>
      </c>
    </row>
    <row r="10" spans="1:12">
      <c r="A10" s="37" t="s">
        <v>9</v>
      </c>
      <c r="B10" s="34">
        <f t="shared" si="1"/>
        <v>50329</v>
      </c>
      <c r="C10" s="34">
        <f t="shared" si="1"/>
        <v>25440</v>
      </c>
      <c r="D10" s="34">
        <f t="shared" si="1"/>
        <v>24889</v>
      </c>
      <c r="E10" s="35">
        <f t="shared" si="2"/>
        <v>50091</v>
      </c>
      <c r="F10" s="63">
        <v>25365</v>
      </c>
      <c r="G10" s="63">
        <v>24726</v>
      </c>
      <c r="H10" s="64">
        <v>21309</v>
      </c>
      <c r="I10" s="35">
        <f t="shared" si="3"/>
        <v>238</v>
      </c>
      <c r="J10" s="61">
        <v>75</v>
      </c>
      <c r="K10" s="62">
        <v>163</v>
      </c>
    </row>
    <row r="11" spans="1:12" s="25" customFormat="1">
      <c r="A11" s="24" t="s">
        <v>10</v>
      </c>
      <c r="B11" s="27">
        <f t="shared" si="1"/>
        <v>26422</v>
      </c>
      <c r="C11" s="27">
        <f t="shared" si="1"/>
        <v>13651</v>
      </c>
      <c r="D11" s="27">
        <f t="shared" si="1"/>
        <v>12771</v>
      </c>
      <c r="E11" s="28">
        <f t="shared" si="2"/>
        <v>25705</v>
      </c>
      <c r="F11" s="63">
        <v>13111</v>
      </c>
      <c r="G11" s="63">
        <v>12594</v>
      </c>
      <c r="H11" s="64">
        <v>11113</v>
      </c>
      <c r="I11" s="28">
        <f t="shared" si="3"/>
        <v>717</v>
      </c>
      <c r="J11" s="61">
        <v>540</v>
      </c>
      <c r="K11" s="62">
        <v>177</v>
      </c>
    </row>
    <row r="12" spans="1:12">
      <c r="A12" s="24" t="s">
        <v>11</v>
      </c>
      <c r="B12" s="34">
        <f t="shared" si="1"/>
        <v>41819</v>
      </c>
      <c r="C12" s="34">
        <f t="shared" si="1"/>
        <v>21399</v>
      </c>
      <c r="D12" s="34">
        <f t="shared" si="1"/>
        <v>20420</v>
      </c>
      <c r="E12" s="35">
        <f t="shared" si="2"/>
        <v>40884</v>
      </c>
      <c r="F12" s="63">
        <v>20802</v>
      </c>
      <c r="G12" s="63">
        <v>20082</v>
      </c>
      <c r="H12" s="64">
        <v>18349</v>
      </c>
      <c r="I12" s="35">
        <f t="shared" si="3"/>
        <v>935</v>
      </c>
      <c r="J12" s="61">
        <v>597</v>
      </c>
      <c r="K12" s="62">
        <v>338</v>
      </c>
    </row>
    <row r="13" spans="1:12">
      <c r="A13" s="24" t="s">
        <v>12</v>
      </c>
      <c r="B13" s="34">
        <f t="shared" si="1"/>
        <v>30709</v>
      </c>
      <c r="C13" s="34">
        <f t="shared" si="1"/>
        <v>15941</v>
      </c>
      <c r="D13" s="34">
        <f t="shared" si="1"/>
        <v>14768</v>
      </c>
      <c r="E13" s="35">
        <f t="shared" si="2"/>
        <v>30059</v>
      </c>
      <c r="F13" s="63">
        <v>15680</v>
      </c>
      <c r="G13" s="63">
        <v>14379</v>
      </c>
      <c r="H13" s="64">
        <v>16281</v>
      </c>
      <c r="I13" s="35">
        <f t="shared" si="3"/>
        <v>650</v>
      </c>
      <c r="J13" s="61">
        <v>261</v>
      </c>
      <c r="K13" s="62">
        <v>389</v>
      </c>
    </row>
    <row r="14" spans="1:12">
      <c r="A14" s="29" t="s">
        <v>74</v>
      </c>
      <c r="B14" s="30">
        <f t="shared" si="1"/>
        <v>253211</v>
      </c>
      <c r="C14" s="30">
        <f t="shared" si="1"/>
        <v>129550</v>
      </c>
      <c r="D14" s="30">
        <f t="shared" si="1"/>
        <v>123661</v>
      </c>
      <c r="E14" s="31">
        <f t="shared" si="2"/>
        <v>249886</v>
      </c>
      <c r="F14" s="31">
        <f>SUM(F15:F22)</f>
        <v>127460</v>
      </c>
      <c r="G14" s="31">
        <f>SUM(G15:G22)</f>
        <v>122426</v>
      </c>
      <c r="H14" s="31">
        <f>SUM(H15:H22)</f>
        <v>106447</v>
      </c>
      <c r="I14" s="31">
        <f>SUM(I15:I22)</f>
        <v>3325</v>
      </c>
      <c r="J14" s="31">
        <f>SUM(J15:J22)</f>
        <v>2090</v>
      </c>
      <c r="K14" s="31">
        <f>SUM(K15:K22)</f>
        <v>1235</v>
      </c>
    </row>
    <row r="15" spans="1:12" ht="17.25">
      <c r="A15" s="37" t="s">
        <v>14</v>
      </c>
      <c r="B15" s="34">
        <f t="shared" si="1"/>
        <v>40623</v>
      </c>
      <c r="C15" s="34">
        <f t="shared" si="1"/>
        <v>20421</v>
      </c>
      <c r="D15" s="34">
        <f t="shared" si="1"/>
        <v>20202</v>
      </c>
      <c r="E15" s="35">
        <f t="shared" si="2"/>
        <v>40405</v>
      </c>
      <c r="F15" s="63">
        <v>20319</v>
      </c>
      <c r="G15" s="63">
        <v>20086</v>
      </c>
      <c r="H15" s="64">
        <v>15515</v>
      </c>
      <c r="I15" s="35">
        <f t="shared" si="3"/>
        <v>218</v>
      </c>
      <c r="J15" s="40">
        <v>102</v>
      </c>
      <c r="K15" s="41">
        <v>116</v>
      </c>
      <c r="L15" s="21"/>
    </row>
    <row r="16" spans="1:12" ht="17.25">
      <c r="A16" s="37" t="s">
        <v>15</v>
      </c>
      <c r="B16" s="34">
        <f>(E16+I16)</f>
        <v>35669</v>
      </c>
      <c r="C16" s="34">
        <f>(F16+J16)</f>
        <v>19330</v>
      </c>
      <c r="D16" s="34">
        <f>(G16+K16)</f>
        <v>16339</v>
      </c>
      <c r="E16" s="35">
        <f>SUM(F16:G16)</f>
        <v>34549</v>
      </c>
      <c r="F16" s="63">
        <v>18656</v>
      </c>
      <c r="G16" s="63">
        <v>15893</v>
      </c>
      <c r="H16" s="64">
        <v>18294</v>
      </c>
      <c r="I16" s="35">
        <f>J16+K16</f>
        <v>1120</v>
      </c>
      <c r="J16" s="40">
        <v>674</v>
      </c>
      <c r="K16" s="41">
        <v>446</v>
      </c>
      <c r="L16" s="21"/>
    </row>
    <row r="17" spans="1:12">
      <c r="A17" s="37" t="s">
        <v>13</v>
      </c>
      <c r="B17" s="34">
        <f>(E17+I17)</f>
        <v>28850</v>
      </c>
      <c r="C17" s="34">
        <f>(F17+J17)</f>
        <v>14487</v>
      </c>
      <c r="D17" s="34">
        <f>(G17+K17)</f>
        <v>14363</v>
      </c>
      <c r="E17" s="35">
        <f>SUM(F17:G17)</f>
        <v>28568</v>
      </c>
      <c r="F17" s="63">
        <v>14367</v>
      </c>
      <c r="G17" s="63">
        <v>14201</v>
      </c>
      <c r="H17" s="64">
        <v>13100</v>
      </c>
      <c r="I17" s="35">
        <f>J17+K17</f>
        <v>282</v>
      </c>
      <c r="J17" s="40">
        <v>120</v>
      </c>
      <c r="K17" s="41">
        <v>162</v>
      </c>
    </row>
    <row r="18" spans="1:12" ht="17.25">
      <c r="A18" s="37" t="s">
        <v>16</v>
      </c>
      <c r="B18" s="34">
        <f t="shared" si="1"/>
        <v>27414</v>
      </c>
      <c r="C18" s="34">
        <f t="shared" si="1"/>
        <v>13739</v>
      </c>
      <c r="D18" s="34">
        <f t="shared" si="1"/>
        <v>13675</v>
      </c>
      <c r="E18" s="35">
        <f t="shared" si="2"/>
        <v>27233</v>
      </c>
      <c r="F18" s="63">
        <v>13668</v>
      </c>
      <c r="G18" s="63">
        <v>13565</v>
      </c>
      <c r="H18" s="64">
        <v>10741</v>
      </c>
      <c r="I18" s="35">
        <f t="shared" si="3"/>
        <v>181</v>
      </c>
      <c r="J18" s="40">
        <v>71</v>
      </c>
      <c r="K18" s="41">
        <v>110</v>
      </c>
      <c r="L18" s="21"/>
    </row>
    <row r="19" spans="1:12" ht="17.25">
      <c r="A19" s="37" t="s">
        <v>17</v>
      </c>
      <c r="B19" s="34">
        <f t="shared" si="1"/>
        <v>46308</v>
      </c>
      <c r="C19" s="34">
        <f t="shared" si="1"/>
        <v>22979</v>
      </c>
      <c r="D19" s="34">
        <f t="shared" si="1"/>
        <v>23329</v>
      </c>
      <c r="E19" s="35">
        <f t="shared" si="2"/>
        <v>46067</v>
      </c>
      <c r="F19" s="63">
        <v>22891</v>
      </c>
      <c r="G19" s="63">
        <v>23176</v>
      </c>
      <c r="H19" s="64">
        <v>19561</v>
      </c>
      <c r="I19" s="35">
        <f t="shared" si="3"/>
        <v>241</v>
      </c>
      <c r="J19" s="40">
        <v>88</v>
      </c>
      <c r="K19" s="41">
        <v>153</v>
      </c>
      <c r="L19" s="21"/>
    </row>
    <row r="20" spans="1:12" ht="17.25">
      <c r="A20" s="37" t="s">
        <v>18</v>
      </c>
      <c r="B20" s="34">
        <f t="shared" si="1"/>
        <v>39960</v>
      </c>
      <c r="C20" s="34">
        <f t="shared" si="1"/>
        <v>20274</v>
      </c>
      <c r="D20" s="34">
        <f t="shared" si="1"/>
        <v>19686</v>
      </c>
      <c r="E20" s="35">
        <f t="shared" si="2"/>
        <v>39666</v>
      </c>
      <c r="F20" s="63">
        <v>20112</v>
      </c>
      <c r="G20" s="63">
        <v>19554</v>
      </c>
      <c r="H20" s="64">
        <v>16017</v>
      </c>
      <c r="I20" s="35">
        <f t="shared" si="3"/>
        <v>294</v>
      </c>
      <c r="J20" s="40">
        <v>162</v>
      </c>
      <c r="K20" s="41">
        <v>132</v>
      </c>
      <c r="L20" s="21"/>
    </row>
    <row r="21" spans="1:12" ht="17.25">
      <c r="A21" s="37" t="s">
        <v>19</v>
      </c>
      <c r="B21" s="34">
        <f t="shared" si="1"/>
        <v>26159</v>
      </c>
      <c r="C21" s="34">
        <f t="shared" si="1"/>
        <v>13707</v>
      </c>
      <c r="D21" s="34">
        <f t="shared" si="1"/>
        <v>12452</v>
      </c>
      <c r="E21" s="35">
        <f t="shared" si="2"/>
        <v>25836</v>
      </c>
      <c r="F21" s="63">
        <v>13452</v>
      </c>
      <c r="G21" s="63">
        <v>12384</v>
      </c>
      <c r="H21" s="64">
        <v>9762</v>
      </c>
      <c r="I21" s="35">
        <f t="shared" si="3"/>
        <v>323</v>
      </c>
      <c r="J21" s="40">
        <v>255</v>
      </c>
      <c r="K21" s="41">
        <v>68</v>
      </c>
      <c r="L21" s="21"/>
    </row>
    <row r="22" spans="1:12" ht="17.25">
      <c r="A22" s="37" t="s">
        <v>20</v>
      </c>
      <c r="B22" s="34">
        <f t="shared" si="1"/>
        <v>8228</v>
      </c>
      <c r="C22" s="34">
        <f t="shared" si="1"/>
        <v>4613</v>
      </c>
      <c r="D22" s="34">
        <f t="shared" si="1"/>
        <v>3615</v>
      </c>
      <c r="E22" s="35">
        <f t="shared" si="2"/>
        <v>7562</v>
      </c>
      <c r="F22" s="63">
        <v>3995</v>
      </c>
      <c r="G22" s="63">
        <v>3567</v>
      </c>
      <c r="H22" s="64">
        <v>3457</v>
      </c>
      <c r="I22" s="35">
        <f t="shared" si="3"/>
        <v>666</v>
      </c>
      <c r="J22" s="40">
        <v>618</v>
      </c>
      <c r="K22" s="41">
        <v>48</v>
      </c>
      <c r="L22" s="21"/>
    </row>
    <row r="23" spans="1:12">
      <c r="A23" s="29" t="s">
        <v>75</v>
      </c>
      <c r="B23" s="30">
        <f t="shared" si="1"/>
        <v>182512</v>
      </c>
      <c r="C23" s="30">
        <f t="shared" si="1"/>
        <v>90894</v>
      </c>
      <c r="D23" s="30">
        <f t="shared" si="1"/>
        <v>91618</v>
      </c>
      <c r="E23" s="31">
        <f t="shared" si="2"/>
        <v>180611</v>
      </c>
      <c r="F23" s="36">
        <f>SUM(F24:F38)</f>
        <v>89785</v>
      </c>
      <c r="G23" s="36">
        <f>SUM(G24:G38)</f>
        <v>90826</v>
      </c>
      <c r="H23" s="36">
        <f>SUM(H24:H38)</f>
        <v>84915</v>
      </c>
      <c r="I23" s="36">
        <f>SUM(I24:I38)</f>
        <v>1901</v>
      </c>
      <c r="J23" s="39">
        <f>SUM(J24:J38)</f>
        <v>1109</v>
      </c>
      <c r="K23" s="39">
        <f>SUM(K24:K38)</f>
        <v>792</v>
      </c>
    </row>
    <row r="24" spans="1:12" ht="17.25">
      <c r="A24" s="37" t="s">
        <v>21</v>
      </c>
      <c r="B24" s="34">
        <f t="shared" si="1"/>
        <v>4350</v>
      </c>
      <c r="C24" s="34">
        <f t="shared" si="1"/>
        <v>2335</v>
      </c>
      <c r="D24" s="34">
        <f t="shared" si="1"/>
        <v>2015</v>
      </c>
      <c r="E24" s="35">
        <f t="shared" si="2"/>
        <v>4165</v>
      </c>
      <c r="F24" s="59">
        <v>2162</v>
      </c>
      <c r="G24" s="59">
        <v>2003</v>
      </c>
      <c r="H24" s="59">
        <v>2351</v>
      </c>
      <c r="I24" s="35">
        <f t="shared" si="3"/>
        <v>185</v>
      </c>
      <c r="J24" s="41">
        <v>173</v>
      </c>
      <c r="K24" s="41">
        <v>12</v>
      </c>
    </row>
    <row r="25" spans="1:12" ht="17.25">
      <c r="A25" s="37" t="s">
        <v>22</v>
      </c>
      <c r="B25" s="34">
        <f t="shared" si="1"/>
        <v>12170</v>
      </c>
      <c r="C25" s="34">
        <f t="shared" si="1"/>
        <v>6250</v>
      </c>
      <c r="D25" s="34">
        <f t="shared" si="1"/>
        <v>5920</v>
      </c>
      <c r="E25" s="35">
        <f t="shared" si="2"/>
        <v>11992</v>
      </c>
      <c r="F25" s="59">
        <v>6164</v>
      </c>
      <c r="G25" s="59">
        <v>5828</v>
      </c>
      <c r="H25" s="59">
        <v>5530</v>
      </c>
      <c r="I25" s="35">
        <f t="shared" si="3"/>
        <v>178</v>
      </c>
      <c r="J25" s="41">
        <v>86</v>
      </c>
      <c r="K25" s="41">
        <v>92</v>
      </c>
    </row>
    <row r="26" spans="1:12" ht="17.25">
      <c r="A26" s="37" t="s">
        <v>23</v>
      </c>
      <c r="B26" s="34">
        <f t="shared" si="1"/>
        <v>3660</v>
      </c>
      <c r="C26" s="34">
        <f t="shared" si="1"/>
        <v>2080</v>
      </c>
      <c r="D26" s="34">
        <f t="shared" si="1"/>
        <v>1580</v>
      </c>
      <c r="E26" s="35">
        <f t="shared" si="2"/>
        <v>3352</v>
      </c>
      <c r="F26" s="59">
        <v>1802</v>
      </c>
      <c r="G26" s="59">
        <v>1550</v>
      </c>
      <c r="H26" s="59">
        <v>1761</v>
      </c>
      <c r="I26" s="35">
        <f t="shared" si="3"/>
        <v>308</v>
      </c>
      <c r="J26" s="41">
        <v>278</v>
      </c>
      <c r="K26" s="41">
        <v>30</v>
      </c>
    </row>
    <row r="27" spans="1:12" ht="17.25">
      <c r="A27" s="37" t="s">
        <v>24</v>
      </c>
      <c r="B27" s="34">
        <f t="shared" si="1"/>
        <v>3905</v>
      </c>
      <c r="C27" s="34">
        <f t="shared" si="1"/>
        <v>1951</v>
      </c>
      <c r="D27" s="34">
        <f t="shared" si="1"/>
        <v>1954</v>
      </c>
      <c r="E27" s="35">
        <f t="shared" si="2"/>
        <v>3827</v>
      </c>
      <c r="F27" s="59">
        <v>1893</v>
      </c>
      <c r="G27" s="59">
        <v>1934</v>
      </c>
      <c r="H27" s="59">
        <v>2203</v>
      </c>
      <c r="I27" s="35">
        <f t="shared" si="3"/>
        <v>78</v>
      </c>
      <c r="J27" s="41">
        <v>58</v>
      </c>
      <c r="K27" s="41">
        <v>20</v>
      </c>
    </row>
    <row r="28" spans="1:12" ht="17.25">
      <c r="A28" s="37" t="s">
        <v>25</v>
      </c>
      <c r="B28" s="34">
        <f t="shared" si="1"/>
        <v>14070</v>
      </c>
      <c r="C28" s="34">
        <f t="shared" si="1"/>
        <v>7003</v>
      </c>
      <c r="D28" s="34">
        <f t="shared" si="1"/>
        <v>7067</v>
      </c>
      <c r="E28" s="35">
        <f t="shared" si="2"/>
        <v>13967</v>
      </c>
      <c r="F28" s="59">
        <v>6936</v>
      </c>
      <c r="G28" s="59">
        <v>7031</v>
      </c>
      <c r="H28" s="59">
        <v>5689</v>
      </c>
      <c r="I28" s="35">
        <f t="shared" si="3"/>
        <v>103</v>
      </c>
      <c r="J28" s="41">
        <v>67</v>
      </c>
      <c r="K28" s="41">
        <v>36</v>
      </c>
    </row>
    <row r="29" spans="1:12" ht="17.25">
      <c r="A29" s="37" t="s">
        <v>26</v>
      </c>
      <c r="B29" s="34">
        <f t="shared" si="1"/>
        <v>1905</v>
      </c>
      <c r="C29" s="34">
        <f t="shared" si="1"/>
        <v>973</v>
      </c>
      <c r="D29" s="34">
        <f t="shared" si="1"/>
        <v>932</v>
      </c>
      <c r="E29" s="35">
        <f t="shared" si="2"/>
        <v>1865</v>
      </c>
      <c r="F29" s="60">
        <v>941</v>
      </c>
      <c r="G29" s="60">
        <v>924</v>
      </c>
      <c r="H29" s="59">
        <v>1118</v>
      </c>
      <c r="I29" s="35">
        <f t="shared" si="3"/>
        <v>40</v>
      </c>
      <c r="J29" s="41">
        <v>32</v>
      </c>
      <c r="K29" s="41">
        <v>8</v>
      </c>
    </row>
    <row r="30" spans="1:12" ht="17.25">
      <c r="A30" s="38" t="s">
        <v>27</v>
      </c>
      <c r="B30" s="34">
        <f t="shared" si="1"/>
        <v>42759</v>
      </c>
      <c r="C30" s="34">
        <f t="shared" si="1"/>
        <v>21201</v>
      </c>
      <c r="D30" s="34">
        <f t="shared" si="1"/>
        <v>21558</v>
      </c>
      <c r="E30" s="35">
        <f t="shared" si="2"/>
        <v>42378</v>
      </c>
      <c r="F30" s="59">
        <v>21024</v>
      </c>
      <c r="G30" s="59">
        <v>21354</v>
      </c>
      <c r="H30" s="59">
        <v>17067</v>
      </c>
      <c r="I30" s="35">
        <f t="shared" si="3"/>
        <v>381</v>
      </c>
      <c r="J30" s="41">
        <v>177</v>
      </c>
      <c r="K30" s="41">
        <v>204</v>
      </c>
      <c r="L30" s="19"/>
    </row>
    <row r="31" spans="1:12" ht="17.25">
      <c r="A31" s="38" t="s">
        <v>28</v>
      </c>
      <c r="B31" s="34">
        <f t="shared" si="1"/>
        <v>11269</v>
      </c>
      <c r="C31" s="34">
        <f t="shared" si="1"/>
        <v>5602</v>
      </c>
      <c r="D31" s="34">
        <f t="shared" si="1"/>
        <v>5667</v>
      </c>
      <c r="E31" s="35">
        <f t="shared" si="2"/>
        <v>11092</v>
      </c>
      <c r="F31" s="59">
        <v>5511</v>
      </c>
      <c r="G31" s="59">
        <v>5581</v>
      </c>
      <c r="H31" s="59">
        <v>5975</v>
      </c>
      <c r="I31" s="35">
        <f t="shared" si="3"/>
        <v>177</v>
      </c>
      <c r="J31" s="41">
        <v>91</v>
      </c>
      <c r="K31" s="41">
        <v>86</v>
      </c>
      <c r="L31" s="19"/>
    </row>
    <row r="32" spans="1:12" ht="17.25">
      <c r="A32" s="38" t="s">
        <v>80</v>
      </c>
      <c r="B32" s="34">
        <f t="shared" si="1"/>
        <v>14254</v>
      </c>
      <c r="C32" s="34">
        <f t="shared" si="1"/>
        <v>6895</v>
      </c>
      <c r="D32" s="34">
        <f t="shared" si="1"/>
        <v>7359</v>
      </c>
      <c r="E32" s="35">
        <f t="shared" si="2"/>
        <v>14196</v>
      </c>
      <c r="F32" s="59">
        <v>6879</v>
      </c>
      <c r="G32" s="59">
        <v>7317</v>
      </c>
      <c r="H32" s="59">
        <v>6432</v>
      </c>
      <c r="I32" s="35">
        <f t="shared" si="3"/>
        <v>58</v>
      </c>
      <c r="J32" s="41">
        <v>16</v>
      </c>
      <c r="K32" s="41">
        <v>42</v>
      </c>
      <c r="L32" s="20"/>
    </row>
    <row r="33" spans="1:12" ht="17.25">
      <c r="A33" s="38" t="s">
        <v>29</v>
      </c>
      <c r="B33" s="34">
        <f t="shared" si="1"/>
        <v>8982</v>
      </c>
      <c r="C33" s="34">
        <f t="shared" si="1"/>
        <v>4347</v>
      </c>
      <c r="D33" s="34">
        <f t="shared" si="1"/>
        <v>4635</v>
      </c>
      <c r="E33" s="35">
        <f t="shared" si="2"/>
        <v>8945</v>
      </c>
      <c r="F33" s="59">
        <v>4338</v>
      </c>
      <c r="G33" s="59">
        <v>4607</v>
      </c>
      <c r="H33" s="59">
        <v>4095</v>
      </c>
      <c r="I33" s="35">
        <f t="shared" si="3"/>
        <v>37</v>
      </c>
      <c r="J33" s="41">
        <v>9</v>
      </c>
      <c r="K33" s="41">
        <v>28</v>
      </c>
      <c r="L33" s="19"/>
    </row>
    <row r="34" spans="1:12" ht="17.25">
      <c r="A34" s="38" t="s">
        <v>30</v>
      </c>
      <c r="B34" s="34">
        <f t="shared" si="1"/>
        <v>10134</v>
      </c>
      <c r="C34" s="34">
        <f t="shared" si="1"/>
        <v>4961</v>
      </c>
      <c r="D34" s="34">
        <f t="shared" si="1"/>
        <v>5173</v>
      </c>
      <c r="E34" s="35">
        <f t="shared" si="2"/>
        <v>10105</v>
      </c>
      <c r="F34" s="59">
        <v>4955</v>
      </c>
      <c r="G34" s="59">
        <v>5150</v>
      </c>
      <c r="H34" s="59">
        <v>4787</v>
      </c>
      <c r="I34" s="35">
        <f t="shared" si="3"/>
        <v>29</v>
      </c>
      <c r="J34" s="41">
        <v>6</v>
      </c>
      <c r="K34" s="41">
        <v>23</v>
      </c>
      <c r="L34" s="19"/>
    </row>
    <row r="35" spans="1:12" ht="17.25">
      <c r="A35" s="38" t="s">
        <v>32</v>
      </c>
      <c r="B35" s="34">
        <f>(E35+I35)</f>
        <v>19381</v>
      </c>
      <c r="C35" s="34">
        <f>(F35+J35)</f>
        <v>9588</v>
      </c>
      <c r="D35" s="34">
        <f>(G35+K35)</f>
        <v>9793</v>
      </c>
      <c r="E35" s="35">
        <f>SUM(F35:G35)</f>
        <v>19260</v>
      </c>
      <c r="F35" s="59">
        <v>9533</v>
      </c>
      <c r="G35" s="59">
        <v>9727</v>
      </c>
      <c r="H35" s="59">
        <v>10636</v>
      </c>
      <c r="I35" s="35">
        <f>J35+K35</f>
        <v>121</v>
      </c>
      <c r="J35" s="41">
        <v>55</v>
      </c>
      <c r="K35" s="41">
        <v>66</v>
      </c>
      <c r="L35" s="19"/>
    </row>
    <row r="36" spans="1:12" ht="17.25">
      <c r="A36" s="38" t="s">
        <v>31</v>
      </c>
      <c r="B36" s="34">
        <f t="shared" si="1"/>
        <v>16203</v>
      </c>
      <c r="C36" s="34">
        <f t="shared" si="1"/>
        <v>8013</v>
      </c>
      <c r="D36" s="34">
        <f t="shared" si="1"/>
        <v>8190</v>
      </c>
      <c r="E36" s="35">
        <f t="shared" si="2"/>
        <v>16152</v>
      </c>
      <c r="F36" s="59">
        <v>8004</v>
      </c>
      <c r="G36" s="59">
        <v>8148</v>
      </c>
      <c r="H36" s="59">
        <v>7315</v>
      </c>
      <c r="I36" s="35">
        <f t="shared" si="3"/>
        <v>51</v>
      </c>
      <c r="J36" s="41">
        <v>9</v>
      </c>
      <c r="K36" s="41">
        <v>42</v>
      </c>
      <c r="L36" s="19"/>
    </row>
    <row r="37" spans="1:12" ht="17.25">
      <c r="A37" s="38" t="s">
        <v>33</v>
      </c>
      <c r="B37" s="34">
        <f t="shared" si="1"/>
        <v>7228</v>
      </c>
      <c r="C37" s="34">
        <f t="shared" si="1"/>
        <v>3638</v>
      </c>
      <c r="D37" s="34">
        <f t="shared" si="1"/>
        <v>3590</v>
      </c>
      <c r="E37" s="35">
        <f t="shared" si="2"/>
        <v>7190</v>
      </c>
      <c r="F37" s="59">
        <v>3624</v>
      </c>
      <c r="G37" s="59">
        <v>3566</v>
      </c>
      <c r="H37" s="59">
        <v>3777</v>
      </c>
      <c r="I37" s="35">
        <f t="shared" si="3"/>
        <v>38</v>
      </c>
      <c r="J37" s="41">
        <v>14</v>
      </c>
      <c r="K37" s="41">
        <v>24</v>
      </c>
    </row>
    <row r="38" spans="1:12" ht="17.25">
      <c r="A38" s="37" t="s">
        <v>34</v>
      </c>
      <c r="B38" s="34">
        <f t="shared" si="1"/>
        <v>12242</v>
      </c>
      <c r="C38" s="34">
        <f t="shared" si="1"/>
        <v>6057</v>
      </c>
      <c r="D38" s="34">
        <f t="shared" si="1"/>
        <v>6185</v>
      </c>
      <c r="E38" s="35">
        <f t="shared" si="2"/>
        <v>12125</v>
      </c>
      <c r="F38" s="59">
        <v>6019</v>
      </c>
      <c r="G38" s="59">
        <v>6106</v>
      </c>
      <c r="H38" s="59">
        <v>6179</v>
      </c>
      <c r="I38" s="35">
        <f t="shared" si="3"/>
        <v>117</v>
      </c>
      <c r="J38" s="41">
        <v>38</v>
      </c>
      <c r="K38" s="41">
        <v>79</v>
      </c>
    </row>
    <row r="39" spans="1:12">
      <c r="A39" s="29" t="s">
        <v>76</v>
      </c>
      <c r="B39" s="30">
        <f t="shared" si="1"/>
        <v>186808</v>
      </c>
      <c r="C39" s="30">
        <f t="shared" si="1"/>
        <v>93482</v>
      </c>
      <c r="D39" s="30">
        <f t="shared" si="1"/>
        <v>93326</v>
      </c>
      <c r="E39" s="31">
        <f t="shared" si="2"/>
        <v>184876</v>
      </c>
      <c r="F39" s="36">
        <f>SUM(F40:F51)</f>
        <v>92449</v>
      </c>
      <c r="G39" s="36">
        <f t="shared" ref="G39:K39" si="4">SUM(G40:G51)</f>
        <v>92427</v>
      </c>
      <c r="H39" s="36">
        <f t="shared" si="4"/>
        <v>82775</v>
      </c>
      <c r="I39" s="36">
        <f t="shared" si="4"/>
        <v>1932</v>
      </c>
      <c r="J39" s="36">
        <f t="shared" si="4"/>
        <v>1033</v>
      </c>
      <c r="K39" s="36">
        <f t="shared" si="4"/>
        <v>899</v>
      </c>
    </row>
    <row r="40" spans="1:12">
      <c r="A40" s="37" t="s">
        <v>35</v>
      </c>
      <c r="B40" s="34">
        <f t="shared" si="1"/>
        <v>63167</v>
      </c>
      <c r="C40" s="34">
        <f t="shared" si="1"/>
        <v>31695</v>
      </c>
      <c r="D40" s="34">
        <f t="shared" si="1"/>
        <v>31472</v>
      </c>
      <c r="E40" s="35">
        <f t="shared" si="2"/>
        <v>62728</v>
      </c>
      <c r="F40" s="64">
        <v>31475</v>
      </c>
      <c r="G40" s="64">
        <v>31253</v>
      </c>
      <c r="H40" s="64">
        <v>25212</v>
      </c>
      <c r="I40" s="35">
        <f t="shared" si="3"/>
        <v>439</v>
      </c>
      <c r="J40" s="41">
        <v>220</v>
      </c>
      <c r="K40" s="41">
        <v>219</v>
      </c>
    </row>
    <row r="41" spans="1:12">
      <c r="A41" s="38" t="s">
        <v>36</v>
      </c>
      <c r="B41" s="34">
        <f t="shared" si="1"/>
        <v>10159</v>
      </c>
      <c r="C41" s="34">
        <f t="shared" si="1"/>
        <v>4998</v>
      </c>
      <c r="D41" s="34">
        <f t="shared" si="1"/>
        <v>5161</v>
      </c>
      <c r="E41" s="35">
        <f t="shared" si="2"/>
        <v>10112</v>
      </c>
      <c r="F41" s="64">
        <v>4989</v>
      </c>
      <c r="G41" s="64">
        <v>5123</v>
      </c>
      <c r="H41" s="64">
        <v>5191</v>
      </c>
      <c r="I41" s="35">
        <f t="shared" si="3"/>
        <v>47</v>
      </c>
      <c r="J41" s="41">
        <v>9</v>
      </c>
      <c r="K41" s="41">
        <v>38</v>
      </c>
    </row>
    <row r="42" spans="1:12">
      <c r="A42" s="38" t="s">
        <v>37</v>
      </c>
      <c r="B42" s="34">
        <f t="shared" si="1"/>
        <v>10050</v>
      </c>
      <c r="C42" s="34">
        <f t="shared" si="1"/>
        <v>4952</v>
      </c>
      <c r="D42" s="34">
        <f t="shared" si="1"/>
        <v>5098</v>
      </c>
      <c r="E42" s="35">
        <f t="shared" si="2"/>
        <v>10008</v>
      </c>
      <c r="F42" s="64">
        <v>4942</v>
      </c>
      <c r="G42" s="64">
        <v>5066</v>
      </c>
      <c r="H42" s="64">
        <v>4602</v>
      </c>
      <c r="I42" s="35">
        <f t="shared" si="3"/>
        <v>42</v>
      </c>
      <c r="J42" s="41">
        <v>10</v>
      </c>
      <c r="K42" s="41">
        <v>32</v>
      </c>
    </row>
    <row r="43" spans="1:12">
      <c r="A43" s="38" t="s">
        <v>81</v>
      </c>
      <c r="B43" s="34">
        <f>(E43+I43)</f>
        <v>16758</v>
      </c>
      <c r="C43" s="34">
        <f t="shared" si="1"/>
        <v>8314</v>
      </c>
      <c r="D43" s="34">
        <f t="shared" si="1"/>
        <v>8444</v>
      </c>
      <c r="E43" s="35">
        <f t="shared" si="2"/>
        <v>16662</v>
      </c>
      <c r="F43" s="64">
        <v>8276</v>
      </c>
      <c r="G43" s="64">
        <v>8386</v>
      </c>
      <c r="H43" s="64">
        <v>7881</v>
      </c>
      <c r="I43" s="35">
        <f t="shared" si="3"/>
        <v>96</v>
      </c>
      <c r="J43" s="41">
        <v>38</v>
      </c>
      <c r="K43" s="41">
        <v>58</v>
      </c>
      <c r="L43" s="17"/>
    </row>
    <row r="44" spans="1:12">
      <c r="A44" s="38" t="s">
        <v>38</v>
      </c>
      <c r="B44" s="34">
        <f t="shared" ref="B44:B51" si="5">(E44+I44)</f>
        <v>5933</v>
      </c>
      <c r="C44" s="34">
        <f t="shared" si="1"/>
        <v>3001</v>
      </c>
      <c r="D44" s="34">
        <f t="shared" si="1"/>
        <v>2932</v>
      </c>
      <c r="E44" s="35">
        <f t="shared" si="2"/>
        <v>5905</v>
      </c>
      <c r="F44" s="64">
        <v>2996</v>
      </c>
      <c r="G44" s="64">
        <v>2909</v>
      </c>
      <c r="H44" s="64">
        <v>3077</v>
      </c>
      <c r="I44" s="35">
        <f t="shared" si="3"/>
        <v>28</v>
      </c>
      <c r="J44" s="41">
        <v>5</v>
      </c>
      <c r="K44" s="41">
        <v>23</v>
      </c>
    </row>
    <row r="45" spans="1:12">
      <c r="A45" s="37" t="s">
        <v>39</v>
      </c>
      <c r="B45" s="34">
        <f t="shared" si="5"/>
        <v>10963</v>
      </c>
      <c r="C45" s="34">
        <f t="shared" si="1"/>
        <v>5484</v>
      </c>
      <c r="D45" s="34">
        <f t="shared" si="1"/>
        <v>5479</v>
      </c>
      <c r="E45" s="35">
        <f t="shared" si="2"/>
        <v>10872</v>
      </c>
      <c r="F45" s="64">
        <v>5449</v>
      </c>
      <c r="G45" s="64">
        <v>5423</v>
      </c>
      <c r="H45" s="64">
        <v>5506</v>
      </c>
      <c r="I45" s="35">
        <f t="shared" si="3"/>
        <v>91</v>
      </c>
      <c r="J45" s="41">
        <v>35</v>
      </c>
      <c r="K45" s="41">
        <v>56</v>
      </c>
    </row>
    <row r="46" spans="1:12">
      <c r="A46" s="37" t="s">
        <v>40</v>
      </c>
      <c r="B46" s="34">
        <f t="shared" si="5"/>
        <v>30917</v>
      </c>
      <c r="C46" s="34">
        <f t="shared" si="1"/>
        <v>15198</v>
      </c>
      <c r="D46" s="34">
        <f t="shared" si="1"/>
        <v>15719</v>
      </c>
      <c r="E46" s="35">
        <f t="shared" si="2"/>
        <v>30812</v>
      </c>
      <c r="F46" s="64">
        <v>15133</v>
      </c>
      <c r="G46" s="64">
        <v>15679</v>
      </c>
      <c r="H46" s="64">
        <v>11892</v>
      </c>
      <c r="I46" s="35">
        <f t="shared" si="3"/>
        <v>105</v>
      </c>
      <c r="J46" s="41">
        <v>65</v>
      </c>
      <c r="K46" s="41">
        <v>40</v>
      </c>
    </row>
    <row r="47" spans="1:12">
      <c r="A47" s="37" t="s">
        <v>41</v>
      </c>
      <c r="B47" s="34">
        <f t="shared" si="5"/>
        <v>9217</v>
      </c>
      <c r="C47" s="34">
        <f t="shared" si="1"/>
        <v>4678</v>
      </c>
      <c r="D47" s="34">
        <f t="shared" si="1"/>
        <v>4539</v>
      </c>
      <c r="E47" s="35">
        <f t="shared" si="2"/>
        <v>9158</v>
      </c>
      <c r="F47" s="64">
        <v>4655</v>
      </c>
      <c r="G47" s="64">
        <v>4503</v>
      </c>
      <c r="H47" s="64">
        <v>4559</v>
      </c>
      <c r="I47" s="35">
        <f t="shared" si="3"/>
        <v>59</v>
      </c>
      <c r="J47" s="41">
        <v>23</v>
      </c>
      <c r="K47" s="41">
        <v>36</v>
      </c>
    </row>
    <row r="48" spans="1:12">
      <c r="A48" s="37" t="s">
        <v>42</v>
      </c>
      <c r="B48" s="34">
        <f t="shared" si="5"/>
        <v>7707</v>
      </c>
      <c r="C48" s="34">
        <f t="shared" si="1"/>
        <v>3844</v>
      </c>
      <c r="D48" s="34">
        <f t="shared" si="1"/>
        <v>3863</v>
      </c>
      <c r="E48" s="35">
        <f t="shared" si="2"/>
        <v>7437</v>
      </c>
      <c r="F48" s="64">
        <v>3722</v>
      </c>
      <c r="G48" s="64">
        <v>3715</v>
      </c>
      <c r="H48" s="64">
        <v>4215</v>
      </c>
      <c r="I48" s="35">
        <f t="shared" si="3"/>
        <v>270</v>
      </c>
      <c r="J48" s="41">
        <v>122</v>
      </c>
      <c r="K48" s="41">
        <v>148</v>
      </c>
    </row>
    <row r="49" spans="1:11">
      <c r="A49" s="37" t="s">
        <v>43</v>
      </c>
      <c r="B49" s="34">
        <f t="shared" si="5"/>
        <v>8843</v>
      </c>
      <c r="C49" s="34">
        <f t="shared" si="1"/>
        <v>4412</v>
      </c>
      <c r="D49" s="34">
        <f t="shared" si="1"/>
        <v>4431</v>
      </c>
      <c r="E49" s="35">
        <f t="shared" si="2"/>
        <v>8760</v>
      </c>
      <c r="F49" s="64">
        <v>4387</v>
      </c>
      <c r="G49" s="64">
        <v>4373</v>
      </c>
      <c r="H49" s="64">
        <v>4366</v>
      </c>
      <c r="I49" s="35">
        <f t="shared" si="3"/>
        <v>83</v>
      </c>
      <c r="J49" s="41">
        <v>25</v>
      </c>
      <c r="K49" s="41">
        <v>58</v>
      </c>
    </row>
    <row r="50" spans="1:11">
      <c r="A50" s="37" t="s">
        <v>44</v>
      </c>
      <c r="B50" s="34">
        <f t="shared" si="5"/>
        <v>9389</v>
      </c>
      <c r="C50" s="34">
        <f t="shared" si="1"/>
        <v>4712</v>
      </c>
      <c r="D50" s="34">
        <f t="shared" si="1"/>
        <v>4677</v>
      </c>
      <c r="E50" s="35">
        <f t="shared" si="2"/>
        <v>9257</v>
      </c>
      <c r="F50" s="64">
        <v>4646</v>
      </c>
      <c r="G50" s="64">
        <v>4611</v>
      </c>
      <c r="H50" s="64">
        <v>4427</v>
      </c>
      <c r="I50" s="35">
        <f t="shared" si="3"/>
        <v>132</v>
      </c>
      <c r="J50" s="41">
        <v>66</v>
      </c>
      <c r="K50" s="41">
        <v>66</v>
      </c>
    </row>
    <row r="51" spans="1:11">
      <c r="A51" s="37" t="s">
        <v>45</v>
      </c>
      <c r="B51" s="34">
        <f t="shared" si="5"/>
        <v>3705</v>
      </c>
      <c r="C51" s="34">
        <f t="shared" si="1"/>
        <v>2194</v>
      </c>
      <c r="D51" s="34">
        <f t="shared" si="1"/>
        <v>1511</v>
      </c>
      <c r="E51" s="35">
        <f t="shared" si="2"/>
        <v>3165</v>
      </c>
      <c r="F51" s="64">
        <v>1779</v>
      </c>
      <c r="G51" s="64">
        <v>1386</v>
      </c>
      <c r="H51" s="64">
        <v>1847</v>
      </c>
      <c r="I51" s="35">
        <f t="shared" si="3"/>
        <v>540</v>
      </c>
      <c r="J51" s="41">
        <v>415</v>
      </c>
      <c r="K51" s="41">
        <v>125</v>
      </c>
    </row>
    <row r="52" spans="1:11">
      <c r="A52" s="29" t="s">
        <v>77</v>
      </c>
      <c r="B52" s="30">
        <f t="shared" si="1"/>
        <v>197230</v>
      </c>
      <c r="C52" s="30">
        <f t="shared" si="1"/>
        <v>101532</v>
      </c>
      <c r="D52" s="30">
        <f t="shared" si="1"/>
        <v>95698</v>
      </c>
      <c r="E52" s="31">
        <f t="shared" si="2"/>
        <v>194272</v>
      </c>
      <c r="F52" s="36">
        <f t="shared" ref="F52:K52" si="6">SUM(F53:F65)</f>
        <v>99773</v>
      </c>
      <c r="G52" s="36">
        <f t="shared" si="6"/>
        <v>94499</v>
      </c>
      <c r="H52" s="36">
        <f t="shared" si="6"/>
        <v>85608</v>
      </c>
      <c r="I52" s="36">
        <f t="shared" si="6"/>
        <v>2958</v>
      </c>
      <c r="J52" s="36">
        <f t="shared" si="6"/>
        <v>1759</v>
      </c>
      <c r="K52" s="36">
        <f t="shared" si="6"/>
        <v>1199</v>
      </c>
    </row>
    <row r="53" spans="1:11">
      <c r="A53" s="37" t="s">
        <v>46</v>
      </c>
      <c r="B53" s="34">
        <f t="shared" si="1"/>
        <v>16722</v>
      </c>
      <c r="C53" s="34">
        <f t="shared" si="1"/>
        <v>8685</v>
      </c>
      <c r="D53" s="34">
        <f t="shared" si="1"/>
        <v>8037</v>
      </c>
      <c r="E53" s="35">
        <f t="shared" si="2"/>
        <v>16599</v>
      </c>
      <c r="F53" s="64">
        <v>8606</v>
      </c>
      <c r="G53" s="64">
        <v>7993</v>
      </c>
      <c r="H53" s="64">
        <v>7804</v>
      </c>
      <c r="I53" s="35">
        <f t="shared" si="3"/>
        <v>123</v>
      </c>
      <c r="J53" s="41">
        <v>79</v>
      </c>
      <c r="K53" s="41">
        <v>44</v>
      </c>
    </row>
    <row r="54" spans="1:11">
      <c r="A54" s="37" t="s">
        <v>47</v>
      </c>
      <c r="B54" s="34">
        <f t="shared" si="1"/>
        <v>8532</v>
      </c>
      <c r="C54" s="34">
        <f t="shared" si="1"/>
        <v>4216</v>
      </c>
      <c r="D54" s="34">
        <f t="shared" si="1"/>
        <v>4316</v>
      </c>
      <c r="E54" s="35">
        <f t="shared" si="2"/>
        <v>8440</v>
      </c>
      <c r="F54" s="64">
        <v>4178</v>
      </c>
      <c r="G54" s="64">
        <v>4262</v>
      </c>
      <c r="H54" s="64">
        <v>4396</v>
      </c>
      <c r="I54" s="35">
        <f t="shared" si="3"/>
        <v>92</v>
      </c>
      <c r="J54" s="41">
        <v>38</v>
      </c>
      <c r="K54" s="41">
        <v>54</v>
      </c>
    </row>
    <row r="55" spans="1:11">
      <c r="A55" s="37" t="s">
        <v>48</v>
      </c>
      <c r="B55" s="34">
        <f t="shared" si="1"/>
        <v>3805</v>
      </c>
      <c r="C55" s="34">
        <f t="shared" si="1"/>
        <v>1905</v>
      </c>
      <c r="D55" s="34">
        <f t="shared" si="1"/>
        <v>1900</v>
      </c>
      <c r="E55" s="35">
        <f t="shared" si="2"/>
        <v>3790</v>
      </c>
      <c r="F55" s="64">
        <v>1900</v>
      </c>
      <c r="G55" s="64">
        <v>1890</v>
      </c>
      <c r="H55" s="64">
        <v>2009</v>
      </c>
      <c r="I55" s="35">
        <f t="shared" si="3"/>
        <v>15</v>
      </c>
      <c r="J55" s="41">
        <v>5</v>
      </c>
      <c r="K55" s="41">
        <v>10</v>
      </c>
    </row>
    <row r="56" spans="1:11">
      <c r="A56" s="37" t="s">
        <v>49</v>
      </c>
      <c r="B56" s="34">
        <f t="shared" si="1"/>
        <v>11052</v>
      </c>
      <c r="C56" s="34">
        <f t="shared" si="1"/>
        <v>5593</v>
      </c>
      <c r="D56" s="34">
        <f t="shared" si="1"/>
        <v>5459</v>
      </c>
      <c r="E56" s="35">
        <f t="shared" si="2"/>
        <v>10997</v>
      </c>
      <c r="F56" s="64">
        <v>5566</v>
      </c>
      <c r="G56" s="64">
        <v>5431</v>
      </c>
      <c r="H56" s="64">
        <v>4643</v>
      </c>
      <c r="I56" s="35">
        <f t="shared" si="3"/>
        <v>55</v>
      </c>
      <c r="J56" s="41">
        <v>27</v>
      </c>
      <c r="K56" s="41">
        <v>28</v>
      </c>
    </row>
    <row r="57" spans="1:11">
      <c r="A57" s="37" t="s">
        <v>83</v>
      </c>
      <c r="B57" s="34">
        <f t="shared" si="1"/>
        <v>7394</v>
      </c>
      <c r="C57" s="34">
        <f t="shared" si="1"/>
        <v>3649</v>
      </c>
      <c r="D57" s="34">
        <f t="shared" si="1"/>
        <v>3745</v>
      </c>
      <c r="E57" s="35">
        <f t="shared" si="2"/>
        <v>7357</v>
      </c>
      <c r="F57" s="64">
        <v>3637</v>
      </c>
      <c r="G57" s="64">
        <v>3720</v>
      </c>
      <c r="H57" s="64">
        <v>3426</v>
      </c>
      <c r="I57" s="35">
        <f t="shared" si="3"/>
        <v>37</v>
      </c>
      <c r="J57" s="41">
        <v>12</v>
      </c>
      <c r="K57" s="41">
        <v>25</v>
      </c>
    </row>
    <row r="58" spans="1:11">
      <c r="A58" s="37" t="s">
        <v>82</v>
      </c>
      <c r="B58" s="34">
        <f t="shared" si="1"/>
        <v>17505</v>
      </c>
      <c r="C58" s="34">
        <f t="shared" si="1"/>
        <v>8999</v>
      </c>
      <c r="D58" s="34">
        <f t="shared" si="1"/>
        <v>8506</v>
      </c>
      <c r="E58" s="35">
        <f t="shared" si="2"/>
        <v>17395</v>
      </c>
      <c r="F58" s="64">
        <v>8948</v>
      </c>
      <c r="G58" s="64">
        <v>8447</v>
      </c>
      <c r="H58" s="64">
        <v>7231</v>
      </c>
      <c r="I58" s="35">
        <f t="shared" si="3"/>
        <v>110</v>
      </c>
      <c r="J58" s="41">
        <v>51</v>
      </c>
      <c r="K58" s="41">
        <v>59</v>
      </c>
    </row>
    <row r="59" spans="1:11">
      <c r="A59" s="37" t="s">
        <v>50</v>
      </c>
      <c r="B59" s="34">
        <f t="shared" si="1"/>
        <v>8605</v>
      </c>
      <c r="C59" s="34">
        <f t="shared" si="1"/>
        <v>4557</v>
      </c>
      <c r="D59" s="34">
        <f t="shared" si="1"/>
        <v>4048</v>
      </c>
      <c r="E59" s="35">
        <f t="shared" si="2"/>
        <v>8522</v>
      </c>
      <c r="F59" s="64">
        <v>4522</v>
      </c>
      <c r="G59" s="64">
        <v>4000</v>
      </c>
      <c r="H59" s="64">
        <v>4755</v>
      </c>
      <c r="I59" s="35">
        <f t="shared" si="3"/>
        <v>83</v>
      </c>
      <c r="J59" s="41">
        <v>35</v>
      </c>
      <c r="K59" s="41">
        <v>48</v>
      </c>
    </row>
    <row r="60" spans="1:11">
      <c r="A60" s="37" t="s">
        <v>51</v>
      </c>
      <c r="B60" s="34">
        <f t="shared" si="1"/>
        <v>21140</v>
      </c>
      <c r="C60" s="34">
        <f t="shared" si="1"/>
        <v>10522</v>
      </c>
      <c r="D60" s="34">
        <f t="shared" si="1"/>
        <v>10618</v>
      </c>
      <c r="E60" s="35">
        <f t="shared" si="2"/>
        <v>21036</v>
      </c>
      <c r="F60" s="64">
        <v>10496</v>
      </c>
      <c r="G60" s="64">
        <v>10540</v>
      </c>
      <c r="H60" s="64">
        <v>8862</v>
      </c>
      <c r="I60" s="35">
        <f t="shared" si="3"/>
        <v>104</v>
      </c>
      <c r="J60" s="41">
        <v>26</v>
      </c>
      <c r="K60" s="41">
        <v>78</v>
      </c>
    </row>
    <row r="61" spans="1:11">
      <c r="A61" s="37" t="s">
        <v>52</v>
      </c>
      <c r="B61" s="34">
        <f t="shared" si="1"/>
        <v>10058</v>
      </c>
      <c r="C61" s="34">
        <f t="shared" si="1"/>
        <v>4954</v>
      </c>
      <c r="D61" s="34">
        <f t="shared" si="1"/>
        <v>5104</v>
      </c>
      <c r="E61" s="35">
        <f t="shared" si="2"/>
        <v>10018</v>
      </c>
      <c r="F61" s="64">
        <v>4940</v>
      </c>
      <c r="G61" s="64">
        <v>5078</v>
      </c>
      <c r="H61" s="64">
        <v>4191</v>
      </c>
      <c r="I61" s="35">
        <f t="shared" si="3"/>
        <v>40</v>
      </c>
      <c r="J61" s="41">
        <v>14</v>
      </c>
      <c r="K61" s="41">
        <v>26</v>
      </c>
    </row>
    <row r="62" spans="1:11">
      <c r="A62" s="37" t="s">
        <v>53</v>
      </c>
      <c r="B62" s="34">
        <f t="shared" si="1"/>
        <v>25474</v>
      </c>
      <c r="C62" s="34">
        <f t="shared" si="1"/>
        <v>12716</v>
      </c>
      <c r="D62" s="34">
        <f t="shared" si="1"/>
        <v>12758</v>
      </c>
      <c r="E62" s="35">
        <f t="shared" si="2"/>
        <v>25402</v>
      </c>
      <c r="F62" s="64">
        <v>12683</v>
      </c>
      <c r="G62" s="64">
        <v>12719</v>
      </c>
      <c r="H62" s="64">
        <v>9171</v>
      </c>
      <c r="I62" s="35">
        <f t="shared" si="3"/>
        <v>72</v>
      </c>
      <c r="J62" s="41">
        <v>33</v>
      </c>
      <c r="K62" s="41">
        <v>39</v>
      </c>
    </row>
    <row r="63" spans="1:11">
      <c r="A63" s="37" t="s">
        <v>54</v>
      </c>
      <c r="B63" s="34">
        <f t="shared" si="1"/>
        <v>13184</v>
      </c>
      <c r="C63" s="34">
        <f t="shared" si="1"/>
        <v>6754</v>
      </c>
      <c r="D63" s="34">
        <f t="shared" si="1"/>
        <v>6430</v>
      </c>
      <c r="E63" s="35">
        <f t="shared" si="2"/>
        <v>12975</v>
      </c>
      <c r="F63" s="64">
        <v>6587</v>
      </c>
      <c r="G63" s="64">
        <v>6388</v>
      </c>
      <c r="H63" s="64">
        <v>5411</v>
      </c>
      <c r="I63" s="35">
        <f t="shared" si="3"/>
        <v>209</v>
      </c>
      <c r="J63" s="41">
        <v>167</v>
      </c>
      <c r="K63" s="41">
        <v>42</v>
      </c>
    </row>
    <row r="64" spans="1:11">
      <c r="A64" s="37" t="s">
        <v>55</v>
      </c>
      <c r="B64" s="34">
        <f t="shared" ref="B64:D65" si="7">(E64+I64)</f>
        <v>8231</v>
      </c>
      <c r="C64" s="34">
        <f t="shared" si="7"/>
        <v>4441</v>
      </c>
      <c r="D64" s="34">
        <f t="shared" si="7"/>
        <v>3790</v>
      </c>
      <c r="E64" s="35">
        <f t="shared" si="2"/>
        <v>7674</v>
      </c>
      <c r="F64" s="64">
        <v>3927</v>
      </c>
      <c r="G64" s="64">
        <v>3747</v>
      </c>
      <c r="H64" s="64">
        <v>3486</v>
      </c>
      <c r="I64" s="35">
        <f t="shared" si="3"/>
        <v>557</v>
      </c>
      <c r="J64" s="41">
        <v>514</v>
      </c>
      <c r="K64" s="41">
        <v>43</v>
      </c>
    </row>
    <row r="65" spans="1:11">
      <c r="A65" s="37" t="s">
        <v>56</v>
      </c>
      <c r="B65" s="34">
        <f t="shared" si="7"/>
        <v>45528</v>
      </c>
      <c r="C65" s="34">
        <f t="shared" si="7"/>
        <v>24541</v>
      </c>
      <c r="D65" s="34">
        <f t="shared" si="7"/>
        <v>20987</v>
      </c>
      <c r="E65" s="35">
        <f t="shared" si="2"/>
        <v>44067</v>
      </c>
      <c r="F65" s="64">
        <v>23783</v>
      </c>
      <c r="G65" s="64">
        <v>20284</v>
      </c>
      <c r="H65" s="64">
        <v>20223</v>
      </c>
      <c r="I65" s="35">
        <f t="shared" si="3"/>
        <v>1461</v>
      </c>
      <c r="J65" s="41">
        <v>758</v>
      </c>
      <c r="K65" s="41">
        <v>703</v>
      </c>
    </row>
    <row r="66" spans="1:11" ht="17.25" thickBot="1"/>
    <row r="67" spans="1:11" ht="17.25">
      <c r="A67" s="42" t="s">
        <v>88</v>
      </c>
      <c r="B67" s="43"/>
      <c r="C67" s="43"/>
      <c r="D67" s="43"/>
      <c r="E67" s="43"/>
      <c r="F67" s="44"/>
    </row>
    <row r="68" spans="1:11" ht="17.25">
      <c r="A68" s="45" t="s">
        <v>85</v>
      </c>
      <c r="B68" s="46"/>
      <c r="C68" s="46"/>
      <c r="D68" s="46"/>
      <c r="E68" s="46"/>
      <c r="F68" s="47"/>
    </row>
    <row r="69" spans="1:11" ht="17.25">
      <c r="A69" s="45" t="s">
        <v>86</v>
      </c>
      <c r="B69" s="46"/>
      <c r="C69" s="46"/>
      <c r="D69" s="46"/>
      <c r="E69" s="46"/>
      <c r="F69" s="47"/>
    </row>
    <row r="70" spans="1:11" ht="18" thickBot="1">
      <c r="A70" s="48" t="s">
        <v>87</v>
      </c>
      <c r="B70" s="49"/>
      <c r="C70" s="49"/>
      <c r="D70" s="49"/>
      <c r="E70" s="49"/>
      <c r="F70" s="50"/>
    </row>
  </sheetData>
  <mergeCells count="9">
    <mergeCell ref="A67:F67"/>
    <mergeCell ref="A68:F68"/>
    <mergeCell ref="A69:F69"/>
    <mergeCell ref="A70:F70"/>
    <mergeCell ref="C1:I1"/>
    <mergeCell ref="A3:A4"/>
    <mergeCell ref="B3:D3"/>
    <mergeCell ref="E3:H3"/>
    <mergeCell ref="I3:K3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2022-08-16T01:47:21Z</dcterms:modified>
</cp:coreProperties>
</file>