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.7.25\3. 월보 등\9월\"/>
    </mc:Choice>
  </mc:AlternateContent>
  <xr:revisionPtr revIDLastSave="0" documentId="13_ncr:1_{D724DD81-F251-4C54-B362-A7DDC054651C}" xr6:coauthVersionLast="36" xr6:coauthVersionMax="36" xr10:uidLastSave="{00000000-0000-0000-0000-000000000000}"/>
  <bookViews>
    <workbookView xWindow="0" yWindow="0" windowWidth="12495" windowHeight="10680" firstSheet="2" activeTab="2" xr2:uid="{00000000-000D-0000-FFFF-FFFF00000000}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91029" iterateDelta="0"/>
</workbook>
</file>

<file path=xl/calcChain.xml><?xml version="1.0" encoding="utf-8"?>
<calcChain xmlns="http://schemas.openxmlformats.org/spreadsheetml/2006/main">
  <c r="I65" i="7" l="1"/>
  <c r="E65" i="7"/>
  <c r="D65" i="7"/>
  <c r="C65" i="7"/>
  <c r="I64" i="7"/>
  <c r="E64" i="7"/>
  <c r="D64" i="7"/>
  <c r="C64" i="7"/>
  <c r="I63" i="7"/>
  <c r="E63" i="7"/>
  <c r="D63" i="7"/>
  <c r="C63" i="7"/>
  <c r="I62" i="7"/>
  <c r="E62" i="7"/>
  <c r="D62" i="7"/>
  <c r="C62" i="7"/>
  <c r="I61" i="7"/>
  <c r="E61" i="7"/>
  <c r="B61" i="7" s="1"/>
  <c r="D61" i="7"/>
  <c r="C61" i="7"/>
  <c r="I60" i="7"/>
  <c r="E60" i="7"/>
  <c r="D60" i="7"/>
  <c r="C60" i="7"/>
  <c r="I59" i="7"/>
  <c r="E59" i="7"/>
  <c r="D59" i="7"/>
  <c r="C59" i="7"/>
  <c r="I58" i="7"/>
  <c r="E58" i="7"/>
  <c r="B58" i="7" s="1"/>
  <c r="D58" i="7"/>
  <c r="C58" i="7"/>
  <c r="I57" i="7"/>
  <c r="E57" i="7"/>
  <c r="D57" i="7"/>
  <c r="C57" i="7"/>
  <c r="I56" i="7"/>
  <c r="E56" i="7"/>
  <c r="D56" i="7"/>
  <c r="C56" i="7"/>
  <c r="I55" i="7"/>
  <c r="E55" i="7"/>
  <c r="B55" i="7" s="1"/>
  <c r="D55" i="7"/>
  <c r="C55" i="7"/>
  <c r="I54" i="7"/>
  <c r="E54" i="7"/>
  <c r="D54" i="7"/>
  <c r="C54" i="7"/>
  <c r="I53" i="7"/>
  <c r="E53" i="7"/>
  <c r="D53" i="7"/>
  <c r="C53" i="7"/>
  <c r="K52" i="7"/>
  <c r="J52" i="7"/>
  <c r="H52" i="7"/>
  <c r="G52" i="7"/>
  <c r="F52" i="7"/>
  <c r="I51" i="7"/>
  <c r="E51" i="7"/>
  <c r="D51" i="7"/>
  <c r="C51" i="7"/>
  <c r="I50" i="7"/>
  <c r="E50" i="7"/>
  <c r="D50" i="7"/>
  <c r="C50" i="7"/>
  <c r="I49" i="7"/>
  <c r="E49" i="7"/>
  <c r="D49" i="7"/>
  <c r="C49" i="7"/>
  <c r="I48" i="7"/>
  <c r="E48" i="7"/>
  <c r="D48" i="7"/>
  <c r="C48" i="7"/>
  <c r="I47" i="7"/>
  <c r="E47" i="7"/>
  <c r="D47" i="7"/>
  <c r="C47" i="7"/>
  <c r="I46" i="7"/>
  <c r="E46" i="7"/>
  <c r="D46" i="7"/>
  <c r="C46" i="7"/>
  <c r="I45" i="7"/>
  <c r="E45" i="7"/>
  <c r="D45" i="7"/>
  <c r="C45" i="7"/>
  <c r="I44" i="7"/>
  <c r="E44" i="7"/>
  <c r="D44" i="7"/>
  <c r="C44" i="7"/>
  <c r="I43" i="7"/>
  <c r="E43" i="7"/>
  <c r="D43" i="7"/>
  <c r="C43" i="7"/>
  <c r="I42" i="7"/>
  <c r="E42" i="7"/>
  <c r="D42" i="7"/>
  <c r="C42" i="7"/>
  <c r="I41" i="7"/>
  <c r="E41" i="7"/>
  <c r="D41" i="7"/>
  <c r="C41" i="7"/>
  <c r="I40" i="7"/>
  <c r="E40" i="7"/>
  <c r="D40" i="7"/>
  <c r="C40" i="7"/>
  <c r="K39" i="7"/>
  <c r="J39" i="7"/>
  <c r="H39" i="7"/>
  <c r="G39" i="7"/>
  <c r="F39" i="7"/>
  <c r="I38" i="7"/>
  <c r="E38" i="7"/>
  <c r="D38" i="7"/>
  <c r="C38" i="7"/>
  <c r="I37" i="7"/>
  <c r="E37" i="7"/>
  <c r="D37" i="7"/>
  <c r="C37" i="7"/>
  <c r="I36" i="7"/>
  <c r="E36" i="7"/>
  <c r="B36" i="7" s="1"/>
  <c r="D36" i="7"/>
  <c r="C36" i="7"/>
  <c r="I35" i="7"/>
  <c r="E35" i="7"/>
  <c r="D35" i="7"/>
  <c r="C35" i="7"/>
  <c r="I34" i="7"/>
  <c r="E34" i="7"/>
  <c r="D34" i="7"/>
  <c r="C34" i="7"/>
  <c r="I33" i="7"/>
  <c r="E33" i="7"/>
  <c r="B33" i="7" s="1"/>
  <c r="D33" i="7"/>
  <c r="C33" i="7"/>
  <c r="I32" i="7"/>
  <c r="E32" i="7"/>
  <c r="D32" i="7"/>
  <c r="C32" i="7"/>
  <c r="I31" i="7"/>
  <c r="E31" i="7"/>
  <c r="D31" i="7"/>
  <c r="C31" i="7"/>
  <c r="I30" i="7"/>
  <c r="E30" i="7"/>
  <c r="B30" i="7" s="1"/>
  <c r="D30" i="7"/>
  <c r="C30" i="7"/>
  <c r="I29" i="7"/>
  <c r="E29" i="7"/>
  <c r="D29" i="7"/>
  <c r="C29" i="7"/>
  <c r="I28" i="7"/>
  <c r="E28" i="7"/>
  <c r="D28" i="7"/>
  <c r="C28" i="7"/>
  <c r="I27" i="7"/>
  <c r="E27" i="7"/>
  <c r="B27" i="7" s="1"/>
  <c r="D27" i="7"/>
  <c r="C27" i="7"/>
  <c r="I26" i="7"/>
  <c r="E26" i="7"/>
  <c r="D26" i="7"/>
  <c r="C26" i="7"/>
  <c r="I25" i="7"/>
  <c r="E25" i="7"/>
  <c r="D25" i="7"/>
  <c r="C25" i="7"/>
  <c r="I24" i="7"/>
  <c r="E24" i="7"/>
  <c r="B24" i="7" s="1"/>
  <c r="D24" i="7"/>
  <c r="C24" i="7"/>
  <c r="K23" i="7"/>
  <c r="J23" i="7"/>
  <c r="H23" i="7"/>
  <c r="G23" i="7"/>
  <c r="F23" i="7"/>
  <c r="I22" i="7"/>
  <c r="E22" i="7"/>
  <c r="D22" i="7"/>
  <c r="C22" i="7"/>
  <c r="I21" i="7"/>
  <c r="E21" i="7"/>
  <c r="D21" i="7"/>
  <c r="C21" i="7"/>
  <c r="I20" i="7"/>
  <c r="E20" i="7"/>
  <c r="B20" i="7" s="1"/>
  <c r="D20" i="7"/>
  <c r="C20" i="7"/>
  <c r="I19" i="7"/>
  <c r="E19" i="7"/>
  <c r="D19" i="7"/>
  <c r="C19" i="7"/>
  <c r="I18" i="7"/>
  <c r="E18" i="7"/>
  <c r="D18" i="7"/>
  <c r="C18" i="7"/>
  <c r="I17" i="7"/>
  <c r="E17" i="7"/>
  <c r="D17" i="7"/>
  <c r="C17" i="7"/>
  <c r="I16" i="7"/>
  <c r="E16" i="7"/>
  <c r="D16" i="7"/>
  <c r="C16" i="7"/>
  <c r="I15" i="7"/>
  <c r="E15" i="7"/>
  <c r="D15" i="7"/>
  <c r="C15" i="7"/>
  <c r="K14" i="7"/>
  <c r="J14" i="7"/>
  <c r="H14" i="7"/>
  <c r="G14" i="7"/>
  <c r="F14" i="7"/>
  <c r="I13" i="7"/>
  <c r="E13" i="7"/>
  <c r="B13" i="7" s="1"/>
  <c r="D13" i="7"/>
  <c r="C13" i="7"/>
  <c r="I12" i="7"/>
  <c r="E12" i="7"/>
  <c r="D12" i="7"/>
  <c r="C12" i="7"/>
  <c r="I11" i="7"/>
  <c r="E11" i="7"/>
  <c r="D11" i="7"/>
  <c r="C11" i="7"/>
  <c r="I10" i="7"/>
  <c r="E10" i="7"/>
  <c r="B10" i="7" s="1"/>
  <c r="D10" i="7"/>
  <c r="C10" i="7"/>
  <c r="I9" i="7"/>
  <c r="E9" i="7"/>
  <c r="D9" i="7"/>
  <c r="C9" i="7"/>
  <c r="I8" i="7"/>
  <c r="E8" i="7"/>
  <c r="D8" i="7"/>
  <c r="C8" i="7"/>
  <c r="I7" i="7"/>
  <c r="E7" i="7"/>
  <c r="B7" i="7" s="1"/>
  <c r="D7" i="7"/>
  <c r="C7" i="7"/>
  <c r="K6" i="7"/>
  <c r="J6" i="7"/>
  <c r="H6" i="7"/>
  <c r="G6" i="7"/>
  <c r="F6" i="7"/>
  <c r="B42" i="7" l="1"/>
  <c r="C23" i="7"/>
  <c r="B54" i="7"/>
  <c r="B57" i="7"/>
  <c r="B60" i="7"/>
  <c r="B63" i="7"/>
  <c r="B47" i="7"/>
  <c r="B53" i="7"/>
  <c r="B59" i="7"/>
  <c r="B65" i="7"/>
  <c r="D6" i="7"/>
  <c r="B18" i="7"/>
  <c r="B9" i="7"/>
  <c r="B19" i="7"/>
  <c r="B25" i="7"/>
  <c r="B31" i="7"/>
  <c r="B37" i="7"/>
  <c r="D52" i="7"/>
  <c r="C14" i="7"/>
  <c r="D14" i="7"/>
  <c r="B64" i="7"/>
  <c r="B8" i="7"/>
  <c r="B21" i="7"/>
  <c r="B50" i="7"/>
  <c r="D39" i="7"/>
  <c r="B43" i="7"/>
  <c r="B46" i="7"/>
  <c r="B49" i="7"/>
  <c r="D23" i="7"/>
  <c r="B26" i="7"/>
  <c r="B29" i="7"/>
  <c r="B32" i="7"/>
  <c r="B35" i="7"/>
  <c r="B38" i="7"/>
  <c r="B16" i="7"/>
  <c r="B11" i="7"/>
  <c r="I52" i="7"/>
  <c r="C52" i="7"/>
  <c r="I39" i="7"/>
  <c r="K5" i="7"/>
  <c r="B40" i="7"/>
  <c r="B48" i="7"/>
  <c r="C39" i="7"/>
  <c r="B41" i="7"/>
  <c r="B44" i="7"/>
  <c r="I23" i="7"/>
  <c r="B15" i="7"/>
  <c r="B22" i="7"/>
  <c r="J5" i="7"/>
  <c r="I6" i="7"/>
  <c r="F5" i="7"/>
  <c r="B62" i="7"/>
  <c r="E39" i="7"/>
  <c r="B56" i="7"/>
  <c r="E52" i="7"/>
  <c r="B51" i="7"/>
  <c r="B45" i="7"/>
  <c r="B34" i="7"/>
  <c r="B28" i="7"/>
  <c r="B17" i="7"/>
  <c r="E14" i="7"/>
  <c r="B12" i="7"/>
  <c r="H5" i="7"/>
  <c r="E6" i="7"/>
  <c r="G5" i="7"/>
  <c r="C6" i="7"/>
  <c r="E23" i="7"/>
  <c r="I14" i="7"/>
  <c r="D5" i="7" l="1"/>
  <c r="B6" i="7"/>
  <c r="B52" i="7"/>
  <c r="C5" i="7"/>
  <c r="B39" i="7"/>
  <c r="B23" i="7"/>
  <c r="B14" i="7"/>
  <c r="E5" i="7"/>
  <c r="I5" i="7"/>
  <c r="B5" i="7" l="1"/>
  <c r="C6" i="2" l="1"/>
  <c r="A23" i="2"/>
  <c r="C29" i="2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<sst xmlns="http://schemas.openxmlformats.org/spreadsheetml/2006/main" count="108" uniqueCount="90">
  <si>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</si>
  <si>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</si>
  <si>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</si>
  <si>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</si>
  <si>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</si>
  <si>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</si>
  <si>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</si>
  <si>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</si>
  <si>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</si>
  <si>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</si>
  <si>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</si>
  <si>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</si>
  <si>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</si>
  <si>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반송동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</si>
  <si>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</si>
  <si>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</si>
  <si>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</si>
  <si>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</si>
  <si>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</si>
  <si>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</si>
  <si>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</si>
  <si>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</si>
  <si>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</si>
  <si>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</si>
  <si>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</si>
  <si>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</si>
  <si>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</si>
  <si>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</si>
  <si>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</si>
  <si>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</si>
  <si>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</si>
  <si>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</si>
  <si>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</si>
  <si>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</si>
  <si>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</si>
  <si>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</si>
  <si>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</si>
  <si>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</si>
  <si>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</si>
  <si>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</si>
  <si>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</si>
  <si>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</si>
  <si>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</si>
  <si>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</si>
  <si>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</si>
  <si>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</si>
  <si>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</si>
  <si>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</si>
  <si>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</si>
  <si>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</si>
  <si>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</si>
  <si>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</si>
  <si>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</si>
  <si>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</si>
  <si>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</si>
  <si>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</si>
  <si>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</si>
  <si>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</si>
  <si>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</si>
  <si>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</si>
  <si>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</si>
  <si>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</si>
  <si>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</si>
  <si>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</si>
  <si>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</si>
  <si>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</si>
  <si>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</si>
  <si>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</si>
  <si>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</si>
  <si>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</si>
  <si>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</si>
  <si>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</si>
  <si>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</si>
  <si>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</si>
  <si>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</si>
  <si>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</si>
  <si>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</si>
  <si>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</si>
  <si>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</si>
  <si>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</si>
  <si>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</si>
  <si>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</si>
  <si>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</si>
  <si>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</si>
  <si>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</si>
  <si>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>2022년 9월말 인구 현황</t>
    <phoneticPr fontId="78" type="noConversion"/>
  </si>
  <si>
    <t xml:space="preserve">용지동          </t>
    <phoneticPr fontId="82" type="noConversion"/>
  </si>
  <si>
    <t>중앙동</t>
    <phoneticPr fontId="82" type="noConversion"/>
  </si>
  <si>
    <t xml:space="preserve">교방동          </t>
    <phoneticPr fontId="82" type="noConversion"/>
  </si>
  <si>
    <t>오동동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</si>
</sst>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</numFmts>
  <fonts count="9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3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176" fontId="86" fillId="36" borderId="8" xfId="0" applyNumberFormat="1" applyFont="1" applyFill="1" applyBorder="1">
      <alignment vertical="center"/>
    </xf>
    <xf numFmtId="0" fontId="81" fillId="0" borderId="8" xfId="0" applyFont="1" applyBorder="1" applyAlignment="1">
      <alignment vertical="center"/>
    </xf>
    <xf numFmtId="0" fontId="81" fillId="0" borderId="8" xfId="0" applyFont="1" applyFill="1" applyBorder="1" applyAlignment="1">
      <alignment vertical="center"/>
    </xf>
    <xf numFmtId="176" fontId="81" fillId="36" borderId="8" xfId="0" applyNumberFormat="1" applyFont="1" applyFill="1" applyBorder="1">
      <alignment vertical="center"/>
    </xf>
    <xf numFmtId="0" fontId="0" fillId="0" borderId="0" xfId="0">
      <alignment vertical="center"/>
    </xf>
    <xf numFmtId="3" fontId="88" fillId="37" borderId="27" xfId="0" applyNumberFormat="1" applyFont="1" applyFill="1" applyBorder="1" applyAlignment="1">
      <alignment horizontal="right" vertical="center"/>
    </xf>
    <xf numFmtId="41" fontId="89" fillId="33" borderId="8" xfId="384" applyFont="1" applyFill="1" applyBorder="1">
      <alignment vertical="center"/>
    </xf>
    <xf numFmtId="41" fontId="89" fillId="0" borderId="8" xfId="384" applyFont="1" applyBorder="1">
      <alignment vertical="center"/>
    </xf>
    <xf numFmtId="3" fontId="88" fillId="37" borderId="27" xfId="0" applyNumberFormat="1" applyFont="1" applyFill="1" applyBorder="1" applyAlignment="1">
      <alignment horizontal="right"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0" fontId="87" fillId="38" borderId="28" xfId="0" applyFont="1" applyFill="1" applyBorder="1" applyAlignment="1">
      <alignment horizontal="left" vertical="center" wrapText="1"/>
    </xf>
    <xf numFmtId="0" fontId="87" fillId="38" borderId="29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center" wrapText="1"/>
    </xf>
  </cellXfs>
  <cellStyles count="435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10 2" xfId="381" xr:uid="{00000000-0005-0000-0000-0000DA000000}"/>
    <cellStyle name="쉼표 [0] 10 3" xfId="412" xr:uid="{00000000-0005-0000-0000-0000D9000000}"/>
    <cellStyle name="쉼표 [0] 11" xfId="406" xr:uid="{00000000-0005-0000-0000-0000DB000000}"/>
    <cellStyle name="쉼표 [0] 12" xfId="380" xr:uid="{00000000-0005-0000-0000-0000DC000000}"/>
    <cellStyle name="쉼표 [0] 13" xfId="411" xr:uid="{00000000-0005-0000-0000-0000C8010000}"/>
    <cellStyle name="쉼표 [0] 2" xfId="219" xr:uid="{00000000-0005-0000-0000-0000DD000000}"/>
    <cellStyle name="쉼표 [0] 2 2" xfId="220" xr:uid="{00000000-0005-0000-0000-0000DE000000}"/>
    <cellStyle name="쉼표 [0] 2 2 2" xfId="383" xr:uid="{00000000-0005-0000-0000-0000DF000000}"/>
    <cellStyle name="쉼표 [0] 2 2 3" xfId="414" xr:uid="{00000000-0005-0000-0000-0000DB000000}"/>
    <cellStyle name="쉼표 [0] 2 3" xfId="221" xr:uid="{00000000-0005-0000-0000-0000E0000000}"/>
    <cellStyle name="쉼표 [0] 2 4" xfId="382" xr:uid="{00000000-0005-0000-0000-0000E1000000}"/>
    <cellStyle name="쉼표 [0] 2 5" xfId="413" xr:uid="{00000000-0005-0000-0000-0000DA000000}"/>
    <cellStyle name="쉼표 [0] 28" xfId="222" xr:uid="{00000000-0005-0000-0000-0000E2000000}"/>
    <cellStyle name="쉼표 [0] 28 2" xfId="384" xr:uid="{00000000-0005-0000-0000-0000E3000000}"/>
    <cellStyle name="쉼표 [0] 28 3" xfId="415" xr:uid="{00000000-0005-0000-0000-0000DD000000}"/>
    <cellStyle name="쉼표 [0] 3" xfId="223" xr:uid="{00000000-0005-0000-0000-0000E4000000}"/>
    <cellStyle name="쉼표 [0] 3 2" xfId="385" xr:uid="{00000000-0005-0000-0000-0000E5000000}"/>
    <cellStyle name="쉼표 [0] 3 3" xfId="416" xr:uid="{00000000-0005-0000-0000-0000DE000000}"/>
    <cellStyle name="쉼표 [0] 4" xfId="224" xr:uid="{00000000-0005-0000-0000-0000E6000000}"/>
    <cellStyle name="쉼표 [0] 4 2" xfId="386" xr:uid="{00000000-0005-0000-0000-0000E7000000}"/>
    <cellStyle name="쉼표 [0] 4 3" xfId="417" xr:uid="{00000000-0005-0000-0000-0000DF000000}"/>
    <cellStyle name="쉼표 [0] 5" xfId="225" xr:uid="{00000000-0005-0000-0000-0000E8000000}"/>
    <cellStyle name="쉼표 [0] 5 2" xfId="387" xr:uid="{00000000-0005-0000-0000-0000E9000000}"/>
    <cellStyle name="쉼표 [0] 5 3" xfId="418" xr:uid="{00000000-0005-0000-0000-0000E0000000}"/>
    <cellStyle name="쉼표 [0] 51" xfId="226" xr:uid="{00000000-0005-0000-0000-0000EA000000}"/>
    <cellStyle name="쉼표 [0] 51 2" xfId="388" xr:uid="{00000000-0005-0000-0000-0000EB000000}"/>
    <cellStyle name="쉼표 [0] 51 3" xfId="419" xr:uid="{00000000-0005-0000-0000-0000E1000000}"/>
    <cellStyle name="쉼표 [0] 6" xfId="227" xr:uid="{00000000-0005-0000-0000-0000EC000000}"/>
    <cellStyle name="쉼표 [0] 6 2" xfId="389" xr:uid="{00000000-0005-0000-0000-0000ED000000}"/>
    <cellStyle name="쉼표 [0] 6 3" xfId="420" xr:uid="{00000000-0005-0000-0000-0000E2000000}"/>
    <cellStyle name="쉼표 [0] 7" xfId="228" xr:uid="{00000000-0005-0000-0000-0000EE000000}"/>
    <cellStyle name="쉼표 [0] 7 2" xfId="390" xr:uid="{00000000-0005-0000-0000-0000EF000000}"/>
    <cellStyle name="쉼표 [0] 7 3" xfId="421" xr:uid="{00000000-0005-0000-0000-0000E3000000}"/>
    <cellStyle name="쉼표 [0] 75" xfId="229" xr:uid="{00000000-0005-0000-0000-0000F0000000}"/>
    <cellStyle name="쉼표 [0] 75 2" xfId="391" xr:uid="{00000000-0005-0000-0000-0000F1000000}"/>
    <cellStyle name="쉼표 [0] 75 3" xfId="422" xr:uid="{00000000-0005-0000-0000-0000E4000000}"/>
    <cellStyle name="쉼표 [0] 76" xfId="230" xr:uid="{00000000-0005-0000-0000-0000F2000000}"/>
    <cellStyle name="쉼표 [0] 76 2" xfId="392" xr:uid="{00000000-0005-0000-0000-0000F3000000}"/>
    <cellStyle name="쉼표 [0] 76 3" xfId="423" xr:uid="{00000000-0005-0000-0000-0000E5000000}"/>
    <cellStyle name="쉼표 [0] 78" xfId="231" xr:uid="{00000000-0005-0000-0000-0000F4000000}"/>
    <cellStyle name="쉼표 [0] 78 2" xfId="393" xr:uid="{00000000-0005-0000-0000-0000F5000000}"/>
    <cellStyle name="쉼표 [0] 78 3" xfId="424" xr:uid="{00000000-0005-0000-0000-0000E6000000}"/>
    <cellStyle name="쉼표 [0] 79" xfId="232" xr:uid="{00000000-0005-0000-0000-0000F6000000}"/>
    <cellStyle name="쉼표 [0] 79 2" xfId="394" xr:uid="{00000000-0005-0000-0000-0000F7000000}"/>
    <cellStyle name="쉼표 [0] 79 3" xfId="425" xr:uid="{00000000-0005-0000-0000-0000E7000000}"/>
    <cellStyle name="쉼표 [0] 8" xfId="233" xr:uid="{00000000-0005-0000-0000-0000F8000000}"/>
    <cellStyle name="쉼표 [0] 8 2" xfId="395" xr:uid="{00000000-0005-0000-0000-0000F9000000}"/>
    <cellStyle name="쉼표 [0] 8 3" xfId="426" xr:uid="{00000000-0005-0000-0000-0000E8000000}"/>
    <cellStyle name="쉼표 [0] 80" xfId="234" xr:uid="{00000000-0005-0000-0000-0000FA000000}"/>
    <cellStyle name="쉼표 [0] 80 2" xfId="396" xr:uid="{00000000-0005-0000-0000-0000FB000000}"/>
    <cellStyle name="쉼표 [0] 80 3" xfId="427" xr:uid="{00000000-0005-0000-0000-0000E9000000}"/>
    <cellStyle name="쉼표 [0] 81" xfId="235" xr:uid="{00000000-0005-0000-0000-0000FC000000}"/>
    <cellStyle name="쉼표 [0] 81 2" xfId="397" xr:uid="{00000000-0005-0000-0000-0000FD000000}"/>
    <cellStyle name="쉼표 [0] 81 3" xfId="428" xr:uid="{00000000-0005-0000-0000-0000EA000000}"/>
    <cellStyle name="쉼표 [0] 82" xfId="236" xr:uid="{00000000-0005-0000-0000-0000FE000000}"/>
    <cellStyle name="쉼표 [0] 82 2" xfId="398" xr:uid="{00000000-0005-0000-0000-0000FF000000}"/>
    <cellStyle name="쉼표 [0] 82 3" xfId="429" xr:uid="{00000000-0005-0000-0000-0000EB000000}"/>
    <cellStyle name="쉼표 [0] 84" xfId="237" xr:uid="{00000000-0005-0000-0000-000000010000}"/>
    <cellStyle name="쉼표 [0] 84 2" xfId="399" xr:uid="{00000000-0005-0000-0000-000001010000}"/>
    <cellStyle name="쉼표 [0] 84 3" xfId="430" xr:uid="{00000000-0005-0000-0000-0000EC000000}"/>
    <cellStyle name="쉼표 [0] 85" xfId="238" xr:uid="{00000000-0005-0000-0000-000002010000}"/>
    <cellStyle name="쉼표 [0] 85 2" xfId="400" xr:uid="{00000000-0005-0000-0000-000003010000}"/>
    <cellStyle name="쉼표 [0] 85 3" xfId="431" xr:uid="{00000000-0005-0000-0000-0000ED000000}"/>
    <cellStyle name="쉼표 [0] 9" xfId="239" xr:uid="{00000000-0005-0000-0000-000004010000}"/>
    <cellStyle name="쉼표 [0] 9 2" xfId="401" xr:uid="{00000000-0005-0000-0000-000005010000}"/>
    <cellStyle name="쉼표 [0] 9 3" xfId="432" xr:uid="{00000000-0005-0000-0000-0000EE000000}"/>
    <cellStyle name="스타일 1" xfId="240" xr:uid="{00000000-0005-0000-0000-000006010000}"/>
    <cellStyle name="스타일 1 2" xfId="241" xr:uid="{00000000-0005-0000-0000-000007010000}"/>
    <cellStyle name="스타일 1_Book1" xfId="242" xr:uid="{00000000-0005-0000-0000-000008010000}"/>
    <cellStyle name="연결된 셀 2" xfId="243" xr:uid="{00000000-0005-0000-0000-000009010000}"/>
    <cellStyle name="연결된 셀 2 2" xfId="244" xr:uid="{00000000-0005-0000-0000-00000A010000}"/>
    <cellStyle name="연결된 셀 3" xfId="245" xr:uid="{00000000-0005-0000-0000-00000B010000}"/>
    <cellStyle name="요약 2" xfId="246" xr:uid="{00000000-0005-0000-0000-00000C010000}"/>
    <cellStyle name="요약 2 2" xfId="247" xr:uid="{00000000-0005-0000-0000-00000D010000}"/>
    <cellStyle name="요약 3" xfId="248" xr:uid="{00000000-0005-0000-0000-00000E010000}"/>
    <cellStyle name="입력 2" xfId="249" xr:uid="{00000000-0005-0000-0000-00000F010000}"/>
    <cellStyle name="입력 2 2" xfId="250" xr:uid="{00000000-0005-0000-0000-000010010000}"/>
    <cellStyle name="입력 3" xfId="251" xr:uid="{00000000-0005-0000-0000-000011010000}"/>
    <cellStyle name="자리수" xfId="252" xr:uid="{00000000-0005-0000-0000-000012010000}"/>
    <cellStyle name="자리수0" xfId="253" xr:uid="{00000000-0005-0000-0000-000013010000}"/>
    <cellStyle name="작은제목" xfId="254" xr:uid="{00000000-0005-0000-0000-000014010000}"/>
    <cellStyle name="제목 1 2" xfId="255" xr:uid="{00000000-0005-0000-0000-000015010000}"/>
    <cellStyle name="제목 1 2 2" xfId="256" xr:uid="{00000000-0005-0000-0000-000016010000}"/>
    <cellStyle name="제목 1 3" xfId="257" xr:uid="{00000000-0005-0000-0000-000017010000}"/>
    <cellStyle name="제목 2 2" xfId="258" xr:uid="{00000000-0005-0000-0000-000018010000}"/>
    <cellStyle name="제목 2 2 2" xfId="259" xr:uid="{00000000-0005-0000-0000-000019010000}"/>
    <cellStyle name="제목 2 3" xfId="260" xr:uid="{00000000-0005-0000-0000-00001A010000}"/>
    <cellStyle name="제목 3 2" xfId="261" xr:uid="{00000000-0005-0000-0000-00001B010000}"/>
    <cellStyle name="제목 3 2 2" xfId="262" xr:uid="{00000000-0005-0000-0000-00001C010000}"/>
    <cellStyle name="제목 3 3" xfId="263" xr:uid="{00000000-0005-0000-0000-00001D010000}"/>
    <cellStyle name="제목 4 2" xfId="264" xr:uid="{00000000-0005-0000-0000-00001E010000}"/>
    <cellStyle name="제목 4 2 2" xfId="265" xr:uid="{00000000-0005-0000-0000-00001F010000}"/>
    <cellStyle name="제목 4 3" xfId="266" xr:uid="{00000000-0005-0000-0000-000020010000}"/>
    <cellStyle name="제목 5" xfId="267" xr:uid="{00000000-0005-0000-0000-000021010000}"/>
    <cellStyle name="제목 5 2" xfId="268" xr:uid="{00000000-0005-0000-0000-000022010000}"/>
    <cellStyle name="제목 6" xfId="269" xr:uid="{00000000-0005-0000-0000-000023010000}"/>
    <cellStyle name="좋음 2" xfId="270" xr:uid="{00000000-0005-0000-0000-000024010000}"/>
    <cellStyle name="좋음 2 2" xfId="271" xr:uid="{00000000-0005-0000-0000-000025010000}"/>
    <cellStyle name="좋음 3" xfId="272" xr:uid="{00000000-0005-0000-0000-000026010000}"/>
    <cellStyle name="출력 2" xfId="273" xr:uid="{00000000-0005-0000-0000-000027010000}"/>
    <cellStyle name="출력 2 2" xfId="274" xr:uid="{00000000-0005-0000-0000-000028010000}"/>
    <cellStyle name="출력 3" xfId="275" xr:uid="{00000000-0005-0000-0000-000029010000}"/>
    <cellStyle name="콤마 [0]" xfId="276" xr:uid="{00000000-0005-0000-0000-00002A010000}"/>
    <cellStyle name="콤마 [0] 2" xfId="402" xr:uid="{00000000-0005-0000-0000-00002B010000}"/>
    <cellStyle name="콤마 [0] 3" xfId="433" xr:uid="{00000000-0005-0000-0000-000013010000}"/>
    <cellStyle name="콤마_  종  합  " xfId="277" xr:uid="{00000000-0005-0000-0000-00002C010000}"/>
    <cellStyle name="큰제목" xfId="278" xr:uid="{00000000-0005-0000-0000-00002D010000}"/>
    <cellStyle name="큰제목 2" xfId="279" xr:uid="{00000000-0005-0000-0000-00002E010000}"/>
    <cellStyle name="통화 [0] 2" xfId="280" xr:uid="{00000000-0005-0000-0000-00002F010000}"/>
    <cellStyle name="통화 [0] 2 2" xfId="403" xr:uid="{00000000-0005-0000-0000-000030010000}"/>
    <cellStyle name="통화 [0] 2 3" xfId="434" xr:uid="{00000000-0005-0000-0000-000017010000}"/>
    <cellStyle name="퍼센트" xfId="281" xr:uid="{00000000-0005-0000-0000-000031010000}"/>
    <cellStyle name="표준" xfId="0" builtinId="0"/>
    <cellStyle name="표준 10" xfId="282" xr:uid="{00000000-0005-0000-0000-000033010000}"/>
    <cellStyle name="표준 10 2" xfId="283" xr:uid="{00000000-0005-0000-0000-000034010000}"/>
    <cellStyle name="표준 100" xfId="284" xr:uid="{00000000-0005-0000-0000-000035010000}"/>
    <cellStyle name="표준 101" xfId="285" xr:uid="{00000000-0005-0000-0000-000036010000}"/>
    <cellStyle name="표준 102" xfId="286" xr:uid="{00000000-0005-0000-0000-000037010000}"/>
    <cellStyle name="표준 103" xfId="287" xr:uid="{00000000-0005-0000-0000-000038010000}"/>
    <cellStyle name="표준 109" xfId="288" xr:uid="{00000000-0005-0000-0000-000039010000}"/>
    <cellStyle name="표준 11" xfId="289" xr:uid="{00000000-0005-0000-0000-00003A010000}"/>
    <cellStyle name="표준 11 2" xfId="290" xr:uid="{00000000-0005-0000-0000-00003B010000}"/>
    <cellStyle name="표준 110" xfId="291" xr:uid="{00000000-0005-0000-0000-00003C010000}"/>
    <cellStyle name="표준 111" xfId="292" xr:uid="{00000000-0005-0000-0000-00003D010000}"/>
    <cellStyle name="표준 12" xfId="293" xr:uid="{00000000-0005-0000-0000-00003E010000}"/>
    <cellStyle name="표준 13" xfId="294" xr:uid="{00000000-0005-0000-0000-00003F010000}"/>
    <cellStyle name="표준 14" xfId="295" xr:uid="{00000000-0005-0000-0000-000040010000}"/>
    <cellStyle name="표준 15" xfId="296" xr:uid="{00000000-0005-0000-0000-000041010000}"/>
    <cellStyle name="표준 16" xfId="297" xr:uid="{00000000-0005-0000-0000-000042010000}"/>
    <cellStyle name="표준 168" xfId="298" xr:uid="{00000000-0005-0000-0000-000043010000}"/>
    <cellStyle name="표준 169" xfId="299" xr:uid="{00000000-0005-0000-0000-000044010000}"/>
    <cellStyle name="표준 17" xfId="300" xr:uid="{00000000-0005-0000-0000-000045010000}"/>
    <cellStyle name="표준 170" xfId="301" xr:uid="{00000000-0005-0000-0000-000046010000}"/>
    <cellStyle name="표준 171" xfId="302" xr:uid="{00000000-0005-0000-0000-000047010000}"/>
    <cellStyle name="표준 172" xfId="303" xr:uid="{00000000-0005-0000-0000-000048010000}"/>
    <cellStyle name="표준 173" xfId="304" xr:uid="{00000000-0005-0000-0000-000049010000}"/>
    <cellStyle name="표준 175" xfId="305" xr:uid="{00000000-0005-0000-0000-00004A010000}"/>
    <cellStyle name="표준 176" xfId="306" xr:uid="{00000000-0005-0000-0000-00004B010000}"/>
    <cellStyle name="표준 177" xfId="307" xr:uid="{00000000-0005-0000-0000-00004C010000}"/>
    <cellStyle name="표준 178" xfId="308" xr:uid="{00000000-0005-0000-0000-00004D010000}"/>
    <cellStyle name="표준 179" xfId="309" xr:uid="{00000000-0005-0000-0000-00004E010000}"/>
    <cellStyle name="표준 18" xfId="310" xr:uid="{00000000-0005-0000-0000-00004F010000}"/>
    <cellStyle name="표준 180" xfId="311" xr:uid="{00000000-0005-0000-0000-000050010000}"/>
    <cellStyle name="표준 181" xfId="312" xr:uid="{00000000-0005-0000-0000-000051010000}"/>
    <cellStyle name="표준 182" xfId="313" xr:uid="{00000000-0005-0000-0000-000052010000}"/>
    <cellStyle name="표준 183" xfId="314" xr:uid="{00000000-0005-0000-0000-000053010000}"/>
    <cellStyle name="표준 19" xfId="315" xr:uid="{00000000-0005-0000-0000-000054010000}"/>
    <cellStyle name="표준 2" xfId="316" xr:uid="{00000000-0005-0000-0000-000055010000}"/>
    <cellStyle name="표준 2 2" xfId="317" xr:uid="{00000000-0005-0000-0000-000056010000}"/>
    <cellStyle name="표준 2 3" xfId="318" xr:uid="{00000000-0005-0000-0000-000057010000}"/>
    <cellStyle name="표준 2 4" xfId="319" xr:uid="{00000000-0005-0000-0000-000058010000}"/>
    <cellStyle name="표준 2 5" xfId="320" xr:uid="{00000000-0005-0000-0000-000059010000}"/>
    <cellStyle name="표준 2_(붙임2) 시정통계 활용도 의견조사표" xfId="321" xr:uid="{00000000-0005-0000-0000-00005A010000}"/>
    <cellStyle name="표준 20" xfId="322" xr:uid="{00000000-0005-0000-0000-00005B010000}"/>
    <cellStyle name="표준 21" xfId="323" xr:uid="{00000000-0005-0000-0000-00005C010000}"/>
    <cellStyle name="표준 22" xfId="324" xr:uid="{00000000-0005-0000-0000-00005D010000}"/>
    <cellStyle name="표준 23" xfId="325" xr:uid="{00000000-0005-0000-0000-00005E010000}"/>
    <cellStyle name="표준 24" xfId="326" xr:uid="{00000000-0005-0000-0000-00005F010000}"/>
    <cellStyle name="표준 25" xfId="327" xr:uid="{00000000-0005-0000-0000-000060010000}"/>
    <cellStyle name="표준 26" xfId="328" xr:uid="{00000000-0005-0000-0000-000061010000}"/>
    <cellStyle name="표준 27" xfId="329" xr:uid="{00000000-0005-0000-0000-000062010000}"/>
    <cellStyle name="표준 28" xfId="330" xr:uid="{00000000-0005-0000-0000-000063010000}"/>
    <cellStyle name="표준 29" xfId="331" xr:uid="{00000000-0005-0000-0000-000064010000}"/>
    <cellStyle name="표준 3" xfId="332" xr:uid="{00000000-0005-0000-0000-000065010000}"/>
    <cellStyle name="표준 3 2" xfId="333" xr:uid="{00000000-0005-0000-0000-000066010000}"/>
    <cellStyle name="표준 3 3" xfId="334" xr:uid="{00000000-0005-0000-0000-000067010000}"/>
    <cellStyle name="표준 3 4" xfId="335" xr:uid="{00000000-0005-0000-0000-000068010000}"/>
    <cellStyle name="표준 3 5" xfId="336" xr:uid="{00000000-0005-0000-0000-000069010000}"/>
    <cellStyle name="표준 3_Book1" xfId="337" xr:uid="{00000000-0005-0000-0000-00006A010000}"/>
    <cellStyle name="표준 30" xfId="338" xr:uid="{00000000-0005-0000-0000-00006B010000}"/>
    <cellStyle name="표준 31" xfId="339" xr:uid="{00000000-0005-0000-0000-00006C010000}"/>
    <cellStyle name="표준 32" xfId="340" xr:uid="{00000000-0005-0000-0000-00006D010000}"/>
    <cellStyle name="표준 33" xfId="341" xr:uid="{00000000-0005-0000-0000-00006E010000}"/>
    <cellStyle name="표준 34" xfId="342" xr:uid="{00000000-0005-0000-0000-00006F010000}"/>
    <cellStyle name="표준 35" xfId="343" xr:uid="{00000000-0005-0000-0000-000070010000}"/>
    <cellStyle name="표준 36" xfId="344" xr:uid="{00000000-0005-0000-0000-000071010000}"/>
    <cellStyle name="표준 37" xfId="345" xr:uid="{00000000-0005-0000-0000-000072010000}"/>
    <cellStyle name="표준 38" xfId="346" xr:uid="{00000000-0005-0000-0000-000073010000}"/>
    <cellStyle name="표준 39" xfId="347" xr:uid="{00000000-0005-0000-0000-000074010000}"/>
    <cellStyle name="표준 4" xfId="348" xr:uid="{00000000-0005-0000-0000-000075010000}"/>
    <cellStyle name="표준 40" xfId="349" xr:uid="{00000000-0005-0000-0000-000076010000}"/>
    <cellStyle name="표준 41" xfId="350" xr:uid="{00000000-0005-0000-0000-000077010000}"/>
    <cellStyle name="표준 42" xfId="351" xr:uid="{00000000-0005-0000-0000-000078010000}"/>
    <cellStyle name="표준 43" xfId="405" xr:uid="{00000000-0005-0000-0000-000079010000}"/>
    <cellStyle name="표준 44" xfId="408" xr:uid="{00000000-0005-0000-0000-00007A010000}"/>
    <cellStyle name="표준 45" xfId="409" xr:uid="{00000000-0005-0000-0000-00007B010000}"/>
    <cellStyle name="표준 46" xfId="404" xr:uid="{00000000-0005-0000-0000-00007C010000}"/>
    <cellStyle name="표준 47" xfId="407" xr:uid="{00000000-0005-0000-0000-00007D010000}"/>
    <cellStyle name="표준 48" xfId="410" xr:uid="{00000000-0005-0000-0000-00007E010000}"/>
    <cellStyle name="표준 5" xfId="352" xr:uid="{00000000-0005-0000-0000-00007F010000}"/>
    <cellStyle name="표준 6" xfId="353" xr:uid="{00000000-0005-0000-0000-000080010000}"/>
    <cellStyle name="표준 6 2" xfId="354" xr:uid="{00000000-0005-0000-0000-000081010000}"/>
    <cellStyle name="표준 6 3" xfId="355" xr:uid="{00000000-0005-0000-0000-000082010000}"/>
    <cellStyle name="표준 6 4" xfId="356" xr:uid="{00000000-0005-0000-0000-000083010000}"/>
    <cellStyle name="표준 6 5" xfId="357" xr:uid="{00000000-0005-0000-0000-000084010000}"/>
    <cellStyle name="표준 7" xfId="358" xr:uid="{00000000-0005-0000-0000-000085010000}"/>
    <cellStyle name="표준 79" xfId="359" xr:uid="{00000000-0005-0000-0000-000086010000}"/>
    <cellStyle name="표준 8" xfId="360" xr:uid="{00000000-0005-0000-0000-000087010000}"/>
    <cellStyle name="표준 80" xfId="361" xr:uid="{00000000-0005-0000-0000-000088010000}"/>
    <cellStyle name="표준 87" xfId="362" xr:uid="{00000000-0005-0000-0000-000089010000}"/>
    <cellStyle name="표준 88" xfId="363" xr:uid="{00000000-0005-0000-0000-00008A010000}"/>
    <cellStyle name="표준 89" xfId="364" xr:uid="{00000000-0005-0000-0000-00008B010000}"/>
    <cellStyle name="표준 9" xfId="365" xr:uid="{00000000-0005-0000-0000-00008C010000}"/>
    <cellStyle name="표준 90" xfId="366" xr:uid="{00000000-0005-0000-0000-00008D010000}"/>
    <cellStyle name="표준 91" xfId="367" xr:uid="{00000000-0005-0000-0000-00008E010000}"/>
    <cellStyle name="표준 92" xfId="368" xr:uid="{00000000-0005-0000-0000-00008F010000}"/>
    <cellStyle name="표준 94" xfId="369" xr:uid="{00000000-0005-0000-0000-000090010000}"/>
    <cellStyle name="표준 95" xfId="370" xr:uid="{00000000-0005-0000-0000-000091010000}"/>
    <cellStyle name="표준 96" xfId="371" xr:uid="{00000000-0005-0000-0000-000092010000}"/>
    <cellStyle name="표준 97" xfId="372" xr:uid="{00000000-0005-0000-0000-000093010000}"/>
    <cellStyle name="표준 98" xfId="373" xr:uid="{00000000-0005-0000-0000-000094010000}"/>
    <cellStyle name="표준 99" xfId="374" xr:uid="{00000000-0005-0000-0000-000095010000}"/>
    <cellStyle name="표준_kc-elec system check list" xfId="375" xr:uid="{00000000-0005-0000-0000-000096010000}"/>
    <cellStyle name="하이퍼링크 2" xfId="376" xr:uid="{00000000-0005-0000-0000-000097010000}"/>
    <cellStyle name="합산" xfId="377" xr:uid="{00000000-0005-0000-0000-000098010000}"/>
    <cellStyle name="화폐기호" xfId="378" xr:uid="{00000000-0005-0000-0000-000099010000}"/>
    <cellStyle name="화폐기호0" xfId="379" xr:uid="{00000000-0005-0000-0000-00009A010000}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66</v>
      </c>
      <c r="C1" s="4" t="b">
        <v>0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57</v>
      </c>
      <c r="C7" s="7" t="e">
        <v>#NAME?</v>
      </c>
    </row>
    <row r="8" spans="1:3">
      <c r="A8" s="9" t="s">
        <v>58</v>
      </c>
      <c r="C8" s="7" t="e">
        <v>#NAME?</v>
      </c>
    </row>
    <row r="9" spans="1:3">
      <c r="A9" s="10" t="s">
        <v>59</v>
      </c>
      <c r="C9" s="7" t="e">
        <v>#NAME?</v>
      </c>
    </row>
    <row r="10" spans="1:3">
      <c r="A10" s="9" t="s">
        <v>60</v>
      </c>
      <c r="C10" s="7" t="b">
        <v>0</v>
      </c>
    </row>
    <row r="11" spans="1:3" ht="13.5" thickBot="1">
      <c r="A11" s="11" t="s">
        <v>61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62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63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64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65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67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</row>
    <row r="6" spans="1:3" ht="13.5" thickBot="1"/>
    <row r="7" spans="1:3">
      <c r="A7" s="8" t="s">
        <v>57</v>
      </c>
    </row>
    <row r="8" spans="1:3">
      <c r="A8" s="9" t="s">
        <v>58</v>
      </c>
    </row>
    <row r="9" spans="1:3">
      <c r="A9" s="10" t="s">
        <v>59</v>
      </c>
    </row>
    <row r="10" spans="1:3">
      <c r="A10" s="9" t="s">
        <v>60</v>
      </c>
    </row>
    <row r="11" spans="1:3" ht="13.5" thickBot="1">
      <c r="A11" s="11" t="s">
        <v>61</v>
      </c>
    </row>
    <row r="13" spans="1:3" ht="13.5" thickBot="1"/>
    <row r="14" spans="1:3" ht="13.5" thickBot="1">
      <c r="A14" s="6" t="s">
        <v>62</v>
      </c>
    </row>
    <row r="16" spans="1:3" ht="13.5" thickBot="1"/>
    <row r="17" spans="1:3" ht="13.5" thickBot="1">
      <c r="C17" s="6" t="s">
        <v>63</v>
      </c>
    </row>
    <row r="20" spans="1:3">
      <c r="A20" s="13" t="s">
        <v>64</v>
      </c>
    </row>
    <row r="26" spans="1:3" ht="13.5" thickBot="1">
      <c r="C26" s="15" t="s">
        <v>65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C11-9D51-4219-A640-C057DF2E5AE7}">
  <dimension ref="A1:L70"/>
  <sheetViews>
    <sheetView tabSelected="1" zoomScale="85" zoomScaleNormal="85" workbookViewId="0"/>
  </sheetViews>
  <sheetFormatPr defaultRowHeight="16.5"/>
  <cols>
    <col min="1" max="1" width="13.625" style="18" customWidth="1"/>
    <col min="2" max="2" width="13.75" style="39" customWidth="1"/>
    <col min="3" max="3" width="12" style="39" customWidth="1"/>
    <col min="4" max="4" width="11.625" style="39" customWidth="1"/>
    <col min="5" max="5" width="12.75" style="39" customWidth="1"/>
    <col min="6" max="9" width="13" style="39" customWidth="1"/>
    <col min="10" max="11" width="11.125" style="39" customWidth="1"/>
    <col min="12" max="16384" width="9" style="39"/>
  </cols>
  <sheetData>
    <row r="1" spans="1:12" ht="31.5" customHeight="1">
      <c r="C1" s="52" t="s">
        <v>85</v>
      </c>
      <c r="D1" s="53"/>
      <c r="E1" s="53"/>
      <c r="F1" s="53"/>
      <c r="G1" s="53"/>
      <c r="H1" s="53"/>
      <c r="I1" s="53"/>
    </row>
    <row r="2" spans="1:12">
      <c r="A2" s="18" t="s">
        <v>74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2" ht="36" customHeight="1">
      <c r="A3" s="54" t="s">
        <v>6</v>
      </c>
      <c r="B3" s="56" t="s">
        <v>53</v>
      </c>
      <c r="C3" s="57"/>
      <c r="D3" s="58"/>
      <c r="E3" s="59" t="s">
        <v>1</v>
      </c>
      <c r="F3" s="57"/>
      <c r="G3" s="57"/>
      <c r="H3" s="58"/>
      <c r="I3" s="59" t="s">
        <v>75</v>
      </c>
      <c r="J3" s="57"/>
      <c r="K3" s="58"/>
    </row>
    <row r="4" spans="1:12" ht="21" customHeight="1">
      <c r="A4" s="55"/>
      <c r="B4" s="31" t="s">
        <v>2</v>
      </c>
      <c r="C4" s="31" t="s">
        <v>3</v>
      </c>
      <c r="D4" s="31" t="s">
        <v>4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2</v>
      </c>
      <c r="J4" s="31" t="s">
        <v>3</v>
      </c>
      <c r="K4" s="31" t="s">
        <v>4</v>
      </c>
    </row>
    <row r="5" spans="1:12" s="22" customFormat="1" ht="20.25" customHeight="1">
      <c r="A5" s="32" t="s">
        <v>68</v>
      </c>
      <c r="B5" s="25">
        <f t="shared" ref="B5:K5" si="0">B6+B14+B23+B39+B52</f>
        <v>1037234</v>
      </c>
      <c r="C5" s="25">
        <f t="shared" si="0"/>
        <v>526350</v>
      </c>
      <c r="D5" s="25">
        <f t="shared" si="0"/>
        <v>510884</v>
      </c>
      <c r="E5" s="25">
        <f t="shared" si="0"/>
        <v>1023777</v>
      </c>
      <c r="F5" s="25">
        <f t="shared" si="0"/>
        <v>518462</v>
      </c>
      <c r="G5" s="25">
        <f t="shared" si="0"/>
        <v>505315</v>
      </c>
      <c r="H5" s="25">
        <f t="shared" si="0"/>
        <v>456340</v>
      </c>
      <c r="I5" s="25">
        <f t="shared" si="0"/>
        <v>13457</v>
      </c>
      <c r="J5" s="25">
        <f t="shared" si="0"/>
        <v>7888</v>
      </c>
      <c r="K5" s="25">
        <f t="shared" si="0"/>
        <v>5569</v>
      </c>
    </row>
    <row r="6" spans="1:12">
      <c r="A6" s="28" t="s">
        <v>69</v>
      </c>
      <c r="B6" s="29">
        <f>(E6+I6)</f>
        <v>219087</v>
      </c>
      <c r="C6" s="29">
        <f>(F6+J6)</f>
        <v>111683</v>
      </c>
      <c r="D6" s="29">
        <f>(G6+K6)</f>
        <v>107404</v>
      </c>
      <c r="E6" s="30">
        <f>SUM(F6:G6)</f>
        <v>216097</v>
      </c>
      <c r="F6" s="30">
        <f>SUM(F7:F13)</f>
        <v>110009</v>
      </c>
      <c r="G6" s="30">
        <f t="shared" ref="G6:H6" si="1">SUM(G7:G13)</f>
        <v>106088</v>
      </c>
      <c r="H6" s="30">
        <f t="shared" si="1"/>
        <v>96587</v>
      </c>
      <c r="I6" s="30">
        <f>SUM(I7:I13)</f>
        <v>2990</v>
      </c>
      <c r="J6" s="30">
        <f>SUM(J7:J13)</f>
        <v>1674</v>
      </c>
      <c r="K6" s="30">
        <f>SUM(K7:K13)</f>
        <v>1316</v>
      </c>
    </row>
    <row r="7" spans="1:12" ht="17.25">
      <c r="A7" s="36" t="s">
        <v>80</v>
      </c>
      <c r="B7" s="33">
        <f t="shared" ref="B7:D63" si="2">(E7+I7)</f>
        <v>19691</v>
      </c>
      <c r="C7" s="33">
        <f t="shared" si="2"/>
        <v>10074</v>
      </c>
      <c r="D7" s="33">
        <f t="shared" si="2"/>
        <v>9617</v>
      </c>
      <c r="E7" s="34">
        <f t="shared" ref="E7:E65" si="3">SUM(F7:G7)</f>
        <v>19541</v>
      </c>
      <c r="F7" s="40">
        <v>9987</v>
      </c>
      <c r="G7" s="40">
        <v>9554</v>
      </c>
      <c r="H7" s="40">
        <v>9164</v>
      </c>
      <c r="I7" s="34">
        <f>J7+K7</f>
        <v>150</v>
      </c>
      <c r="J7" s="41">
        <v>87</v>
      </c>
      <c r="K7" s="42">
        <v>63</v>
      </c>
    </row>
    <row r="8" spans="1:12" ht="17.25">
      <c r="A8" s="36" t="s">
        <v>7</v>
      </c>
      <c r="B8" s="33">
        <f t="shared" si="2"/>
        <v>43210</v>
      </c>
      <c r="C8" s="33">
        <f t="shared" si="2"/>
        <v>21756</v>
      </c>
      <c r="D8" s="33">
        <f t="shared" si="2"/>
        <v>21454</v>
      </c>
      <c r="E8" s="34">
        <f t="shared" si="3"/>
        <v>42991</v>
      </c>
      <c r="F8" s="40">
        <v>21654</v>
      </c>
      <c r="G8" s="40">
        <v>21337</v>
      </c>
      <c r="H8" s="40">
        <v>16571</v>
      </c>
      <c r="I8" s="34">
        <f t="shared" ref="I8:I65" si="4">J8+K8</f>
        <v>219</v>
      </c>
      <c r="J8" s="41">
        <v>102</v>
      </c>
      <c r="K8" s="42">
        <v>117</v>
      </c>
    </row>
    <row r="9" spans="1:12" ht="17.25">
      <c r="A9" s="36" t="s">
        <v>8</v>
      </c>
      <c r="B9" s="33">
        <f t="shared" si="2"/>
        <v>7349</v>
      </c>
      <c r="C9" s="33">
        <f t="shared" si="2"/>
        <v>3819</v>
      </c>
      <c r="D9" s="33">
        <f t="shared" si="2"/>
        <v>3530</v>
      </c>
      <c r="E9" s="34">
        <f t="shared" si="3"/>
        <v>7013</v>
      </c>
      <c r="F9" s="40">
        <v>3533</v>
      </c>
      <c r="G9" s="40">
        <v>3480</v>
      </c>
      <c r="H9" s="40">
        <v>3699</v>
      </c>
      <c r="I9" s="34">
        <f t="shared" si="4"/>
        <v>336</v>
      </c>
      <c r="J9" s="41">
        <v>286</v>
      </c>
      <c r="K9" s="42">
        <v>50</v>
      </c>
    </row>
    <row r="10" spans="1:12" ht="17.25">
      <c r="A10" s="36" t="s">
        <v>9</v>
      </c>
      <c r="B10" s="33">
        <f t="shared" si="2"/>
        <v>50260</v>
      </c>
      <c r="C10" s="33">
        <f t="shared" si="2"/>
        <v>25393</v>
      </c>
      <c r="D10" s="33">
        <f t="shared" si="2"/>
        <v>24867</v>
      </c>
      <c r="E10" s="34">
        <f t="shared" si="3"/>
        <v>50016</v>
      </c>
      <c r="F10" s="40">
        <v>25315</v>
      </c>
      <c r="G10" s="40">
        <v>24701</v>
      </c>
      <c r="H10" s="40">
        <v>21322</v>
      </c>
      <c r="I10" s="34">
        <f t="shared" si="4"/>
        <v>244</v>
      </c>
      <c r="J10" s="41">
        <v>78</v>
      </c>
      <c r="K10" s="42">
        <v>166</v>
      </c>
    </row>
    <row r="11" spans="1:12" s="24" customFormat="1" ht="17.25">
      <c r="A11" s="23" t="s">
        <v>10</v>
      </c>
      <c r="B11" s="26">
        <f t="shared" si="2"/>
        <v>26468</v>
      </c>
      <c r="C11" s="26">
        <f t="shared" si="2"/>
        <v>13667</v>
      </c>
      <c r="D11" s="26">
        <f t="shared" si="2"/>
        <v>12801</v>
      </c>
      <c r="E11" s="27">
        <f t="shared" si="3"/>
        <v>25729</v>
      </c>
      <c r="F11" s="40">
        <v>13110</v>
      </c>
      <c r="G11" s="40">
        <v>12619</v>
      </c>
      <c r="H11" s="40">
        <v>11152</v>
      </c>
      <c r="I11" s="27">
        <f t="shared" si="4"/>
        <v>739</v>
      </c>
      <c r="J11" s="41">
        <v>557</v>
      </c>
      <c r="K11" s="42">
        <v>182</v>
      </c>
    </row>
    <row r="12" spans="1:12" ht="17.25">
      <c r="A12" s="23" t="s">
        <v>11</v>
      </c>
      <c r="B12" s="33">
        <f t="shared" si="2"/>
        <v>41388</v>
      </c>
      <c r="C12" s="33">
        <f t="shared" si="2"/>
        <v>21023</v>
      </c>
      <c r="D12" s="33">
        <f t="shared" si="2"/>
        <v>20365</v>
      </c>
      <c r="E12" s="34">
        <f t="shared" si="3"/>
        <v>40760</v>
      </c>
      <c r="F12" s="40">
        <v>20733</v>
      </c>
      <c r="G12" s="40">
        <v>20027</v>
      </c>
      <c r="H12" s="40">
        <v>18353</v>
      </c>
      <c r="I12" s="34">
        <f t="shared" si="4"/>
        <v>628</v>
      </c>
      <c r="J12" s="41">
        <v>290</v>
      </c>
      <c r="K12" s="42">
        <v>338</v>
      </c>
    </row>
    <row r="13" spans="1:12" ht="17.25">
      <c r="A13" s="23" t="s">
        <v>12</v>
      </c>
      <c r="B13" s="33">
        <f t="shared" si="2"/>
        <v>30721</v>
      </c>
      <c r="C13" s="33">
        <f t="shared" si="2"/>
        <v>15951</v>
      </c>
      <c r="D13" s="33">
        <f t="shared" si="2"/>
        <v>14770</v>
      </c>
      <c r="E13" s="34">
        <f t="shared" si="3"/>
        <v>30047</v>
      </c>
      <c r="F13" s="40">
        <v>15677</v>
      </c>
      <c r="G13" s="40">
        <v>14370</v>
      </c>
      <c r="H13" s="40">
        <v>16326</v>
      </c>
      <c r="I13" s="34">
        <f t="shared" si="4"/>
        <v>674</v>
      </c>
      <c r="J13" s="41">
        <v>274</v>
      </c>
      <c r="K13" s="42">
        <v>400</v>
      </c>
    </row>
    <row r="14" spans="1:12">
      <c r="A14" s="28" t="s">
        <v>70</v>
      </c>
      <c r="B14" s="29">
        <f t="shared" si="2"/>
        <v>252500</v>
      </c>
      <c r="C14" s="29">
        <f t="shared" si="2"/>
        <v>129185</v>
      </c>
      <c r="D14" s="29">
        <f t="shared" si="2"/>
        <v>123315</v>
      </c>
      <c r="E14" s="30">
        <f t="shared" si="3"/>
        <v>249155</v>
      </c>
      <c r="F14" s="30">
        <f t="shared" ref="F14:K14" si="5">SUM(F15:F22)</f>
        <v>127067</v>
      </c>
      <c r="G14" s="30">
        <f t="shared" si="5"/>
        <v>122088</v>
      </c>
      <c r="H14" s="30">
        <f t="shared" si="5"/>
        <v>106430</v>
      </c>
      <c r="I14" s="30">
        <f t="shared" si="5"/>
        <v>3345</v>
      </c>
      <c r="J14" s="30">
        <f t="shared" si="5"/>
        <v>2118</v>
      </c>
      <c r="K14" s="30">
        <f t="shared" si="5"/>
        <v>1227</v>
      </c>
    </row>
    <row r="15" spans="1:12" ht="17.25">
      <c r="A15" s="36" t="s">
        <v>13</v>
      </c>
      <c r="B15" s="33">
        <f t="shared" si="2"/>
        <v>40494</v>
      </c>
      <c r="C15" s="33">
        <f t="shared" si="2"/>
        <v>20356</v>
      </c>
      <c r="D15" s="33">
        <f t="shared" si="2"/>
        <v>20138</v>
      </c>
      <c r="E15" s="34">
        <f t="shared" si="3"/>
        <v>40286</v>
      </c>
      <c r="F15" s="40">
        <v>20260</v>
      </c>
      <c r="G15" s="40">
        <v>20026</v>
      </c>
      <c r="H15" s="40">
        <v>15539</v>
      </c>
      <c r="I15" s="34">
        <f t="shared" si="4"/>
        <v>208</v>
      </c>
      <c r="J15" s="41">
        <v>96</v>
      </c>
      <c r="K15" s="42">
        <v>112</v>
      </c>
      <c r="L15" s="21"/>
    </row>
    <row r="16" spans="1:12" ht="17.25">
      <c r="A16" s="44" t="s">
        <v>86</v>
      </c>
      <c r="B16" s="33">
        <f t="shared" si="2"/>
        <v>28428</v>
      </c>
      <c r="C16" s="33">
        <f>(F16+J16)</f>
        <v>14281</v>
      </c>
      <c r="D16" s="33">
        <f>(G16+K16)</f>
        <v>14147</v>
      </c>
      <c r="E16" s="34">
        <f>SUM(F16:G16)</f>
        <v>28167</v>
      </c>
      <c r="F16" s="40">
        <v>14171</v>
      </c>
      <c r="G16" s="40">
        <v>13996</v>
      </c>
      <c r="H16" s="40">
        <v>12854</v>
      </c>
      <c r="I16" s="34">
        <f>J16+K16</f>
        <v>261</v>
      </c>
      <c r="J16" s="41">
        <v>110</v>
      </c>
      <c r="K16" s="42">
        <v>151</v>
      </c>
      <c r="L16" s="21"/>
    </row>
    <row r="17" spans="1:12" ht="17.25">
      <c r="A17" s="44" t="s">
        <v>87</v>
      </c>
      <c r="B17" s="33">
        <f t="shared" si="2"/>
        <v>35700</v>
      </c>
      <c r="C17" s="33">
        <f>(F17+J17)</f>
        <v>19362</v>
      </c>
      <c r="D17" s="33">
        <f>(G17+K17)</f>
        <v>16338</v>
      </c>
      <c r="E17" s="34">
        <f>SUM(F17:G17)</f>
        <v>34556</v>
      </c>
      <c r="F17" s="40">
        <v>18667</v>
      </c>
      <c r="G17" s="40">
        <v>15889</v>
      </c>
      <c r="H17" s="40">
        <v>18402</v>
      </c>
      <c r="I17" s="34">
        <f>J17+K17</f>
        <v>1144</v>
      </c>
      <c r="J17" s="41">
        <v>695</v>
      </c>
      <c r="K17" s="42">
        <v>449</v>
      </c>
    </row>
    <row r="18" spans="1:12" ht="17.25">
      <c r="A18" s="36" t="s">
        <v>14</v>
      </c>
      <c r="B18" s="33">
        <f t="shared" si="2"/>
        <v>27327</v>
      </c>
      <c r="C18" s="33">
        <f t="shared" si="2"/>
        <v>13686</v>
      </c>
      <c r="D18" s="33">
        <f t="shared" si="2"/>
        <v>13641</v>
      </c>
      <c r="E18" s="34">
        <f t="shared" si="3"/>
        <v>27145</v>
      </c>
      <c r="F18" s="40">
        <v>13613</v>
      </c>
      <c r="G18" s="40">
        <v>13532</v>
      </c>
      <c r="H18" s="40">
        <v>10722</v>
      </c>
      <c r="I18" s="34">
        <f t="shared" si="4"/>
        <v>182</v>
      </c>
      <c r="J18" s="41">
        <v>73</v>
      </c>
      <c r="K18" s="42">
        <v>109</v>
      </c>
      <c r="L18" s="21"/>
    </row>
    <row r="19" spans="1:12" ht="17.25">
      <c r="A19" s="36" t="s">
        <v>15</v>
      </c>
      <c r="B19" s="33">
        <f t="shared" si="2"/>
        <v>46282</v>
      </c>
      <c r="C19" s="33">
        <f t="shared" si="2"/>
        <v>22944</v>
      </c>
      <c r="D19" s="33">
        <f t="shared" si="2"/>
        <v>23338</v>
      </c>
      <c r="E19" s="34">
        <f t="shared" si="3"/>
        <v>46043</v>
      </c>
      <c r="F19" s="40">
        <v>22857</v>
      </c>
      <c r="G19" s="40">
        <v>23186</v>
      </c>
      <c r="H19" s="40">
        <v>19613</v>
      </c>
      <c r="I19" s="34">
        <f t="shared" si="4"/>
        <v>239</v>
      </c>
      <c r="J19" s="41">
        <v>87</v>
      </c>
      <c r="K19" s="42">
        <v>152</v>
      </c>
      <c r="L19" s="21"/>
    </row>
    <row r="20" spans="1:12" ht="17.25">
      <c r="A20" s="36" t="s">
        <v>16</v>
      </c>
      <c r="B20" s="33">
        <f t="shared" si="2"/>
        <v>39888</v>
      </c>
      <c r="C20" s="33">
        <f t="shared" si="2"/>
        <v>20238</v>
      </c>
      <c r="D20" s="33">
        <f t="shared" si="2"/>
        <v>19650</v>
      </c>
      <c r="E20" s="34">
        <f t="shared" si="3"/>
        <v>39580</v>
      </c>
      <c r="F20" s="40">
        <v>20064</v>
      </c>
      <c r="G20" s="40">
        <v>19516</v>
      </c>
      <c r="H20" s="40">
        <v>16038</v>
      </c>
      <c r="I20" s="34">
        <f t="shared" si="4"/>
        <v>308</v>
      </c>
      <c r="J20" s="41">
        <v>174</v>
      </c>
      <c r="K20" s="42">
        <v>134</v>
      </c>
      <c r="L20" s="21"/>
    </row>
    <row r="21" spans="1:12" ht="17.25">
      <c r="A21" s="36" t="s">
        <v>17</v>
      </c>
      <c r="B21" s="33">
        <f t="shared" si="2"/>
        <v>26194</v>
      </c>
      <c r="C21" s="33">
        <f t="shared" si="2"/>
        <v>13724</v>
      </c>
      <c r="D21" s="33">
        <f t="shared" si="2"/>
        <v>12470</v>
      </c>
      <c r="E21" s="34">
        <f t="shared" si="3"/>
        <v>25866</v>
      </c>
      <c r="F21" s="40">
        <v>13466</v>
      </c>
      <c r="G21" s="40">
        <v>12400</v>
      </c>
      <c r="H21" s="40">
        <v>9808</v>
      </c>
      <c r="I21" s="34">
        <f t="shared" si="4"/>
        <v>328</v>
      </c>
      <c r="J21" s="41">
        <v>258</v>
      </c>
      <c r="K21" s="42">
        <v>70</v>
      </c>
      <c r="L21" s="21"/>
    </row>
    <row r="22" spans="1:12" ht="17.25">
      <c r="A22" s="36" t="s">
        <v>18</v>
      </c>
      <c r="B22" s="33">
        <f t="shared" si="2"/>
        <v>8187</v>
      </c>
      <c r="C22" s="33">
        <f t="shared" si="2"/>
        <v>4594</v>
      </c>
      <c r="D22" s="33">
        <f t="shared" si="2"/>
        <v>3593</v>
      </c>
      <c r="E22" s="34">
        <f t="shared" si="3"/>
        <v>7512</v>
      </c>
      <c r="F22" s="40">
        <v>3969</v>
      </c>
      <c r="G22" s="40">
        <v>3543</v>
      </c>
      <c r="H22" s="40">
        <v>3454</v>
      </c>
      <c r="I22" s="34">
        <f t="shared" si="4"/>
        <v>675</v>
      </c>
      <c r="J22" s="41">
        <v>625</v>
      </c>
      <c r="K22" s="42">
        <v>50</v>
      </c>
      <c r="L22" s="21"/>
    </row>
    <row r="23" spans="1:12">
      <c r="A23" s="28" t="s">
        <v>71</v>
      </c>
      <c r="B23" s="29">
        <f t="shared" si="2"/>
        <v>182204</v>
      </c>
      <c r="C23" s="29">
        <f t="shared" si="2"/>
        <v>90803</v>
      </c>
      <c r="D23" s="29">
        <f t="shared" si="2"/>
        <v>91401</v>
      </c>
      <c r="E23" s="30">
        <f t="shared" si="3"/>
        <v>180147</v>
      </c>
      <c r="F23" s="35">
        <f t="shared" ref="F23:K23" si="6">SUM(F24:F38)</f>
        <v>89599</v>
      </c>
      <c r="G23" s="35">
        <f t="shared" si="6"/>
        <v>90548</v>
      </c>
      <c r="H23" s="35">
        <f t="shared" si="6"/>
        <v>84834</v>
      </c>
      <c r="I23" s="35">
        <f t="shared" si="6"/>
        <v>2057</v>
      </c>
      <c r="J23" s="38">
        <f t="shared" si="6"/>
        <v>1204</v>
      </c>
      <c r="K23" s="38">
        <f t="shared" si="6"/>
        <v>853</v>
      </c>
    </row>
    <row r="24" spans="1:12" ht="17.25">
      <c r="A24" s="36" t="s">
        <v>19</v>
      </c>
      <c r="B24" s="33">
        <f t="shared" si="2"/>
        <v>4338</v>
      </c>
      <c r="C24" s="33">
        <f t="shared" si="2"/>
        <v>2325</v>
      </c>
      <c r="D24" s="33">
        <f t="shared" si="2"/>
        <v>2013</v>
      </c>
      <c r="E24" s="34">
        <f t="shared" si="3"/>
        <v>4148</v>
      </c>
      <c r="F24" s="40">
        <v>2146</v>
      </c>
      <c r="G24" s="40">
        <v>2002</v>
      </c>
      <c r="H24" s="40">
        <v>2350</v>
      </c>
      <c r="I24" s="34">
        <f t="shared" si="4"/>
        <v>190</v>
      </c>
      <c r="J24" s="42">
        <v>179</v>
      </c>
      <c r="K24" s="42">
        <v>11</v>
      </c>
    </row>
    <row r="25" spans="1:12" ht="17.25">
      <c r="A25" s="36" t="s">
        <v>20</v>
      </c>
      <c r="B25" s="33">
        <f t="shared" si="2"/>
        <v>12161</v>
      </c>
      <c r="C25" s="33">
        <f t="shared" si="2"/>
        <v>6258</v>
      </c>
      <c r="D25" s="33">
        <f t="shared" si="2"/>
        <v>5903</v>
      </c>
      <c r="E25" s="34">
        <f t="shared" si="3"/>
        <v>11968</v>
      </c>
      <c r="F25" s="40">
        <v>6164</v>
      </c>
      <c r="G25" s="40">
        <v>5804</v>
      </c>
      <c r="H25" s="40">
        <v>5533</v>
      </c>
      <c r="I25" s="34">
        <f t="shared" si="4"/>
        <v>193</v>
      </c>
      <c r="J25" s="42">
        <v>94</v>
      </c>
      <c r="K25" s="42">
        <v>99</v>
      </c>
    </row>
    <row r="26" spans="1:12" ht="17.25">
      <c r="A26" s="36" t="s">
        <v>21</v>
      </c>
      <c r="B26" s="33">
        <f t="shared" si="2"/>
        <v>3661</v>
      </c>
      <c r="C26" s="33">
        <f t="shared" si="2"/>
        <v>2090</v>
      </c>
      <c r="D26" s="33">
        <f t="shared" si="2"/>
        <v>1571</v>
      </c>
      <c r="E26" s="34">
        <f t="shared" si="3"/>
        <v>3327</v>
      </c>
      <c r="F26" s="40">
        <v>1787</v>
      </c>
      <c r="G26" s="40">
        <v>1540</v>
      </c>
      <c r="H26" s="40">
        <v>1753</v>
      </c>
      <c r="I26" s="34">
        <f t="shared" si="4"/>
        <v>334</v>
      </c>
      <c r="J26" s="42">
        <v>303</v>
      </c>
      <c r="K26" s="42">
        <v>31</v>
      </c>
    </row>
    <row r="27" spans="1:12" ht="17.25">
      <c r="A27" s="36" t="s">
        <v>22</v>
      </c>
      <c r="B27" s="33">
        <f t="shared" si="2"/>
        <v>3894</v>
      </c>
      <c r="C27" s="33">
        <f t="shared" si="2"/>
        <v>1945</v>
      </c>
      <c r="D27" s="33">
        <f t="shared" si="2"/>
        <v>1949</v>
      </c>
      <c r="E27" s="34">
        <f t="shared" si="3"/>
        <v>3812</v>
      </c>
      <c r="F27" s="40">
        <v>1883</v>
      </c>
      <c r="G27" s="40">
        <v>1929</v>
      </c>
      <c r="H27" s="40">
        <v>2194</v>
      </c>
      <c r="I27" s="34">
        <f t="shared" si="4"/>
        <v>82</v>
      </c>
      <c r="J27" s="42">
        <v>62</v>
      </c>
      <c r="K27" s="42">
        <v>20</v>
      </c>
    </row>
    <row r="28" spans="1:12" ht="17.25">
      <c r="A28" s="36" t="s">
        <v>23</v>
      </c>
      <c r="B28" s="33">
        <f t="shared" si="2"/>
        <v>14025</v>
      </c>
      <c r="C28" s="33">
        <f t="shared" si="2"/>
        <v>6978</v>
      </c>
      <c r="D28" s="33">
        <f t="shared" si="2"/>
        <v>7047</v>
      </c>
      <c r="E28" s="34">
        <f t="shared" si="3"/>
        <v>13923</v>
      </c>
      <c r="F28" s="40">
        <v>6912</v>
      </c>
      <c r="G28" s="40">
        <v>7011</v>
      </c>
      <c r="H28" s="40">
        <v>5674</v>
      </c>
      <c r="I28" s="34">
        <f t="shared" si="4"/>
        <v>102</v>
      </c>
      <c r="J28" s="42">
        <v>66</v>
      </c>
      <c r="K28" s="42">
        <v>36</v>
      </c>
    </row>
    <row r="29" spans="1:12" ht="17.25">
      <c r="A29" s="36" t="s">
        <v>24</v>
      </c>
      <c r="B29" s="33">
        <f t="shared" si="2"/>
        <v>2177</v>
      </c>
      <c r="C29" s="33">
        <f t="shared" si="2"/>
        <v>1108</v>
      </c>
      <c r="D29" s="33">
        <f t="shared" si="2"/>
        <v>1069</v>
      </c>
      <c r="E29" s="34">
        <f t="shared" si="3"/>
        <v>2131</v>
      </c>
      <c r="F29" s="40">
        <v>1072</v>
      </c>
      <c r="G29" s="40">
        <v>1059</v>
      </c>
      <c r="H29" s="40">
        <v>1278</v>
      </c>
      <c r="I29" s="34">
        <f t="shared" si="4"/>
        <v>46</v>
      </c>
      <c r="J29" s="42">
        <v>36</v>
      </c>
      <c r="K29" s="42">
        <v>10</v>
      </c>
    </row>
    <row r="30" spans="1:12" ht="17.25">
      <c r="A30" s="37" t="s">
        <v>25</v>
      </c>
      <c r="B30" s="33">
        <f t="shared" si="2"/>
        <v>42778</v>
      </c>
      <c r="C30" s="33">
        <f t="shared" si="2"/>
        <v>21194</v>
      </c>
      <c r="D30" s="33">
        <f t="shared" si="2"/>
        <v>21584</v>
      </c>
      <c r="E30" s="34">
        <f t="shared" si="3"/>
        <v>42307</v>
      </c>
      <c r="F30" s="40">
        <v>20972</v>
      </c>
      <c r="G30" s="40">
        <v>21335</v>
      </c>
      <c r="H30" s="40">
        <v>17090</v>
      </c>
      <c r="I30" s="34">
        <f t="shared" si="4"/>
        <v>471</v>
      </c>
      <c r="J30" s="42">
        <v>222</v>
      </c>
      <c r="K30" s="42">
        <v>249</v>
      </c>
      <c r="L30" s="19"/>
    </row>
    <row r="31" spans="1:12" ht="17.25">
      <c r="A31" s="37" t="s">
        <v>26</v>
      </c>
      <c r="B31" s="33">
        <f t="shared" si="2"/>
        <v>11271</v>
      </c>
      <c r="C31" s="33">
        <f t="shared" si="2"/>
        <v>5625</v>
      </c>
      <c r="D31" s="33">
        <f t="shared" si="2"/>
        <v>5646</v>
      </c>
      <c r="E31" s="34">
        <f t="shared" si="3"/>
        <v>11092</v>
      </c>
      <c r="F31" s="40">
        <v>5532</v>
      </c>
      <c r="G31" s="40">
        <v>5560</v>
      </c>
      <c r="H31" s="40">
        <v>5998</v>
      </c>
      <c r="I31" s="34">
        <f t="shared" si="4"/>
        <v>179</v>
      </c>
      <c r="J31" s="42">
        <v>93</v>
      </c>
      <c r="K31" s="42">
        <v>86</v>
      </c>
      <c r="L31" s="19"/>
    </row>
    <row r="32" spans="1:12" ht="17.25">
      <c r="A32" s="37" t="s">
        <v>76</v>
      </c>
      <c r="B32" s="33">
        <f t="shared" si="2"/>
        <v>14157</v>
      </c>
      <c r="C32" s="33">
        <f t="shared" si="2"/>
        <v>6851</v>
      </c>
      <c r="D32" s="33">
        <f t="shared" si="2"/>
        <v>7306</v>
      </c>
      <c r="E32" s="34">
        <f t="shared" si="3"/>
        <v>14102</v>
      </c>
      <c r="F32" s="40">
        <v>6836</v>
      </c>
      <c r="G32" s="40">
        <v>7266</v>
      </c>
      <c r="H32" s="40">
        <v>6406</v>
      </c>
      <c r="I32" s="34">
        <f t="shared" si="4"/>
        <v>55</v>
      </c>
      <c r="J32" s="42">
        <v>15</v>
      </c>
      <c r="K32" s="42">
        <v>40</v>
      </c>
      <c r="L32" s="20"/>
    </row>
    <row r="33" spans="1:12" ht="17.25">
      <c r="A33" s="37" t="s">
        <v>27</v>
      </c>
      <c r="B33" s="33">
        <f t="shared" si="2"/>
        <v>8908</v>
      </c>
      <c r="C33" s="33">
        <f t="shared" si="2"/>
        <v>4330</v>
      </c>
      <c r="D33" s="33">
        <f t="shared" si="2"/>
        <v>4578</v>
      </c>
      <c r="E33" s="34">
        <f t="shared" si="3"/>
        <v>8869</v>
      </c>
      <c r="F33" s="40">
        <v>4321</v>
      </c>
      <c r="G33" s="40">
        <v>4548</v>
      </c>
      <c r="H33" s="40">
        <v>4057</v>
      </c>
      <c r="I33" s="34">
        <f t="shared" si="4"/>
        <v>39</v>
      </c>
      <c r="J33" s="42">
        <v>9</v>
      </c>
      <c r="K33" s="42">
        <v>30</v>
      </c>
      <c r="L33" s="19"/>
    </row>
    <row r="34" spans="1:12" ht="17.25">
      <c r="A34" s="37" t="s">
        <v>28</v>
      </c>
      <c r="B34" s="33">
        <f t="shared" si="2"/>
        <v>10097</v>
      </c>
      <c r="C34" s="33">
        <f t="shared" si="2"/>
        <v>4945</v>
      </c>
      <c r="D34" s="33">
        <f t="shared" si="2"/>
        <v>5152</v>
      </c>
      <c r="E34" s="34">
        <f t="shared" si="3"/>
        <v>10067</v>
      </c>
      <c r="F34" s="40">
        <v>4938</v>
      </c>
      <c r="G34" s="40">
        <v>5129</v>
      </c>
      <c r="H34" s="40">
        <v>4768</v>
      </c>
      <c r="I34" s="34">
        <f t="shared" si="4"/>
        <v>30</v>
      </c>
      <c r="J34" s="42">
        <v>7</v>
      </c>
      <c r="K34" s="42">
        <v>23</v>
      </c>
      <c r="L34" s="19"/>
    </row>
    <row r="35" spans="1:12" ht="17.25">
      <c r="A35" s="45" t="s">
        <v>88</v>
      </c>
      <c r="B35" s="33">
        <f>(E35+I35)</f>
        <v>16115</v>
      </c>
      <c r="C35" s="33">
        <f>(F35+J35)</f>
        <v>7972</v>
      </c>
      <c r="D35" s="33">
        <f>(G35+K35)</f>
        <v>8143</v>
      </c>
      <c r="E35" s="34">
        <f>SUM(F35:G35)</f>
        <v>16064</v>
      </c>
      <c r="F35" s="43">
        <v>7963</v>
      </c>
      <c r="G35" s="43">
        <v>8101</v>
      </c>
      <c r="H35" s="43">
        <v>7280</v>
      </c>
      <c r="I35" s="34">
        <f>J35+K35</f>
        <v>51</v>
      </c>
      <c r="J35" s="42">
        <v>9</v>
      </c>
      <c r="K35" s="42">
        <v>42</v>
      </c>
      <c r="L35" s="19"/>
    </row>
    <row r="36" spans="1:12" ht="17.25">
      <c r="A36" s="45" t="s">
        <v>89</v>
      </c>
      <c r="B36" s="33">
        <f t="shared" si="2"/>
        <v>19284</v>
      </c>
      <c r="C36" s="33">
        <f t="shared" si="2"/>
        <v>9565</v>
      </c>
      <c r="D36" s="33">
        <f t="shared" si="2"/>
        <v>9719</v>
      </c>
      <c r="E36" s="34">
        <f t="shared" si="3"/>
        <v>19161</v>
      </c>
      <c r="F36" s="40">
        <v>9512</v>
      </c>
      <c r="G36" s="40">
        <v>9649</v>
      </c>
      <c r="H36" s="40">
        <v>10569</v>
      </c>
      <c r="I36" s="34">
        <f t="shared" si="4"/>
        <v>123</v>
      </c>
      <c r="J36" s="42">
        <v>53</v>
      </c>
      <c r="K36" s="42">
        <v>70</v>
      </c>
      <c r="L36" s="19"/>
    </row>
    <row r="37" spans="1:12" ht="17.25">
      <c r="A37" s="37" t="s">
        <v>29</v>
      </c>
      <c r="B37" s="33">
        <f t="shared" si="2"/>
        <v>7143</v>
      </c>
      <c r="C37" s="33">
        <f t="shared" si="2"/>
        <v>3585</v>
      </c>
      <c r="D37" s="33">
        <f t="shared" si="2"/>
        <v>3558</v>
      </c>
      <c r="E37" s="34">
        <f t="shared" si="3"/>
        <v>7101</v>
      </c>
      <c r="F37" s="40">
        <v>3570</v>
      </c>
      <c r="G37" s="40">
        <v>3531</v>
      </c>
      <c r="H37" s="40">
        <v>3727</v>
      </c>
      <c r="I37" s="34">
        <f t="shared" si="4"/>
        <v>42</v>
      </c>
      <c r="J37" s="42">
        <v>15</v>
      </c>
      <c r="K37" s="42">
        <v>27</v>
      </c>
    </row>
    <row r="38" spans="1:12" ht="17.25">
      <c r="A38" s="36" t="s">
        <v>30</v>
      </c>
      <c r="B38" s="33">
        <f t="shared" si="2"/>
        <v>12195</v>
      </c>
      <c r="C38" s="33">
        <f t="shared" si="2"/>
        <v>6032</v>
      </c>
      <c r="D38" s="33">
        <f t="shared" si="2"/>
        <v>6163</v>
      </c>
      <c r="E38" s="34">
        <f t="shared" si="3"/>
        <v>12075</v>
      </c>
      <c r="F38" s="40">
        <v>5991</v>
      </c>
      <c r="G38" s="40">
        <v>6084</v>
      </c>
      <c r="H38" s="40">
        <v>6157</v>
      </c>
      <c r="I38" s="34">
        <f t="shared" si="4"/>
        <v>120</v>
      </c>
      <c r="J38" s="42">
        <v>41</v>
      </c>
      <c r="K38" s="42">
        <v>79</v>
      </c>
    </row>
    <row r="39" spans="1:12">
      <c r="A39" s="28" t="s">
        <v>72</v>
      </c>
      <c r="B39" s="29">
        <f t="shared" si="2"/>
        <v>186220</v>
      </c>
      <c r="C39" s="29">
        <f t="shared" si="2"/>
        <v>93084</v>
      </c>
      <c r="D39" s="29">
        <f t="shared" si="2"/>
        <v>93136</v>
      </c>
      <c r="E39" s="30">
        <f t="shared" si="3"/>
        <v>184241</v>
      </c>
      <c r="F39" s="35">
        <f>SUM(F40:F51)</f>
        <v>92025</v>
      </c>
      <c r="G39" s="35">
        <f t="shared" ref="G39:K39" si="7">SUM(G40:G51)</f>
        <v>92216</v>
      </c>
      <c r="H39" s="35">
        <f t="shared" si="7"/>
        <v>82716</v>
      </c>
      <c r="I39" s="35">
        <f t="shared" si="7"/>
        <v>1979</v>
      </c>
      <c r="J39" s="35">
        <f t="shared" si="7"/>
        <v>1059</v>
      </c>
      <c r="K39" s="35">
        <f t="shared" si="7"/>
        <v>920</v>
      </c>
    </row>
    <row r="40" spans="1:12" ht="17.25">
      <c r="A40" s="36" t="s">
        <v>31</v>
      </c>
      <c r="B40" s="33">
        <f t="shared" si="2"/>
        <v>63012</v>
      </c>
      <c r="C40" s="33">
        <f t="shared" si="2"/>
        <v>31584</v>
      </c>
      <c r="D40" s="33">
        <f t="shared" si="2"/>
        <v>31428</v>
      </c>
      <c r="E40" s="34">
        <f t="shared" si="3"/>
        <v>62582</v>
      </c>
      <c r="F40" s="40">
        <v>31369</v>
      </c>
      <c r="G40" s="40">
        <v>31213</v>
      </c>
      <c r="H40" s="40">
        <v>25263</v>
      </c>
      <c r="I40" s="34">
        <f t="shared" si="4"/>
        <v>430</v>
      </c>
      <c r="J40" s="42">
        <v>215</v>
      </c>
      <c r="K40" s="42">
        <v>215</v>
      </c>
    </row>
    <row r="41" spans="1:12" ht="17.25">
      <c r="A41" s="37" t="s">
        <v>32</v>
      </c>
      <c r="B41" s="33">
        <f t="shared" si="2"/>
        <v>10115</v>
      </c>
      <c r="C41" s="33">
        <f t="shared" si="2"/>
        <v>4967</v>
      </c>
      <c r="D41" s="33">
        <f t="shared" si="2"/>
        <v>5148</v>
      </c>
      <c r="E41" s="34">
        <f t="shared" si="3"/>
        <v>10073</v>
      </c>
      <c r="F41" s="40">
        <v>4960</v>
      </c>
      <c r="G41" s="40">
        <v>5113</v>
      </c>
      <c r="H41" s="40">
        <v>5184</v>
      </c>
      <c r="I41" s="34">
        <f t="shared" si="4"/>
        <v>42</v>
      </c>
      <c r="J41" s="42">
        <v>7</v>
      </c>
      <c r="K41" s="42">
        <v>35</v>
      </c>
    </row>
    <row r="42" spans="1:12" ht="17.25">
      <c r="A42" s="37" t="s">
        <v>33</v>
      </c>
      <c r="B42" s="33">
        <f t="shared" si="2"/>
        <v>10006</v>
      </c>
      <c r="C42" s="33">
        <f t="shared" si="2"/>
        <v>4929</v>
      </c>
      <c r="D42" s="33">
        <f t="shared" si="2"/>
        <v>5077</v>
      </c>
      <c r="E42" s="34">
        <f t="shared" si="3"/>
        <v>9963</v>
      </c>
      <c r="F42" s="40">
        <v>4919</v>
      </c>
      <c r="G42" s="40">
        <v>5044</v>
      </c>
      <c r="H42" s="40">
        <v>4599</v>
      </c>
      <c r="I42" s="34">
        <f t="shared" si="4"/>
        <v>43</v>
      </c>
      <c r="J42" s="42">
        <v>10</v>
      </c>
      <c r="K42" s="42">
        <v>33</v>
      </c>
    </row>
    <row r="43" spans="1:12" ht="17.25">
      <c r="A43" s="37" t="s">
        <v>77</v>
      </c>
      <c r="B43" s="33">
        <f>(E43+I43)</f>
        <v>16719</v>
      </c>
      <c r="C43" s="33">
        <f t="shared" si="2"/>
        <v>8291</v>
      </c>
      <c r="D43" s="33">
        <f t="shared" si="2"/>
        <v>8428</v>
      </c>
      <c r="E43" s="34">
        <f t="shared" si="3"/>
        <v>16624</v>
      </c>
      <c r="F43" s="40">
        <v>8253</v>
      </c>
      <c r="G43" s="40">
        <v>8371</v>
      </c>
      <c r="H43" s="40">
        <v>7870</v>
      </c>
      <c r="I43" s="34">
        <f t="shared" si="4"/>
        <v>95</v>
      </c>
      <c r="J43" s="42">
        <v>38</v>
      </c>
      <c r="K43" s="42">
        <v>57</v>
      </c>
      <c r="L43" s="17"/>
    </row>
    <row r="44" spans="1:12" ht="17.25">
      <c r="A44" s="37" t="s">
        <v>34</v>
      </c>
      <c r="B44" s="33">
        <f t="shared" ref="B44:B51" si="8">(E44+I44)</f>
        <v>5862</v>
      </c>
      <c r="C44" s="33">
        <f t="shared" si="2"/>
        <v>2961</v>
      </c>
      <c r="D44" s="33">
        <f t="shared" si="2"/>
        <v>2901</v>
      </c>
      <c r="E44" s="34">
        <f t="shared" si="3"/>
        <v>5834</v>
      </c>
      <c r="F44" s="40">
        <v>2956</v>
      </c>
      <c r="G44" s="40">
        <v>2878</v>
      </c>
      <c r="H44" s="40">
        <v>3042</v>
      </c>
      <c r="I44" s="34">
        <f t="shared" si="4"/>
        <v>28</v>
      </c>
      <c r="J44" s="42">
        <v>5</v>
      </c>
      <c r="K44" s="42">
        <v>23</v>
      </c>
    </row>
    <row r="45" spans="1:12" ht="17.25">
      <c r="A45" s="36" t="s">
        <v>35</v>
      </c>
      <c r="B45" s="33">
        <f t="shared" si="8"/>
        <v>10955</v>
      </c>
      <c r="C45" s="33">
        <f t="shared" si="2"/>
        <v>5466</v>
      </c>
      <c r="D45" s="33">
        <f t="shared" si="2"/>
        <v>5489</v>
      </c>
      <c r="E45" s="34">
        <f t="shared" si="3"/>
        <v>10857</v>
      </c>
      <c r="F45" s="40">
        <v>5425</v>
      </c>
      <c r="G45" s="40">
        <v>5432</v>
      </c>
      <c r="H45" s="40">
        <v>5508</v>
      </c>
      <c r="I45" s="34">
        <f t="shared" si="4"/>
        <v>98</v>
      </c>
      <c r="J45" s="42">
        <v>41</v>
      </c>
      <c r="K45" s="42">
        <v>57</v>
      </c>
    </row>
    <row r="46" spans="1:12" ht="17.25">
      <c r="A46" s="36" t="s">
        <v>36</v>
      </c>
      <c r="B46" s="33">
        <f t="shared" si="8"/>
        <v>30818</v>
      </c>
      <c r="C46" s="33">
        <f t="shared" si="2"/>
        <v>15140</v>
      </c>
      <c r="D46" s="33">
        <f t="shared" si="2"/>
        <v>15678</v>
      </c>
      <c r="E46" s="34">
        <f t="shared" si="3"/>
        <v>30715</v>
      </c>
      <c r="F46" s="40">
        <v>15081</v>
      </c>
      <c r="G46" s="40">
        <v>15634</v>
      </c>
      <c r="H46" s="40">
        <v>11875</v>
      </c>
      <c r="I46" s="34">
        <f t="shared" si="4"/>
        <v>103</v>
      </c>
      <c r="J46" s="42">
        <v>59</v>
      </c>
      <c r="K46" s="42">
        <v>44</v>
      </c>
    </row>
    <row r="47" spans="1:12" ht="17.25">
      <c r="A47" s="36" t="s">
        <v>37</v>
      </c>
      <c r="B47" s="33">
        <f t="shared" si="8"/>
        <v>9151</v>
      </c>
      <c r="C47" s="33">
        <f t="shared" si="2"/>
        <v>4633</v>
      </c>
      <c r="D47" s="33">
        <f t="shared" si="2"/>
        <v>4518</v>
      </c>
      <c r="E47" s="34">
        <f t="shared" si="3"/>
        <v>9091</v>
      </c>
      <c r="F47" s="40">
        <v>4610</v>
      </c>
      <c r="G47" s="40">
        <v>4481</v>
      </c>
      <c r="H47" s="40">
        <v>4531</v>
      </c>
      <c r="I47" s="34">
        <f t="shared" si="4"/>
        <v>60</v>
      </c>
      <c r="J47" s="42">
        <v>23</v>
      </c>
      <c r="K47" s="42">
        <v>37</v>
      </c>
    </row>
    <row r="48" spans="1:12" ht="17.25">
      <c r="A48" s="36" t="s">
        <v>38</v>
      </c>
      <c r="B48" s="33">
        <f t="shared" si="8"/>
        <v>7695</v>
      </c>
      <c r="C48" s="33">
        <f t="shared" si="2"/>
        <v>3838</v>
      </c>
      <c r="D48" s="33">
        <f t="shared" si="2"/>
        <v>3857</v>
      </c>
      <c r="E48" s="34">
        <f t="shared" si="3"/>
        <v>7425</v>
      </c>
      <c r="F48" s="40">
        <v>3721</v>
      </c>
      <c r="G48" s="40">
        <v>3704</v>
      </c>
      <c r="H48" s="40">
        <v>4224</v>
      </c>
      <c r="I48" s="34">
        <f t="shared" si="4"/>
        <v>270</v>
      </c>
      <c r="J48" s="42">
        <v>117</v>
      </c>
      <c r="K48" s="42">
        <v>153</v>
      </c>
    </row>
    <row r="49" spans="1:11" ht="17.25">
      <c r="A49" s="36" t="s">
        <v>39</v>
      </c>
      <c r="B49" s="33">
        <f t="shared" si="8"/>
        <v>8781</v>
      </c>
      <c r="C49" s="33">
        <f t="shared" si="2"/>
        <v>4371</v>
      </c>
      <c r="D49" s="33">
        <f t="shared" si="2"/>
        <v>4410</v>
      </c>
      <c r="E49" s="34">
        <f t="shared" si="3"/>
        <v>8698</v>
      </c>
      <c r="F49" s="40">
        <v>4347</v>
      </c>
      <c r="G49" s="40">
        <v>4351</v>
      </c>
      <c r="H49" s="40">
        <v>4353</v>
      </c>
      <c r="I49" s="34">
        <f t="shared" si="4"/>
        <v>83</v>
      </c>
      <c r="J49" s="42">
        <v>24</v>
      </c>
      <c r="K49" s="42">
        <v>59</v>
      </c>
    </row>
    <row r="50" spans="1:11" ht="17.25">
      <c r="A50" s="36" t="s">
        <v>40</v>
      </c>
      <c r="B50" s="33">
        <f t="shared" si="8"/>
        <v>9389</v>
      </c>
      <c r="C50" s="33">
        <f t="shared" si="2"/>
        <v>4696</v>
      </c>
      <c r="D50" s="33">
        <f t="shared" si="2"/>
        <v>4693</v>
      </c>
      <c r="E50" s="34">
        <f t="shared" si="3"/>
        <v>9239</v>
      </c>
      <c r="F50" s="40">
        <v>4623</v>
      </c>
      <c r="G50" s="40">
        <v>4616</v>
      </c>
      <c r="H50" s="40">
        <v>4426</v>
      </c>
      <c r="I50" s="34">
        <f t="shared" si="4"/>
        <v>150</v>
      </c>
      <c r="J50" s="42">
        <v>73</v>
      </c>
      <c r="K50" s="42">
        <v>77</v>
      </c>
    </row>
    <row r="51" spans="1:11" ht="17.25">
      <c r="A51" s="36" t="s">
        <v>41</v>
      </c>
      <c r="B51" s="33">
        <f t="shared" si="8"/>
        <v>3717</v>
      </c>
      <c r="C51" s="33">
        <f t="shared" si="2"/>
        <v>2208</v>
      </c>
      <c r="D51" s="33">
        <f t="shared" si="2"/>
        <v>1509</v>
      </c>
      <c r="E51" s="34">
        <f t="shared" si="3"/>
        <v>3140</v>
      </c>
      <c r="F51" s="40">
        <v>1761</v>
      </c>
      <c r="G51" s="40">
        <v>1379</v>
      </c>
      <c r="H51" s="40">
        <v>1841</v>
      </c>
      <c r="I51" s="34">
        <f t="shared" si="4"/>
        <v>577</v>
      </c>
      <c r="J51" s="42">
        <v>447</v>
      </c>
      <c r="K51" s="42">
        <v>130</v>
      </c>
    </row>
    <row r="52" spans="1:11">
      <c r="A52" s="28" t="s">
        <v>73</v>
      </c>
      <c r="B52" s="29">
        <f t="shared" si="2"/>
        <v>197223</v>
      </c>
      <c r="C52" s="29">
        <f t="shared" si="2"/>
        <v>101595</v>
      </c>
      <c r="D52" s="29">
        <f t="shared" si="2"/>
        <v>95628</v>
      </c>
      <c r="E52" s="30">
        <f t="shared" si="3"/>
        <v>194137</v>
      </c>
      <c r="F52" s="35">
        <f t="shared" ref="F52:K52" si="9">SUM(F53:F65)</f>
        <v>99762</v>
      </c>
      <c r="G52" s="35">
        <f t="shared" si="9"/>
        <v>94375</v>
      </c>
      <c r="H52" s="35">
        <f t="shared" si="9"/>
        <v>85773</v>
      </c>
      <c r="I52" s="35">
        <f t="shared" si="9"/>
        <v>3086</v>
      </c>
      <c r="J52" s="35">
        <f t="shared" si="9"/>
        <v>1833</v>
      </c>
      <c r="K52" s="35">
        <f t="shared" si="9"/>
        <v>1253</v>
      </c>
    </row>
    <row r="53" spans="1:11" ht="17.25">
      <c r="A53" s="36" t="s">
        <v>42</v>
      </c>
      <c r="B53" s="33">
        <f t="shared" si="2"/>
        <v>16696</v>
      </c>
      <c r="C53" s="33">
        <f t="shared" si="2"/>
        <v>8679</v>
      </c>
      <c r="D53" s="33">
        <f t="shared" si="2"/>
        <v>8017</v>
      </c>
      <c r="E53" s="34">
        <f t="shared" si="3"/>
        <v>16542</v>
      </c>
      <c r="F53" s="40">
        <v>8589</v>
      </c>
      <c r="G53" s="40">
        <v>7953</v>
      </c>
      <c r="H53" s="40">
        <v>7806</v>
      </c>
      <c r="I53" s="34">
        <f t="shared" si="4"/>
        <v>154</v>
      </c>
      <c r="J53" s="42">
        <v>90</v>
      </c>
      <c r="K53" s="42">
        <v>64</v>
      </c>
    </row>
    <row r="54" spans="1:11" ht="17.25">
      <c r="A54" s="36" t="s">
        <v>43</v>
      </c>
      <c r="B54" s="33">
        <f t="shared" si="2"/>
        <v>8506</v>
      </c>
      <c r="C54" s="33">
        <f t="shared" si="2"/>
        <v>4205</v>
      </c>
      <c r="D54" s="33">
        <f t="shared" si="2"/>
        <v>4301</v>
      </c>
      <c r="E54" s="34">
        <f t="shared" si="3"/>
        <v>8409</v>
      </c>
      <c r="F54" s="40">
        <v>4165</v>
      </c>
      <c r="G54" s="40">
        <v>4244</v>
      </c>
      <c r="H54" s="40">
        <v>4384</v>
      </c>
      <c r="I54" s="34">
        <f t="shared" si="4"/>
        <v>97</v>
      </c>
      <c r="J54" s="42">
        <v>40</v>
      </c>
      <c r="K54" s="42">
        <v>57</v>
      </c>
    </row>
    <row r="55" spans="1:11" ht="17.25">
      <c r="A55" s="36" t="s">
        <v>44</v>
      </c>
      <c r="B55" s="33">
        <f t="shared" si="2"/>
        <v>3798</v>
      </c>
      <c r="C55" s="33">
        <f t="shared" si="2"/>
        <v>1904</v>
      </c>
      <c r="D55" s="33">
        <f t="shared" si="2"/>
        <v>1894</v>
      </c>
      <c r="E55" s="34">
        <f t="shared" si="3"/>
        <v>3785</v>
      </c>
      <c r="F55" s="40">
        <v>1899</v>
      </c>
      <c r="G55" s="40">
        <v>1886</v>
      </c>
      <c r="H55" s="40">
        <v>2001</v>
      </c>
      <c r="I55" s="34">
        <f t="shared" si="4"/>
        <v>13</v>
      </c>
      <c r="J55" s="42">
        <v>5</v>
      </c>
      <c r="K55" s="42">
        <v>8</v>
      </c>
    </row>
    <row r="56" spans="1:11" ht="17.25">
      <c r="A56" s="36" t="s">
        <v>45</v>
      </c>
      <c r="B56" s="33">
        <f t="shared" si="2"/>
        <v>10997</v>
      </c>
      <c r="C56" s="33">
        <f t="shared" si="2"/>
        <v>5561</v>
      </c>
      <c r="D56" s="33">
        <f t="shared" si="2"/>
        <v>5436</v>
      </c>
      <c r="E56" s="34">
        <f t="shared" si="3"/>
        <v>10944</v>
      </c>
      <c r="F56" s="40">
        <v>5535</v>
      </c>
      <c r="G56" s="40">
        <v>5409</v>
      </c>
      <c r="H56" s="40">
        <v>4634</v>
      </c>
      <c r="I56" s="34">
        <f t="shared" si="4"/>
        <v>53</v>
      </c>
      <c r="J56" s="42">
        <v>26</v>
      </c>
      <c r="K56" s="42">
        <v>27</v>
      </c>
    </row>
    <row r="57" spans="1:11" ht="17.25">
      <c r="A57" s="36" t="s">
        <v>79</v>
      </c>
      <c r="B57" s="33">
        <f t="shared" si="2"/>
        <v>7364</v>
      </c>
      <c r="C57" s="33">
        <f t="shared" si="2"/>
        <v>3635</v>
      </c>
      <c r="D57" s="33">
        <f t="shared" si="2"/>
        <v>3729</v>
      </c>
      <c r="E57" s="34">
        <f t="shared" si="3"/>
        <v>7325</v>
      </c>
      <c r="F57" s="40">
        <v>3620</v>
      </c>
      <c r="G57" s="40">
        <v>3705</v>
      </c>
      <c r="H57" s="40">
        <v>3420</v>
      </c>
      <c r="I57" s="34">
        <f t="shared" si="4"/>
        <v>39</v>
      </c>
      <c r="J57" s="42">
        <v>15</v>
      </c>
      <c r="K57" s="42">
        <v>24</v>
      </c>
    </row>
    <row r="58" spans="1:11" ht="17.25">
      <c r="A58" s="36" t="s">
        <v>78</v>
      </c>
      <c r="B58" s="33">
        <f t="shared" si="2"/>
        <v>17495</v>
      </c>
      <c r="C58" s="33">
        <f t="shared" si="2"/>
        <v>9004</v>
      </c>
      <c r="D58" s="33">
        <f t="shared" si="2"/>
        <v>8491</v>
      </c>
      <c r="E58" s="34">
        <f t="shared" si="3"/>
        <v>17386</v>
      </c>
      <c r="F58" s="40">
        <v>8951</v>
      </c>
      <c r="G58" s="40">
        <v>8435</v>
      </c>
      <c r="H58" s="40">
        <v>7258</v>
      </c>
      <c r="I58" s="34">
        <f t="shared" si="4"/>
        <v>109</v>
      </c>
      <c r="J58" s="42">
        <v>53</v>
      </c>
      <c r="K58" s="42">
        <v>56</v>
      </c>
    </row>
    <row r="59" spans="1:11" ht="17.25">
      <c r="A59" s="36" t="s">
        <v>46</v>
      </c>
      <c r="B59" s="33">
        <f t="shared" si="2"/>
        <v>8559</v>
      </c>
      <c r="C59" s="33">
        <f t="shared" si="2"/>
        <v>4536</v>
      </c>
      <c r="D59" s="33">
        <f t="shared" si="2"/>
        <v>4023</v>
      </c>
      <c r="E59" s="34">
        <f t="shared" si="3"/>
        <v>8477</v>
      </c>
      <c r="F59" s="40">
        <v>4500</v>
      </c>
      <c r="G59" s="40">
        <v>3977</v>
      </c>
      <c r="H59" s="40">
        <v>4747</v>
      </c>
      <c r="I59" s="34">
        <f t="shared" si="4"/>
        <v>82</v>
      </c>
      <c r="J59" s="42">
        <v>36</v>
      </c>
      <c r="K59" s="42">
        <v>46</v>
      </c>
    </row>
    <row r="60" spans="1:11" ht="17.25">
      <c r="A60" s="36" t="s">
        <v>47</v>
      </c>
      <c r="B60" s="33">
        <f t="shared" si="2"/>
        <v>21081</v>
      </c>
      <c r="C60" s="33">
        <f t="shared" si="2"/>
        <v>10494</v>
      </c>
      <c r="D60" s="33">
        <f t="shared" si="2"/>
        <v>10587</v>
      </c>
      <c r="E60" s="34">
        <f t="shared" si="3"/>
        <v>20972</v>
      </c>
      <c r="F60" s="40">
        <v>10464</v>
      </c>
      <c r="G60" s="40">
        <v>10508</v>
      </c>
      <c r="H60" s="40">
        <v>8872</v>
      </c>
      <c r="I60" s="34">
        <f t="shared" si="4"/>
        <v>109</v>
      </c>
      <c r="J60" s="42">
        <v>30</v>
      </c>
      <c r="K60" s="42">
        <v>79</v>
      </c>
    </row>
    <row r="61" spans="1:11" ht="17.25">
      <c r="A61" s="36" t="s">
        <v>48</v>
      </c>
      <c r="B61" s="33">
        <f t="shared" si="2"/>
        <v>10027</v>
      </c>
      <c r="C61" s="33">
        <f t="shared" si="2"/>
        <v>4941</v>
      </c>
      <c r="D61" s="33">
        <f t="shared" si="2"/>
        <v>5086</v>
      </c>
      <c r="E61" s="34">
        <f t="shared" si="3"/>
        <v>9988</v>
      </c>
      <c r="F61" s="40">
        <v>4927</v>
      </c>
      <c r="G61" s="40">
        <v>5061</v>
      </c>
      <c r="H61" s="40">
        <v>4200</v>
      </c>
      <c r="I61" s="34">
        <f t="shared" si="4"/>
        <v>39</v>
      </c>
      <c r="J61" s="42">
        <v>14</v>
      </c>
      <c r="K61" s="42">
        <v>25</v>
      </c>
    </row>
    <row r="62" spans="1:11" ht="17.25">
      <c r="A62" s="36" t="s">
        <v>49</v>
      </c>
      <c r="B62" s="33">
        <f t="shared" si="2"/>
        <v>25472</v>
      </c>
      <c r="C62" s="33">
        <f t="shared" si="2"/>
        <v>12711</v>
      </c>
      <c r="D62" s="33">
        <f t="shared" si="2"/>
        <v>12761</v>
      </c>
      <c r="E62" s="34">
        <f t="shared" si="3"/>
        <v>25391</v>
      </c>
      <c r="F62" s="40">
        <v>12675</v>
      </c>
      <c r="G62" s="40">
        <v>12716</v>
      </c>
      <c r="H62" s="40">
        <v>9171</v>
      </c>
      <c r="I62" s="34">
        <f t="shared" si="4"/>
        <v>81</v>
      </c>
      <c r="J62" s="42">
        <v>36</v>
      </c>
      <c r="K62" s="42">
        <v>45</v>
      </c>
    </row>
    <row r="63" spans="1:11" ht="17.25">
      <c r="A63" s="36" t="s">
        <v>50</v>
      </c>
      <c r="B63" s="33">
        <f t="shared" si="2"/>
        <v>13188</v>
      </c>
      <c r="C63" s="33">
        <f t="shared" si="2"/>
        <v>6747</v>
      </c>
      <c r="D63" s="33">
        <f t="shared" si="2"/>
        <v>6441</v>
      </c>
      <c r="E63" s="34">
        <f t="shared" si="3"/>
        <v>12972</v>
      </c>
      <c r="F63" s="40">
        <v>6575</v>
      </c>
      <c r="G63" s="40">
        <v>6397</v>
      </c>
      <c r="H63" s="40">
        <v>5390</v>
      </c>
      <c r="I63" s="34">
        <f t="shared" si="4"/>
        <v>216</v>
      </c>
      <c r="J63" s="42">
        <v>172</v>
      </c>
      <c r="K63" s="42">
        <v>44</v>
      </c>
    </row>
    <row r="64" spans="1:11" ht="17.25">
      <c r="A64" s="36" t="s">
        <v>51</v>
      </c>
      <c r="B64" s="33">
        <f t="shared" ref="B64:D65" si="10">(E64+I64)</f>
        <v>8394</v>
      </c>
      <c r="C64" s="33">
        <f t="shared" si="10"/>
        <v>4531</v>
      </c>
      <c r="D64" s="33">
        <f t="shared" si="10"/>
        <v>3863</v>
      </c>
      <c r="E64" s="34">
        <f t="shared" si="3"/>
        <v>7809</v>
      </c>
      <c r="F64" s="40">
        <v>3992</v>
      </c>
      <c r="G64" s="40">
        <v>3817</v>
      </c>
      <c r="H64" s="40">
        <v>3556</v>
      </c>
      <c r="I64" s="34">
        <f t="shared" si="4"/>
        <v>585</v>
      </c>
      <c r="J64" s="42">
        <v>539</v>
      </c>
      <c r="K64" s="42">
        <v>46</v>
      </c>
    </row>
    <row r="65" spans="1:11" ht="17.25">
      <c r="A65" s="36" t="s">
        <v>52</v>
      </c>
      <c r="B65" s="33">
        <f t="shared" si="10"/>
        <v>45646</v>
      </c>
      <c r="C65" s="33">
        <f t="shared" si="10"/>
        <v>24647</v>
      </c>
      <c r="D65" s="33">
        <f t="shared" si="10"/>
        <v>20999</v>
      </c>
      <c r="E65" s="34">
        <f t="shared" si="3"/>
        <v>44137</v>
      </c>
      <c r="F65" s="40">
        <v>23870</v>
      </c>
      <c r="G65" s="40">
        <v>20267</v>
      </c>
      <c r="H65" s="40">
        <v>20334</v>
      </c>
      <c r="I65" s="34">
        <f t="shared" si="4"/>
        <v>1509</v>
      </c>
      <c r="J65" s="42">
        <v>777</v>
      </c>
      <c r="K65" s="42">
        <v>732</v>
      </c>
    </row>
    <row r="66" spans="1:11" ht="17.25" thickBot="1"/>
    <row r="67" spans="1:11" ht="17.25">
      <c r="A67" s="60" t="s">
        <v>84</v>
      </c>
      <c r="B67" s="61"/>
      <c r="C67" s="61"/>
      <c r="D67" s="61"/>
      <c r="E67" s="61"/>
      <c r="F67" s="62"/>
    </row>
    <row r="68" spans="1:11" ht="17.25">
      <c r="A68" s="46" t="s">
        <v>81</v>
      </c>
      <c r="B68" s="47"/>
      <c r="C68" s="47"/>
      <c r="D68" s="47"/>
      <c r="E68" s="47"/>
      <c r="F68" s="48"/>
    </row>
    <row r="69" spans="1:11" ht="17.25">
      <c r="A69" s="46" t="s">
        <v>82</v>
      </c>
      <c r="B69" s="47"/>
      <c r="C69" s="47"/>
      <c r="D69" s="47"/>
      <c r="E69" s="47"/>
      <c r="F69" s="48"/>
    </row>
    <row r="70" spans="1:11" ht="18" thickBot="1">
      <c r="A70" s="49" t="s">
        <v>83</v>
      </c>
      <c r="B70" s="50"/>
      <c r="C70" s="50"/>
      <c r="D70" s="50"/>
      <c r="E70" s="50"/>
      <c r="F70" s="51"/>
    </row>
  </sheetData>
  <mergeCells count="9">
    <mergeCell ref="A68:F68"/>
    <mergeCell ref="A69:F69"/>
    <mergeCell ref="A70:F70"/>
    <mergeCell ref="C1:I1"/>
    <mergeCell ref="A3:A4"/>
    <mergeCell ref="B3:D3"/>
    <mergeCell ref="E3:H3"/>
    <mergeCell ref="I3:K3"/>
    <mergeCell ref="A67:F67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2022-11-03T23:52:25Z</dcterms:modified>
</cp:coreProperties>
</file>