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023년\2월\"/>
    </mc:Choice>
  </mc:AlternateContent>
  <bookViews>
    <workbookView xWindow="0" yWindow="0" windowWidth="25650" windowHeight="11880" firstSheet="2" activeTab="2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62913"/>
</workbook>
</file>

<file path=xl/calcChain.xml><?xml version="1.0" encoding="utf-8"?>
<calcChain xmlns="http://schemas.openxmlformats.org/spreadsheetml/2006/main">
  <c r="I24" i="7" l="1"/>
  <c r="I25" i="7"/>
  <c r="I26" i="7"/>
  <c r="B26" i="7" s="1"/>
  <c r="I27" i="7"/>
  <c r="B27" i="7" s="1"/>
  <c r="I28" i="7"/>
  <c r="I29" i="7"/>
  <c r="I30" i="7"/>
  <c r="I31" i="7"/>
  <c r="I32" i="7"/>
  <c r="I33" i="7"/>
  <c r="I34" i="7"/>
  <c r="I35" i="7"/>
  <c r="I36" i="7"/>
  <c r="I37" i="7"/>
  <c r="I38" i="7"/>
  <c r="I65" i="7"/>
  <c r="B65" i="7" s="1"/>
  <c r="I64" i="7"/>
  <c r="I63" i="7"/>
  <c r="I62" i="7"/>
  <c r="B62" i="7" s="1"/>
  <c r="I61" i="7"/>
  <c r="B61" i="7" s="1"/>
  <c r="I60" i="7"/>
  <c r="I59" i="7"/>
  <c r="I58" i="7"/>
  <c r="B58" i="7" s="1"/>
  <c r="I57" i="7"/>
  <c r="B57" i="7" s="1"/>
  <c r="I56" i="7"/>
  <c r="I55" i="7"/>
  <c r="I54" i="7"/>
  <c r="I53" i="7"/>
  <c r="I52" i="7" s="1"/>
  <c r="K52" i="7"/>
  <c r="J52" i="7"/>
  <c r="I51" i="7"/>
  <c r="B51" i="7" s="1"/>
  <c r="I50" i="7"/>
  <c r="I49" i="7"/>
  <c r="I48" i="7"/>
  <c r="I47" i="7"/>
  <c r="B47" i="7" s="1"/>
  <c r="I46" i="7"/>
  <c r="I45" i="7"/>
  <c r="I44" i="7"/>
  <c r="I43" i="7"/>
  <c r="B43" i="7" s="1"/>
  <c r="I42" i="7"/>
  <c r="I40" i="7"/>
  <c r="B40" i="7" s="1"/>
  <c r="I41" i="7"/>
  <c r="K39" i="7"/>
  <c r="J39" i="7"/>
  <c r="K23" i="7"/>
  <c r="J23" i="7"/>
  <c r="I22" i="7"/>
  <c r="I21" i="7"/>
  <c r="I20" i="7"/>
  <c r="B20" i="7" s="1"/>
  <c r="I19" i="7"/>
  <c r="I18" i="7"/>
  <c r="B18" i="7" s="1"/>
  <c r="I17" i="7"/>
  <c r="I16" i="7"/>
  <c r="I15" i="7"/>
  <c r="B15" i="7" s="1"/>
  <c r="K14" i="7"/>
  <c r="D14" i="7" s="1"/>
  <c r="J14" i="7"/>
  <c r="I13" i="7"/>
  <c r="I12" i="7"/>
  <c r="I11" i="7"/>
  <c r="I10" i="7"/>
  <c r="I9" i="7"/>
  <c r="I8" i="7"/>
  <c r="I7" i="7"/>
  <c r="K6" i="7"/>
  <c r="D6" i="7" s="1"/>
  <c r="J6" i="7"/>
  <c r="E65" i="7"/>
  <c r="D65" i="7"/>
  <c r="C65" i="7"/>
  <c r="E64" i="7"/>
  <c r="D64" i="7"/>
  <c r="C64" i="7"/>
  <c r="E63" i="7"/>
  <c r="B63" i="7" s="1"/>
  <c r="D63" i="7"/>
  <c r="C63" i="7"/>
  <c r="E62" i="7"/>
  <c r="D62" i="7"/>
  <c r="C62" i="7"/>
  <c r="E61" i="7"/>
  <c r="D61" i="7"/>
  <c r="C61" i="7"/>
  <c r="E60" i="7"/>
  <c r="D60" i="7"/>
  <c r="C60" i="7"/>
  <c r="E59" i="7"/>
  <c r="B59" i="7" s="1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B50" i="7" s="1"/>
  <c r="D50" i="7"/>
  <c r="C50" i="7"/>
  <c r="E49" i="7"/>
  <c r="D49" i="7"/>
  <c r="C49" i="7"/>
  <c r="E48" i="7"/>
  <c r="B48" i="7" s="1"/>
  <c r="D48" i="7"/>
  <c r="C48" i="7"/>
  <c r="E47" i="7"/>
  <c r="D47" i="7"/>
  <c r="C47" i="7"/>
  <c r="E46" i="7"/>
  <c r="B46" i="7" s="1"/>
  <c r="D46" i="7"/>
  <c r="C46" i="7"/>
  <c r="E45" i="7"/>
  <c r="D45" i="7"/>
  <c r="C45" i="7"/>
  <c r="E44" i="7"/>
  <c r="B44" i="7" s="1"/>
  <c r="D44" i="7"/>
  <c r="C44" i="7"/>
  <c r="E43" i="7"/>
  <c r="D43" i="7"/>
  <c r="C43" i="7"/>
  <c r="E42" i="7"/>
  <c r="B42" i="7" s="1"/>
  <c r="D42" i="7"/>
  <c r="C42" i="7"/>
  <c r="E41" i="7"/>
  <c r="B41" i="7" s="1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B21" i="7" s="1"/>
  <c r="D21" i="7"/>
  <c r="C21" i="7"/>
  <c r="E20" i="7"/>
  <c r="D20" i="7"/>
  <c r="C20" i="7"/>
  <c r="E19" i="7"/>
  <c r="D19" i="7"/>
  <c r="C19" i="7"/>
  <c r="E18" i="7"/>
  <c r="D18" i="7"/>
  <c r="C18" i="7"/>
  <c r="E17" i="7"/>
  <c r="B17" i="7" s="1"/>
  <c r="D17" i="7"/>
  <c r="C17" i="7"/>
  <c r="E16" i="7"/>
  <c r="D16" i="7"/>
  <c r="C16" i="7"/>
  <c r="E15" i="7"/>
  <c r="D15" i="7"/>
  <c r="C15" i="7"/>
  <c r="H14" i="7"/>
  <c r="G14" i="7"/>
  <c r="F14" i="7"/>
  <c r="E13" i="7"/>
  <c r="B13" i="7" s="1"/>
  <c r="D13" i="7"/>
  <c r="C13" i="7"/>
  <c r="E12" i="7"/>
  <c r="D12" i="7"/>
  <c r="C12" i="7"/>
  <c r="E11" i="7"/>
  <c r="D11" i="7"/>
  <c r="C11" i="7"/>
  <c r="E10" i="7"/>
  <c r="D10" i="7"/>
  <c r="C10" i="7"/>
  <c r="E9" i="7"/>
  <c r="B9" i="7" s="1"/>
  <c r="D9" i="7"/>
  <c r="C9" i="7"/>
  <c r="E8" i="7"/>
  <c r="D8" i="7"/>
  <c r="C8" i="7"/>
  <c r="E7" i="7"/>
  <c r="D7" i="7"/>
  <c r="C7" i="7"/>
  <c r="H6" i="7"/>
  <c r="G6" i="7"/>
  <c r="F6" i="7"/>
  <c r="B55" i="7"/>
  <c r="B10" i="7"/>
  <c r="B60" i="7"/>
  <c r="B19" i="7"/>
  <c r="D52" i="7"/>
  <c r="C14" i="7"/>
  <c r="B64" i="7"/>
  <c r="B8" i="7"/>
  <c r="B32" i="7"/>
  <c r="B11" i="7"/>
  <c r="B56" i="7"/>
  <c r="E14" i="7"/>
  <c r="B12" i="7"/>
  <c r="E6" i="7"/>
  <c r="C6" i="2"/>
  <c r="A23" i="2"/>
  <c r="C29" i="2"/>
  <c r="B53" i="7" l="1"/>
  <c r="C52" i="7"/>
  <c r="B54" i="7"/>
  <c r="D39" i="7"/>
  <c r="I39" i="7"/>
  <c r="C39" i="7"/>
  <c r="B45" i="7"/>
  <c r="B49" i="7"/>
  <c r="B31" i="7"/>
  <c r="B35" i="7"/>
  <c r="J5" i="7"/>
  <c r="B30" i="7"/>
  <c r="B34" i="7"/>
  <c r="B38" i="7"/>
  <c r="B25" i="7"/>
  <c r="B29" i="7"/>
  <c r="B33" i="7"/>
  <c r="B37" i="7"/>
  <c r="B24" i="7"/>
  <c r="B28" i="7"/>
  <c r="B36" i="7"/>
  <c r="I23" i="7"/>
  <c r="D23" i="7"/>
  <c r="I14" i="7"/>
  <c r="B16" i="7"/>
  <c r="B22" i="7"/>
  <c r="B14" i="7"/>
  <c r="I6" i="7"/>
  <c r="K5" i="7"/>
  <c r="B7" i="7"/>
  <c r="C6" i="7"/>
  <c r="F5" i="7"/>
  <c r="E52" i="7"/>
  <c r="B52" i="7" s="1"/>
  <c r="E39" i="7"/>
  <c r="B39" i="7" s="1"/>
  <c r="C23" i="7"/>
  <c r="G5" i="7"/>
  <c r="H5" i="7"/>
  <c r="E23" i="7"/>
  <c r="B23" i="7" s="1"/>
  <c r="D5" i="7"/>
  <c r="B6" i="7"/>
  <c r="C5" i="7" l="1"/>
  <c r="I5" i="7"/>
  <c r="B5" i="7"/>
  <c r="E5" i="7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<sst xmlns="http://schemas.openxmlformats.org/spreadsheetml/2006/main" count="108" uniqueCount="90">
  <si>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</si>
  <si>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</si>
  <si>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</si>
  <si>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</si>
  <si>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</si>
  <si>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</si>
  <si>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</si>
  <si>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</si>
  <si>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</si>
  <si>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</si>
  <si>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</si>
  <si>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</si>
  <si>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</si>
  <si>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</si>
  <si>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</si>
  <si>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</si>
  <si>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</si>
  <si>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</si>
  <si>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</si>
  <si>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</si>
  <si>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</si>
  <si>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</si>
  <si>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</si>
  <si>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</si>
  <si>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</si>
  <si>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</si>
  <si>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</si>
  <si>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</si>
  <si>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</si>
  <si>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</si>
  <si>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</si>
  <si>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</si>
  <si>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</si>
  <si>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</si>
  <si>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</si>
  <si>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</si>
  <si>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</si>
  <si>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</si>
  <si>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</si>
  <si>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</si>
  <si>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</si>
  <si>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</si>
  <si>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</si>
  <si>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</si>
  <si>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</si>
  <si>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</si>
  <si>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</si>
  <si>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</si>
  <si>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</si>
  <si>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</si>
  <si>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</si>
  <si>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</si>
  <si>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</si>
  <si>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</si>
  <si>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</si>
  <si>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</si>
  <si>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</si>
  <si>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</si>
  <si>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</si>
  <si>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</si>
  <si>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</si>
  <si>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</si>
  <si>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</si>
  <si>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</si>
  <si>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</si>
  <si>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</si>
  <si>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</si>
  <si>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</si>
  <si>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</si>
  <si>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</si>
  <si>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</si>
  <si>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</si>
  <si>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</si>
  <si>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</si>
  <si>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</si>
  <si>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</si>
  <si>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</si>
  <si>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</si>
  <si>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</si>
  <si>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</si>
  <si>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</si>
  <si>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</si>
  <si>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</si>
  <si>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</si>
  <si>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</si>
  <si>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</si>
  <si>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</si>
  <si>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</si>
  <si>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</si>
  <si>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2023년 2월말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</si>
</sst>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192" fontId="90" fillId="35" borderId="8" xfId="406" applyNumberFormat="1" applyFont="1" applyFill="1" applyBorder="1" applyAlignment="1">
      <alignment horizontal="right" vertical="center" wrapText="1"/>
    </xf>
    <xf numFmtId="41" fontId="89" fillId="36" borderId="8" xfId="222" applyFont="1" applyFill="1" applyBorder="1">
      <alignment vertical="center"/>
    </xf>
    <xf numFmtId="41" fontId="80" fillId="36" borderId="8" xfId="222" applyFont="1" applyFill="1" applyBorder="1">
      <alignment vertical="center"/>
    </xf>
    <xf numFmtId="176" fontId="80" fillId="36" borderId="8" xfId="0" applyNumberFormat="1" applyFont="1" applyFill="1" applyBorder="1">
      <alignment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0 3" xfId="412"/>
    <cellStyle name="쉼표 [0] 11" xfId="406"/>
    <cellStyle name="쉼표 [0] 12" xfId="380"/>
    <cellStyle name="쉼표 [0] 13" xfId="411"/>
    <cellStyle name="쉼표 [0] 2" xfId="219"/>
    <cellStyle name="쉼표 [0] 2 2" xfId="220"/>
    <cellStyle name="쉼표 [0] 2 2 2" xfId="383"/>
    <cellStyle name="쉼표 [0] 2 2 3" xfId="414"/>
    <cellStyle name="쉼표 [0] 2 3" xfId="221"/>
    <cellStyle name="쉼표 [0] 2 4" xfId="382"/>
    <cellStyle name="쉼표 [0] 2 5" xfId="413"/>
    <cellStyle name="쉼표 [0] 28" xfId="222"/>
    <cellStyle name="쉼표 [0] 28 2" xfId="384"/>
    <cellStyle name="쉼표 [0] 28 3" xfId="415"/>
    <cellStyle name="쉼표 [0] 3" xfId="223"/>
    <cellStyle name="쉼표 [0] 3 2" xfId="385"/>
    <cellStyle name="쉼표 [0] 3 3" xfId="416"/>
    <cellStyle name="쉼표 [0] 4" xfId="224"/>
    <cellStyle name="쉼표 [0] 4 2" xfId="386"/>
    <cellStyle name="쉼표 [0] 4 3" xfId="417"/>
    <cellStyle name="쉼표 [0] 5" xfId="225"/>
    <cellStyle name="쉼표 [0] 5 2" xfId="387"/>
    <cellStyle name="쉼표 [0] 5 3" xfId="418"/>
    <cellStyle name="쉼표 [0] 51" xfId="226"/>
    <cellStyle name="쉼표 [0] 51 2" xfId="388"/>
    <cellStyle name="쉼표 [0] 51 3" xfId="419"/>
    <cellStyle name="쉼표 [0] 6" xfId="227"/>
    <cellStyle name="쉼표 [0] 6 2" xfId="389"/>
    <cellStyle name="쉼표 [0] 6 3" xfId="420"/>
    <cellStyle name="쉼표 [0] 7" xfId="228"/>
    <cellStyle name="쉼표 [0] 7 2" xfId="390"/>
    <cellStyle name="쉼표 [0] 7 3" xfId="421"/>
    <cellStyle name="쉼표 [0] 75" xfId="229"/>
    <cellStyle name="쉼표 [0] 75 2" xfId="391"/>
    <cellStyle name="쉼표 [0] 75 3" xfId="422"/>
    <cellStyle name="쉼표 [0] 76" xfId="230"/>
    <cellStyle name="쉼표 [0] 76 2" xfId="392"/>
    <cellStyle name="쉼표 [0] 76 3" xfId="423"/>
    <cellStyle name="쉼표 [0] 78" xfId="231"/>
    <cellStyle name="쉼표 [0] 78 2" xfId="393"/>
    <cellStyle name="쉼표 [0] 78 3" xfId="424"/>
    <cellStyle name="쉼표 [0] 79" xfId="232"/>
    <cellStyle name="쉼표 [0] 79 2" xfId="394"/>
    <cellStyle name="쉼표 [0] 79 3" xfId="425"/>
    <cellStyle name="쉼표 [0] 8" xfId="233"/>
    <cellStyle name="쉼표 [0] 8 2" xfId="395"/>
    <cellStyle name="쉼표 [0] 8 3" xfId="426"/>
    <cellStyle name="쉼표 [0] 80" xfId="234"/>
    <cellStyle name="쉼표 [0] 80 2" xfId="396"/>
    <cellStyle name="쉼표 [0] 80 3" xfId="427"/>
    <cellStyle name="쉼표 [0] 81" xfId="235"/>
    <cellStyle name="쉼표 [0] 81 2" xfId="397"/>
    <cellStyle name="쉼표 [0] 81 3" xfId="428"/>
    <cellStyle name="쉼표 [0] 82" xfId="236"/>
    <cellStyle name="쉼표 [0] 82 2" xfId="398"/>
    <cellStyle name="쉼표 [0] 82 3" xfId="429"/>
    <cellStyle name="쉼표 [0] 84" xfId="237"/>
    <cellStyle name="쉼표 [0] 84 2" xfId="399"/>
    <cellStyle name="쉼표 [0] 84 3" xfId="430"/>
    <cellStyle name="쉼표 [0] 85" xfId="238"/>
    <cellStyle name="쉼표 [0] 85 2" xfId="400"/>
    <cellStyle name="쉼표 [0] 85 3" xfId="431"/>
    <cellStyle name="쉼표 [0] 9" xfId="239"/>
    <cellStyle name="쉼표 [0] 9 2" xfId="401"/>
    <cellStyle name="쉼표 [0] 9 3" xfId="432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 [0] 3" xfId="433"/>
    <cellStyle name="콤마_  종  합  " xfId="277"/>
    <cellStyle name="큰제목" xfId="278"/>
    <cellStyle name="큰제목 2" xfId="279"/>
    <cellStyle name="통화 [0] 2" xfId="280"/>
    <cellStyle name="통화 [0] 2 2" xfId="403"/>
    <cellStyle name="통화 [0] 2 3" xfId="434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85" zoomScaleNormal="85" workbookViewId="0">
      <selection activeCell="B52" sqref="B52"/>
    </sheetView>
  </sheetViews>
  <sheetFormatPr defaultRowHeight="16.5"/>
  <cols>
    <col min="1" max="1" width="13.625" style="18" customWidth="1"/>
    <col min="2" max="2" width="13.75" style="38" customWidth="1"/>
    <col min="3" max="3" width="12" style="38" customWidth="1"/>
    <col min="4" max="4" width="11.625" style="38" customWidth="1"/>
    <col min="5" max="5" width="12.75" style="38" customWidth="1"/>
    <col min="6" max="9" width="13" style="38" customWidth="1"/>
    <col min="10" max="11" width="11.125" style="38" customWidth="1"/>
    <col min="12" max="16384" width="9" style="38"/>
  </cols>
  <sheetData>
    <row r="1" spans="1:12" ht="31.5" customHeight="1">
      <c r="C1" s="55" t="s">
        <v>89</v>
      </c>
      <c r="D1" s="56"/>
      <c r="E1" s="56"/>
      <c r="F1" s="56"/>
      <c r="G1" s="56"/>
      <c r="H1" s="56"/>
      <c r="I1" s="56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7" t="s">
        <v>6</v>
      </c>
      <c r="B3" s="59" t="s">
        <v>53</v>
      </c>
      <c r="C3" s="60"/>
      <c r="D3" s="61"/>
      <c r="E3" s="62" t="s">
        <v>1</v>
      </c>
      <c r="F3" s="60"/>
      <c r="G3" s="60"/>
      <c r="H3" s="61"/>
      <c r="I3" s="62" t="s">
        <v>75</v>
      </c>
      <c r="J3" s="60"/>
      <c r="K3" s="61"/>
    </row>
    <row r="4" spans="1:12" ht="21" customHeight="1">
      <c r="A4" s="58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H5" si="0">B6+B14+B23+B39+B52</f>
        <v>1033056</v>
      </c>
      <c r="C5" s="25">
        <f t="shared" si="0"/>
        <v>524383</v>
      </c>
      <c r="D5" s="25">
        <f t="shared" si="0"/>
        <v>508673</v>
      </c>
      <c r="E5" s="25">
        <f t="shared" si="0"/>
        <v>1018699</v>
      </c>
      <c r="F5" s="25">
        <f t="shared" si="0"/>
        <v>515734</v>
      </c>
      <c r="G5" s="25">
        <f t="shared" si="0"/>
        <v>502965</v>
      </c>
      <c r="H5" s="25">
        <f t="shared" si="0"/>
        <v>456357</v>
      </c>
      <c r="I5" s="45">
        <f>I6+I14+I23+I39+I52</f>
        <v>14357</v>
      </c>
      <c r="J5" s="45">
        <f>J6+J14+J23+J39+J52</f>
        <v>8649</v>
      </c>
      <c r="K5" s="45">
        <f>K6+K14+K23+K39+K52</f>
        <v>5708</v>
      </c>
    </row>
    <row r="6" spans="1:12" ht="17.25">
      <c r="A6" s="28" t="s">
        <v>69</v>
      </c>
      <c r="B6" s="29">
        <f>(E6+I6)</f>
        <v>218537</v>
      </c>
      <c r="C6" s="29">
        <f>(F6+J6)</f>
        <v>111290</v>
      </c>
      <c r="D6" s="29">
        <f>(G6+K6)</f>
        <v>107247</v>
      </c>
      <c r="E6" s="30">
        <f>SUM(F6:G6)</f>
        <v>215429</v>
      </c>
      <c r="F6" s="30">
        <f>SUM(F7:F13)</f>
        <v>109534</v>
      </c>
      <c r="G6" s="30">
        <f t="shared" ref="G6:H6" si="1">SUM(G7:G13)</f>
        <v>105895</v>
      </c>
      <c r="H6" s="30">
        <f t="shared" si="1"/>
        <v>96737</v>
      </c>
      <c r="I6" s="46">
        <f>SUM(I7:I13)</f>
        <v>3108</v>
      </c>
      <c r="J6" s="46">
        <f>SUM(J7:J13)</f>
        <v>1756</v>
      </c>
      <c r="K6" s="46">
        <f>SUM(K7:K13)</f>
        <v>1352</v>
      </c>
    </row>
    <row r="7" spans="1:12" ht="17.25">
      <c r="A7" s="36" t="s">
        <v>80</v>
      </c>
      <c r="B7" s="33">
        <f t="shared" ref="B7:D63" si="2">(E7+I7)</f>
        <v>19429</v>
      </c>
      <c r="C7" s="33">
        <f t="shared" si="2"/>
        <v>9948</v>
      </c>
      <c r="D7" s="33">
        <f t="shared" si="2"/>
        <v>9481</v>
      </c>
      <c r="E7" s="34">
        <f t="shared" ref="E7:E65" si="3">SUM(F7:G7)</f>
        <v>19271</v>
      </c>
      <c r="F7" s="39">
        <v>9863</v>
      </c>
      <c r="G7" s="39">
        <v>9408</v>
      </c>
      <c r="H7" s="39">
        <v>9134</v>
      </c>
      <c r="I7" s="46">
        <f>J7+K7</f>
        <v>158</v>
      </c>
      <c r="J7" s="40">
        <v>85</v>
      </c>
      <c r="K7" s="41">
        <v>73</v>
      </c>
    </row>
    <row r="8" spans="1:12" ht="17.25">
      <c r="A8" s="36" t="s">
        <v>7</v>
      </c>
      <c r="B8" s="33">
        <f t="shared" si="2"/>
        <v>43314</v>
      </c>
      <c r="C8" s="33">
        <f t="shared" si="2"/>
        <v>21783</v>
      </c>
      <c r="D8" s="33">
        <f t="shared" si="2"/>
        <v>21531</v>
      </c>
      <c r="E8" s="34">
        <f t="shared" si="3"/>
        <v>43092</v>
      </c>
      <c r="F8" s="39">
        <v>21682</v>
      </c>
      <c r="G8" s="39">
        <v>21410</v>
      </c>
      <c r="H8" s="39">
        <v>16643</v>
      </c>
      <c r="I8" s="46">
        <f t="shared" ref="I8:I65" si="4">J8+K8</f>
        <v>222</v>
      </c>
      <c r="J8" s="40">
        <v>101</v>
      </c>
      <c r="K8" s="41">
        <v>121</v>
      </c>
    </row>
    <row r="9" spans="1:12" ht="17.25">
      <c r="A9" s="36" t="s">
        <v>8</v>
      </c>
      <c r="B9" s="33">
        <f t="shared" si="2"/>
        <v>7299</v>
      </c>
      <c r="C9" s="33">
        <f t="shared" si="2"/>
        <v>3809</v>
      </c>
      <c r="D9" s="33">
        <f t="shared" si="2"/>
        <v>3490</v>
      </c>
      <c r="E9" s="34">
        <f t="shared" si="3"/>
        <v>6923</v>
      </c>
      <c r="F9" s="39">
        <v>3493</v>
      </c>
      <c r="G9" s="39">
        <v>3430</v>
      </c>
      <c r="H9" s="39">
        <v>3677</v>
      </c>
      <c r="I9" s="46">
        <f t="shared" si="4"/>
        <v>376</v>
      </c>
      <c r="J9" s="40">
        <v>316</v>
      </c>
      <c r="K9" s="41">
        <v>60</v>
      </c>
    </row>
    <row r="10" spans="1:12" ht="17.25">
      <c r="A10" s="36" t="s">
        <v>9</v>
      </c>
      <c r="B10" s="33">
        <f t="shared" si="2"/>
        <v>50257</v>
      </c>
      <c r="C10" s="33">
        <f t="shared" si="2"/>
        <v>25325</v>
      </c>
      <c r="D10" s="33">
        <f t="shared" si="2"/>
        <v>24932</v>
      </c>
      <c r="E10" s="34">
        <f t="shared" si="3"/>
        <v>50005</v>
      </c>
      <c r="F10" s="39">
        <v>25234</v>
      </c>
      <c r="G10" s="39">
        <v>24771</v>
      </c>
      <c r="H10" s="39">
        <v>21345</v>
      </c>
      <c r="I10" s="46">
        <f t="shared" si="4"/>
        <v>252</v>
      </c>
      <c r="J10" s="40">
        <v>91</v>
      </c>
      <c r="K10" s="41">
        <v>161</v>
      </c>
    </row>
    <row r="11" spans="1:12" s="24" customFormat="1" ht="17.25">
      <c r="A11" s="23" t="s">
        <v>10</v>
      </c>
      <c r="B11" s="26">
        <f t="shared" si="2"/>
        <v>26538</v>
      </c>
      <c r="C11" s="26">
        <f t="shared" si="2"/>
        <v>13656</v>
      </c>
      <c r="D11" s="26">
        <f t="shared" si="2"/>
        <v>12882</v>
      </c>
      <c r="E11" s="27">
        <f t="shared" si="3"/>
        <v>25778</v>
      </c>
      <c r="F11" s="39">
        <v>13095</v>
      </c>
      <c r="G11" s="39">
        <v>12683</v>
      </c>
      <c r="H11" s="39">
        <v>11209</v>
      </c>
      <c r="I11" s="46">
        <f t="shared" si="4"/>
        <v>760</v>
      </c>
      <c r="J11" s="40">
        <v>561</v>
      </c>
      <c r="K11" s="41">
        <v>199</v>
      </c>
    </row>
    <row r="12" spans="1:12" ht="17.25">
      <c r="A12" s="23" t="s">
        <v>11</v>
      </c>
      <c r="B12" s="33">
        <f t="shared" si="2"/>
        <v>41136</v>
      </c>
      <c r="C12" s="33">
        <f t="shared" si="2"/>
        <v>20873</v>
      </c>
      <c r="D12" s="33">
        <f t="shared" si="2"/>
        <v>20263</v>
      </c>
      <c r="E12" s="34">
        <f t="shared" si="3"/>
        <v>40447</v>
      </c>
      <c r="F12" s="39">
        <v>20544</v>
      </c>
      <c r="G12" s="39">
        <v>19903</v>
      </c>
      <c r="H12" s="39">
        <v>18310</v>
      </c>
      <c r="I12" s="46">
        <f t="shared" si="4"/>
        <v>689</v>
      </c>
      <c r="J12" s="40">
        <v>329</v>
      </c>
      <c r="K12" s="41">
        <v>360</v>
      </c>
    </row>
    <row r="13" spans="1:12" ht="17.25">
      <c r="A13" s="23" t="s">
        <v>12</v>
      </c>
      <c r="B13" s="33">
        <f t="shared" si="2"/>
        <v>30564</v>
      </c>
      <c r="C13" s="33">
        <f t="shared" si="2"/>
        <v>15896</v>
      </c>
      <c r="D13" s="33">
        <f t="shared" si="2"/>
        <v>14668</v>
      </c>
      <c r="E13" s="34">
        <f t="shared" si="3"/>
        <v>29913</v>
      </c>
      <c r="F13" s="39">
        <v>15623</v>
      </c>
      <c r="G13" s="39">
        <v>14290</v>
      </c>
      <c r="H13" s="39">
        <v>16419</v>
      </c>
      <c r="I13" s="46">
        <f t="shared" si="4"/>
        <v>651</v>
      </c>
      <c r="J13" s="40">
        <v>273</v>
      </c>
      <c r="K13" s="41">
        <v>378</v>
      </c>
    </row>
    <row r="14" spans="1:12" ht="17.25">
      <c r="A14" s="28" t="s">
        <v>70</v>
      </c>
      <c r="B14" s="29">
        <f t="shared" si="2"/>
        <v>251360</v>
      </c>
      <c r="C14" s="29">
        <f t="shared" si="2"/>
        <v>128726</v>
      </c>
      <c r="D14" s="29">
        <f t="shared" si="2"/>
        <v>122634</v>
      </c>
      <c r="E14" s="30">
        <f t="shared" si="3"/>
        <v>247806</v>
      </c>
      <c r="F14" s="30">
        <f t="shared" ref="F14:H14" si="5">SUM(F15:F22)</f>
        <v>126425</v>
      </c>
      <c r="G14" s="30">
        <f t="shared" si="5"/>
        <v>121381</v>
      </c>
      <c r="H14" s="30">
        <f t="shared" si="5"/>
        <v>106208</v>
      </c>
      <c r="I14" s="47">
        <f>SUM(I15:I22)</f>
        <v>3554</v>
      </c>
      <c r="J14" s="47">
        <f>SUM(J15:J22)</f>
        <v>2301</v>
      </c>
      <c r="K14" s="47">
        <f t="shared" ref="K14" si="6">SUM(K15:K22)</f>
        <v>1253</v>
      </c>
    </row>
    <row r="15" spans="1:12" ht="17.25">
      <c r="A15" s="36" t="s">
        <v>13</v>
      </c>
      <c r="B15" s="33">
        <f t="shared" si="2"/>
        <v>40309</v>
      </c>
      <c r="C15" s="33">
        <f t="shared" si="2"/>
        <v>20258</v>
      </c>
      <c r="D15" s="33">
        <f t="shared" si="2"/>
        <v>20051</v>
      </c>
      <c r="E15" s="34">
        <f t="shared" si="3"/>
        <v>40091</v>
      </c>
      <c r="F15" s="39">
        <v>20148</v>
      </c>
      <c r="G15" s="39">
        <v>19943</v>
      </c>
      <c r="H15" s="39">
        <v>15564</v>
      </c>
      <c r="I15" s="46">
        <f t="shared" si="4"/>
        <v>218</v>
      </c>
      <c r="J15" s="40">
        <v>110</v>
      </c>
      <c r="K15" s="41">
        <v>108</v>
      </c>
      <c r="L15" s="21"/>
    </row>
    <row r="16" spans="1:12" ht="17.25">
      <c r="A16" s="42" t="s">
        <v>85</v>
      </c>
      <c r="B16" s="33">
        <f t="shared" si="2"/>
        <v>27466</v>
      </c>
      <c r="C16" s="33">
        <f>(F16+J16)</f>
        <v>13840</v>
      </c>
      <c r="D16" s="33">
        <f>(G16+K16)</f>
        <v>13626</v>
      </c>
      <c r="E16" s="34">
        <f>SUM(F16:G16)</f>
        <v>27200</v>
      </c>
      <c r="F16" s="39">
        <v>13723</v>
      </c>
      <c r="G16" s="39">
        <v>13477</v>
      </c>
      <c r="H16" s="39">
        <v>12364</v>
      </c>
      <c r="I16" s="46">
        <f t="shared" si="4"/>
        <v>266</v>
      </c>
      <c r="J16" s="40">
        <v>117</v>
      </c>
      <c r="K16" s="41">
        <v>149</v>
      </c>
      <c r="L16" s="21"/>
    </row>
    <row r="17" spans="1:12" ht="17.25">
      <c r="A17" s="42" t="s">
        <v>86</v>
      </c>
      <c r="B17" s="33">
        <f t="shared" si="2"/>
        <v>35693</v>
      </c>
      <c r="C17" s="33">
        <f>(F17+J17)</f>
        <v>19444</v>
      </c>
      <c r="D17" s="33">
        <f>(G17+K17)</f>
        <v>16249</v>
      </c>
      <c r="E17" s="34">
        <f>SUM(F17:G17)</f>
        <v>34481</v>
      </c>
      <c r="F17" s="39">
        <v>18681</v>
      </c>
      <c r="G17" s="39">
        <v>15800</v>
      </c>
      <c r="H17" s="39">
        <v>18462</v>
      </c>
      <c r="I17" s="46">
        <f t="shared" si="4"/>
        <v>1212</v>
      </c>
      <c r="J17" s="40">
        <v>763</v>
      </c>
      <c r="K17" s="41">
        <v>449</v>
      </c>
    </row>
    <row r="18" spans="1:12" ht="17.25">
      <c r="A18" s="36" t="s">
        <v>14</v>
      </c>
      <c r="B18" s="33">
        <f t="shared" si="2"/>
        <v>27299</v>
      </c>
      <c r="C18" s="33">
        <f t="shared" si="2"/>
        <v>13658</v>
      </c>
      <c r="D18" s="33">
        <f t="shared" si="2"/>
        <v>13641</v>
      </c>
      <c r="E18" s="34">
        <f t="shared" si="3"/>
        <v>27118</v>
      </c>
      <c r="F18" s="39">
        <v>13592</v>
      </c>
      <c r="G18" s="39">
        <v>13526</v>
      </c>
      <c r="H18" s="39">
        <v>10760</v>
      </c>
      <c r="I18" s="46">
        <f t="shared" si="4"/>
        <v>181</v>
      </c>
      <c r="J18" s="40">
        <v>66</v>
      </c>
      <c r="K18" s="41">
        <v>115</v>
      </c>
      <c r="L18" s="21"/>
    </row>
    <row r="19" spans="1:12" ht="17.25">
      <c r="A19" s="36" t="s">
        <v>15</v>
      </c>
      <c r="B19" s="33">
        <f t="shared" si="2"/>
        <v>46337</v>
      </c>
      <c r="C19" s="33">
        <f t="shared" si="2"/>
        <v>22921</v>
      </c>
      <c r="D19" s="33">
        <f t="shared" si="2"/>
        <v>23416</v>
      </c>
      <c r="E19" s="34">
        <f t="shared" si="3"/>
        <v>46092</v>
      </c>
      <c r="F19" s="39">
        <v>22832</v>
      </c>
      <c r="G19" s="39">
        <v>23260</v>
      </c>
      <c r="H19" s="39">
        <v>19687</v>
      </c>
      <c r="I19" s="46">
        <f t="shared" si="4"/>
        <v>245</v>
      </c>
      <c r="J19" s="40">
        <v>89</v>
      </c>
      <c r="K19" s="41">
        <v>156</v>
      </c>
      <c r="L19" s="21"/>
    </row>
    <row r="20" spans="1:12" ht="17.25">
      <c r="A20" s="36" t="s">
        <v>16</v>
      </c>
      <c r="B20" s="33">
        <f t="shared" si="2"/>
        <v>39778</v>
      </c>
      <c r="C20" s="33">
        <f t="shared" si="2"/>
        <v>20176</v>
      </c>
      <c r="D20" s="33">
        <f t="shared" si="2"/>
        <v>19602</v>
      </c>
      <c r="E20" s="34">
        <f t="shared" si="3"/>
        <v>39439</v>
      </c>
      <c r="F20" s="39">
        <v>19974</v>
      </c>
      <c r="G20" s="39">
        <v>19465</v>
      </c>
      <c r="H20" s="39">
        <v>16018</v>
      </c>
      <c r="I20" s="46">
        <f t="shared" si="4"/>
        <v>339</v>
      </c>
      <c r="J20" s="40">
        <v>202</v>
      </c>
      <c r="K20" s="41">
        <v>137</v>
      </c>
      <c r="L20" s="21"/>
    </row>
    <row r="21" spans="1:12" ht="17.25">
      <c r="A21" s="36" t="s">
        <v>17</v>
      </c>
      <c r="B21" s="33">
        <f t="shared" si="2"/>
        <v>26284</v>
      </c>
      <c r="C21" s="33">
        <f t="shared" si="2"/>
        <v>13804</v>
      </c>
      <c r="D21" s="33">
        <f t="shared" si="2"/>
        <v>12480</v>
      </c>
      <c r="E21" s="34">
        <f t="shared" si="3"/>
        <v>25917</v>
      </c>
      <c r="F21" s="39">
        <v>13516</v>
      </c>
      <c r="G21" s="39">
        <v>12401</v>
      </c>
      <c r="H21" s="39">
        <v>9886</v>
      </c>
      <c r="I21" s="46">
        <f t="shared" si="4"/>
        <v>367</v>
      </c>
      <c r="J21" s="40">
        <v>288</v>
      </c>
      <c r="K21" s="41">
        <v>79</v>
      </c>
      <c r="L21" s="21"/>
    </row>
    <row r="22" spans="1:12" ht="17.25">
      <c r="A22" s="36" t="s">
        <v>18</v>
      </c>
      <c r="B22" s="33">
        <f t="shared" si="2"/>
        <v>8194</v>
      </c>
      <c r="C22" s="33">
        <f t="shared" si="2"/>
        <v>4625</v>
      </c>
      <c r="D22" s="33">
        <f t="shared" si="2"/>
        <v>3569</v>
      </c>
      <c r="E22" s="34">
        <f t="shared" si="3"/>
        <v>7468</v>
      </c>
      <c r="F22" s="39">
        <v>3959</v>
      </c>
      <c r="G22" s="39">
        <v>3509</v>
      </c>
      <c r="H22" s="39">
        <v>3467</v>
      </c>
      <c r="I22" s="46">
        <f t="shared" si="4"/>
        <v>726</v>
      </c>
      <c r="J22" s="40">
        <v>666</v>
      </c>
      <c r="K22" s="41">
        <v>60</v>
      </c>
      <c r="L22" s="21"/>
    </row>
    <row r="23" spans="1:12" ht="17.25">
      <c r="A23" s="28" t="s">
        <v>71</v>
      </c>
      <c r="B23" s="29">
        <f t="shared" si="2"/>
        <v>181110</v>
      </c>
      <c r="C23" s="29">
        <f t="shared" si="2"/>
        <v>90207</v>
      </c>
      <c r="D23" s="29">
        <f t="shared" si="2"/>
        <v>90903</v>
      </c>
      <c r="E23" s="30">
        <f t="shared" si="3"/>
        <v>179004</v>
      </c>
      <c r="F23" s="35">
        <f t="shared" ref="F23:H23" si="7">SUM(F24:F38)</f>
        <v>88954</v>
      </c>
      <c r="G23" s="35">
        <f t="shared" si="7"/>
        <v>90050</v>
      </c>
      <c r="H23" s="35">
        <f t="shared" si="7"/>
        <v>84783</v>
      </c>
      <c r="I23" s="48">
        <f>SUM(I24:I38)</f>
        <v>2106</v>
      </c>
      <c r="J23" s="48">
        <f t="shared" ref="J23:K23" si="8">SUM(J24:J38)</f>
        <v>1253</v>
      </c>
      <c r="K23" s="48">
        <f t="shared" si="8"/>
        <v>853</v>
      </c>
    </row>
    <row r="24" spans="1:12" ht="17.25">
      <c r="A24" s="36" t="s">
        <v>19</v>
      </c>
      <c r="B24" s="33">
        <f t="shared" si="2"/>
        <v>4281</v>
      </c>
      <c r="C24" s="33">
        <f t="shared" si="2"/>
        <v>2291</v>
      </c>
      <c r="D24" s="33">
        <f t="shared" si="2"/>
        <v>1990</v>
      </c>
      <c r="E24" s="34">
        <f t="shared" si="3"/>
        <v>4096</v>
      </c>
      <c r="F24" s="44">
        <v>2120</v>
      </c>
      <c r="G24" s="44">
        <v>1976</v>
      </c>
      <c r="H24" s="44">
        <v>2342</v>
      </c>
      <c r="I24" s="46">
        <f t="shared" si="4"/>
        <v>185</v>
      </c>
      <c r="J24" s="41">
        <v>171</v>
      </c>
      <c r="K24" s="41">
        <v>14</v>
      </c>
    </row>
    <row r="25" spans="1:12" ht="17.25">
      <c r="A25" s="36" t="s">
        <v>20</v>
      </c>
      <c r="B25" s="33">
        <f t="shared" si="2"/>
        <v>12102</v>
      </c>
      <c r="C25" s="33">
        <f t="shared" si="2"/>
        <v>6219</v>
      </c>
      <c r="D25" s="33">
        <f t="shared" si="2"/>
        <v>5883</v>
      </c>
      <c r="E25" s="34">
        <f t="shared" si="3"/>
        <v>11895</v>
      </c>
      <c r="F25" s="44">
        <v>6110</v>
      </c>
      <c r="G25" s="44">
        <v>5785</v>
      </c>
      <c r="H25" s="44">
        <v>5533</v>
      </c>
      <c r="I25" s="46">
        <f t="shared" si="4"/>
        <v>207</v>
      </c>
      <c r="J25" s="41">
        <v>109</v>
      </c>
      <c r="K25" s="41">
        <v>98</v>
      </c>
    </row>
    <row r="26" spans="1:12" ht="17.25">
      <c r="A26" s="36" t="s">
        <v>21</v>
      </c>
      <c r="B26" s="33">
        <f t="shared" si="2"/>
        <v>3639</v>
      </c>
      <c r="C26" s="33">
        <f t="shared" si="2"/>
        <v>2073</v>
      </c>
      <c r="D26" s="33">
        <f t="shared" si="2"/>
        <v>1566</v>
      </c>
      <c r="E26" s="34">
        <f t="shared" si="3"/>
        <v>3268</v>
      </c>
      <c r="F26" s="44">
        <v>1735</v>
      </c>
      <c r="G26" s="44">
        <v>1533</v>
      </c>
      <c r="H26" s="44">
        <v>1732</v>
      </c>
      <c r="I26" s="46">
        <f t="shared" si="4"/>
        <v>371</v>
      </c>
      <c r="J26" s="41">
        <v>338</v>
      </c>
      <c r="K26" s="41">
        <v>33</v>
      </c>
    </row>
    <row r="27" spans="1:12" ht="17.25">
      <c r="A27" s="36" t="s">
        <v>22</v>
      </c>
      <c r="B27" s="33">
        <f t="shared" si="2"/>
        <v>3859</v>
      </c>
      <c r="C27" s="33">
        <f t="shared" si="2"/>
        <v>1939</v>
      </c>
      <c r="D27" s="33">
        <f t="shared" si="2"/>
        <v>1920</v>
      </c>
      <c r="E27" s="34">
        <f t="shared" si="3"/>
        <v>3749</v>
      </c>
      <c r="F27" s="44">
        <v>1859</v>
      </c>
      <c r="G27" s="44">
        <v>1890</v>
      </c>
      <c r="H27" s="44">
        <v>2172</v>
      </c>
      <c r="I27" s="46">
        <f t="shared" si="4"/>
        <v>110</v>
      </c>
      <c r="J27" s="41">
        <v>80</v>
      </c>
      <c r="K27" s="41">
        <v>30</v>
      </c>
    </row>
    <row r="28" spans="1:12" ht="17.25">
      <c r="A28" s="36" t="s">
        <v>23</v>
      </c>
      <c r="B28" s="33">
        <f t="shared" si="2"/>
        <v>13994</v>
      </c>
      <c r="C28" s="33">
        <f t="shared" si="2"/>
        <v>6952</v>
      </c>
      <c r="D28" s="33">
        <f t="shared" si="2"/>
        <v>7042</v>
      </c>
      <c r="E28" s="34">
        <f t="shared" si="3"/>
        <v>13881</v>
      </c>
      <c r="F28" s="44">
        <v>6877</v>
      </c>
      <c r="G28" s="44">
        <v>7004</v>
      </c>
      <c r="H28" s="44">
        <v>5668</v>
      </c>
      <c r="I28" s="46">
        <f t="shared" si="4"/>
        <v>113</v>
      </c>
      <c r="J28" s="41">
        <v>75</v>
      </c>
      <c r="K28" s="41">
        <v>38</v>
      </c>
    </row>
    <row r="29" spans="1:12" ht="17.25">
      <c r="A29" s="36" t="s">
        <v>24</v>
      </c>
      <c r="B29" s="33">
        <f t="shared" si="2"/>
        <v>2339</v>
      </c>
      <c r="C29" s="33">
        <f t="shared" si="2"/>
        <v>1198</v>
      </c>
      <c r="D29" s="33">
        <f t="shared" si="2"/>
        <v>1141</v>
      </c>
      <c r="E29" s="34">
        <f t="shared" si="3"/>
        <v>2295</v>
      </c>
      <c r="F29" s="44">
        <v>1165</v>
      </c>
      <c r="G29" s="44">
        <v>1130</v>
      </c>
      <c r="H29" s="44">
        <v>1379</v>
      </c>
      <c r="I29" s="46">
        <f t="shared" si="4"/>
        <v>44</v>
      </c>
      <c r="J29" s="41">
        <v>33</v>
      </c>
      <c r="K29" s="41">
        <v>11</v>
      </c>
    </row>
    <row r="30" spans="1:12" ht="17.25">
      <c r="A30" s="37" t="s">
        <v>25</v>
      </c>
      <c r="B30" s="33">
        <f t="shared" si="2"/>
        <v>42457</v>
      </c>
      <c r="C30" s="33">
        <f t="shared" si="2"/>
        <v>21032</v>
      </c>
      <c r="D30" s="33">
        <f t="shared" si="2"/>
        <v>21425</v>
      </c>
      <c r="E30" s="34">
        <f t="shared" si="3"/>
        <v>42027</v>
      </c>
      <c r="F30" s="44">
        <v>20826</v>
      </c>
      <c r="G30" s="44">
        <v>21201</v>
      </c>
      <c r="H30" s="44">
        <v>17101</v>
      </c>
      <c r="I30" s="46">
        <f t="shared" si="4"/>
        <v>430</v>
      </c>
      <c r="J30" s="41">
        <v>206</v>
      </c>
      <c r="K30" s="41">
        <v>224</v>
      </c>
      <c r="L30" s="19"/>
    </row>
    <row r="31" spans="1:12" ht="17.25">
      <c r="A31" s="37" t="s">
        <v>26</v>
      </c>
      <c r="B31" s="33">
        <f t="shared" si="2"/>
        <v>11278</v>
      </c>
      <c r="C31" s="33">
        <f t="shared" si="2"/>
        <v>5631</v>
      </c>
      <c r="D31" s="33">
        <f t="shared" si="2"/>
        <v>5647</v>
      </c>
      <c r="E31" s="34">
        <f t="shared" si="3"/>
        <v>11112</v>
      </c>
      <c r="F31" s="44">
        <v>5548</v>
      </c>
      <c r="G31" s="44">
        <v>5564</v>
      </c>
      <c r="H31" s="44">
        <v>6059</v>
      </c>
      <c r="I31" s="46">
        <f t="shared" si="4"/>
        <v>166</v>
      </c>
      <c r="J31" s="41">
        <v>83</v>
      </c>
      <c r="K31" s="41">
        <v>83</v>
      </c>
      <c r="L31" s="19"/>
    </row>
    <row r="32" spans="1:12" ht="17.25">
      <c r="A32" s="37" t="s">
        <v>76</v>
      </c>
      <c r="B32" s="33">
        <f t="shared" si="2"/>
        <v>13940</v>
      </c>
      <c r="C32" s="33">
        <f t="shared" si="2"/>
        <v>6746</v>
      </c>
      <c r="D32" s="33">
        <f t="shared" si="2"/>
        <v>7194</v>
      </c>
      <c r="E32" s="34">
        <f t="shared" si="3"/>
        <v>13884</v>
      </c>
      <c r="F32" s="44">
        <v>6732</v>
      </c>
      <c r="G32" s="44">
        <v>7152</v>
      </c>
      <c r="H32" s="44">
        <v>6354</v>
      </c>
      <c r="I32" s="46">
        <f t="shared" si="4"/>
        <v>56</v>
      </c>
      <c r="J32" s="41">
        <v>14</v>
      </c>
      <c r="K32" s="41">
        <v>42</v>
      </c>
      <c r="L32" s="20"/>
    </row>
    <row r="33" spans="1:12" ht="17.25">
      <c r="A33" s="37" t="s">
        <v>27</v>
      </c>
      <c r="B33" s="33">
        <f t="shared" si="2"/>
        <v>8860</v>
      </c>
      <c r="C33" s="33">
        <f t="shared" si="2"/>
        <v>4280</v>
      </c>
      <c r="D33" s="33">
        <f t="shared" si="2"/>
        <v>4580</v>
      </c>
      <c r="E33" s="34">
        <f t="shared" si="3"/>
        <v>8820</v>
      </c>
      <c r="F33" s="44">
        <v>4270</v>
      </c>
      <c r="G33" s="44">
        <v>4550</v>
      </c>
      <c r="H33" s="44">
        <v>4063</v>
      </c>
      <c r="I33" s="46">
        <f t="shared" si="4"/>
        <v>40</v>
      </c>
      <c r="J33" s="41">
        <v>10</v>
      </c>
      <c r="K33" s="41">
        <v>30</v>
      </c>
      <c r="L33" s="19"/>
    </row>
    <row r="34" spans="1:12" ht="17.25">
      <c r="A34" s="37" t="s">
        <v>28</v>
      </c>
      <c r="B34" s="33">
        <f t="shared" si="2"/>
        <v>9993</v>
      </c>
      <c r="C34" s="33">
        <f t="shared" si="2"/>
        <v>4892</v>
      </c>
      <c r="D34" s="33">
        <f t="shared" si="2"/>
        <v>5101</v>
      </c>
      <c r="E34" s="34">
        <f t="shared" si="3"/>
        <v>9958</v>
      </c>
      <c r="F34" s="44">
        <v>4884</v>
      </c>
      <c r="G34" s="44">
        <v>5074</v>
      </c>
      <c r="H34" s="44">
        <v>4722</v>
      </c>
      <c r="I34" s="46">
        <f t="shared" si="4"/>
        <v>35</v>
      </c>
      <c r="J34" s="41">
        <v>8</v>
      </c>
      <c r="K34" s="41">
        <v>27</v>
      </c>
      <c r="L34" s="19"/>
    </row>
    <row r="35" spans="1:12" ht="17.25">
      <c r="A35" s="43" t="s">
        <v>87</v>
      </c>
      <c r="B35" s="33">
        <f>(E35+I35)</f>
        <v>16037</v>
      </c>
      <c r="C35" s="33">
        <f>(F35+J35)</f>
        <v>7914</v>
      </c>
      <c r="D35" s="33">
        <f>(G35+K35)</f>
        <v>8123</v>
      </c>
      <c r="E35" s="34">
        <f>SUM(F35:G35)</f>
        <v>15986</v>
      </c>
      <c r="F35" s="44">
        <v>7905</v>
      </c>
      <c r="G35" s="44">
        <v>8081</v>
      </c>
      <c r="H35" s="44">
        <v>7258</v>
      </c>
      <c r="I35" s="46">
        <f t="shared" si="4"/>
        <v>51</v>
      </c>
      <c r="J35" s="41">
        <v>9</v>
      </c>
      <c r="K35" s="41">
        <v>42</v>
      </c>
      <c r="L35" s="19"/>
    </row>
    <row r="36" spans="1:12" ht="17.25">
      <c r="A36" s="43" t="s">
        <v>88</v>
      </c>
      <c r="B36" s="33">
        <f t="shared" si="2"/>
        <v>19137</v>
      </c>
      <c r="C36" s="33">
        <f t="shared" si="2"/>
        <v>9494</v>
      </c>
      <c r="D36" s="33">
        <f t="shared" si="2"/>
        <v>9643</v>
      </c>
      <c r="E36" s="34">
        <f t="shared" si="3"/>
        <v>19014</v>
      </c>
      <c r="F36" s="44">
        <v>9439</v>
      </c>
      <c r="G36" s="44">
        <v>9575</v>
      </c>
      <c r="H36" s="44">
        <v>10544</v>
      </c>
      <c r="I36" s="46">
        <f t="shared" si="4"/>
        <v>123</v>
      </c>
      <c r="J36" s="41">
        <v>55</v>
      </c>
      <c r="K36" s="41">
        <v>68</v>
      </c>
      <c r="L36" s="19"/>
    </row>
    <row r="37" spans="1:12" ht="17.25">
      <c r="A37" s="37" t="s">
        <v>29</v>
      </c>
      <c r="B37" s="33">
        <f t="shared" si="2"/>
        <v>7079</v>
      </c>
      <c r="C37" s="33">
        <f t="shared" si="2"/>
        <v>3560</v>
      </c>
      <c r="D37" s="33">
        <f t="shared" si="2"/>
        <v>3519</v>
      </c>
      <c r="E37" s="34">
        <f t="shared" si="3"/>
        <v>7036</v>
      </c>
      <c r="F37" s="44">
        <v>3545</v>
      </c>
      <c r="G37" s="44">
        <v>3491</v>
      </c>
      <c r="H37" s="44">
        <v>3689</v>
      </c>
      <c r="I37" s="46">
        <f t="shared" si="4"/>
        <v>43</v>
      </c>
      <c r="J37" s="41">
        <v>15</v>
      </c>
      <c r="K37" s="41">
        <v>28</v>
      </c>
    </row>
    <row r="38" spans="1:12" ht="17.25">
      <c r="A38" s="36" t="s">
        <v>30</v>
      </c>
      <c r="B38" s="33">
        <f t="shared" si="2"/>
        <v>12115</v>
      </c>
      <c r="C38" s="33">
        <f t="shared" si="2"/>
        <v>5986</v>
      </c>
      <c r="D38" s="33">
        <f t="shared" si="2"/>
        <v>6129</v>
      </c>
      <c r="E38" s="34">
        <f t="shared" si="3"/>
        <v>11983</v>
      </c>
      <c r="F38" s="44">
        <v>5939</v>
      </c>
      <c r="G38" s="44">
        <v>6044</v>
      </c>
      <c r="H38" s="44">
        <v>6167</v>
      </c>
      <c r="I38" s="46">
        <f t="shared" si="4"/>
        <v>132</v>
      </c>
      <c r="J38" s="41">
        <v>47</v>
      </c>
      <c r="K38" s="41">
        <v>85</v>
      </c>
    </row>
    <row r="39" spans="1:12" ht="17.25">
      <c r="A39" s="28" t="s">
        <v>72</v>
      </c>
      <c r="B39" s="29">
        <f t="shared" si="2"/>
        <v>185115</v>
      </c>
      <c r="C39" s="29">
        <f t="shared" si="2"/>
        <v>92545</v>
      </c>
      <c r="D39" s="29">
        <f t="shared" si="2"/>
        <v>92570</v>
      </c>
      <c r="E39" s="30">
        <f t="shared" si="3"/>
        <v>182972</v>
      </c>
      <c r="F39" s="35">
        <f>SUM(F40:F51)</f>
        <v>91348</v>
      </c>
      <c r="G39" s="35">
        <f t="shared" ref="G39:H39" si="9">SUM(G40:G51)</f>
        <v>91624</v>
      </c>
      <c r="H39" s="35">
        <f t="shared" si="9"/>
        <v>82694</v>
      </c>
      <c r="I39" s="48">
        <f>SUM(I40:I51)</f>
        <v>2143</v>
      </c>
      <c r="J39" s="48">
        <f t="shared" ref="J39:K39" si="10">SUM(J40:J51)</f>
        <v>1197</v>
      </c>
      <c r="K39" s="48">
        <f t="shared" si="10"/>
        <v>946</v>
      </c>
    </row>
    <row r="40" spans="1:12" ht="17.25">
      <c r="A40" s="36" t="s">
        <v>31</v>
      </c>
      <c r="B40" s="33">
        <f t="shared" si="2"/>
        <v>62536</v>
      </c>
      <c r="C40" s="33">
        <f t="shared" si="2"/>
        <v>31357</v>
      </c>
      <c r="D40" s="33">
        <f t="shared" si="2"/>
        <v>31179</v>
      </c>
      <c r="E40" s="34">
        <f t="shared" si="3"/>
        <v>62079</v>
      </c>
      <c r="F40" s="39">
        <v>31121</v>
      </c>
      <c r="G40" s="39">
        <v>30958</v>
      </c>
      <c r="H40" s="39">
        <v>25289</v>
      </c>
      <c r="I40" s="46">
        <f>J40+K40</f>
        <v>457</v>
      </c>
      <c r="J40" s="41">
        <v>236</v>
      </c>
      <c r="K40" s="41">
        <v>221</v>
      </c>
    </row>
    <row r="41" spans="1:12" ht="17.25">
      <c r="A41" s="37" t="s">
        <v>32</v>
      </c>
      <c r="B41" s="33">
        <f t="shared" si="2"/>
        <v>10023</v>
      </c>
      <c r="C41" s="33">
        <f t="shared" si="2"/>
        <v>4927</v>
      </c>
      <c r="D41" s="33">
        <f t="shared" si="2"/>
        <v>5096</v>
      </c>
      <c r="E41" s="34">
        <f t="shared" si="3"/>
        <v>9982</v>
      </c>
      <c r="F41" s="39">
        <v>4920</v>
      </c>
      <c r="G41" s="39">
        <v>5062</v>
      </c>
      <c r="H41" s="39">
        <v>5194</v>
      </c>
      <c r="I41" s="46">
        <f t="shared" si="4"/>
        <v>41</v>
      </c>
      <c r="J41" s="41">
        <v>7</v>
      </c>
      <c r="K41" s="41">
        <v>34</v>
      </c>
    </row>
    <row r="42" spans="1:12" ht="17.25">
      <c r="A42" s="37" t="s">
        <v>33</v>
      </c>
      <c r="B42" s="33">
        <f t="shared" si="2"/>
        <v>9948</v>
      </c>
      <c r="C42" s="33">
        <f t="shared" si="2"/>
        <v>4893</v>
      </c>
      <c r="D42" s="33">
        <f t="shared" si="2"/>
        <v>5055</v>
      </c>
      <c r="E42" s="34">
        <f t="shared" si="3"/>
        <v>9906</v>
      </c>
      <c r="F42" s="39">
        <v>4883</v>
      </c>
      <c r="G42" s="39">
        <v>5023</v>
      </c>
      <c r="H42" s="39">
        <v>4587</v>
      </c>
      <c r="I42" s="46">
        <f t="shared" si="4"/>
        <v>42</v>
      </c>
      <c r="J42" s="41">
        <v>10</v>
      </c>
      <c r="K42" s="41">
        <v>32</v>
      </c>
    </row>
    <row r="43" spans="1:12" ht="17.25">
      <c r="A43" s="37" t="s">
        <v>77</v>
      </c>
      <c r="B43" s="33">
        <f>(E43+I43)</f>
        <v>16733</v>
      </c>
      <c r="C43" s="33">
        <f t="shared" si="2"/>
        <v>8304</v>
      </c>
      <c r="D43" s="33">
        <f t="shared" si="2"/>
        <v>8429</v>
      </c>
      <c r="E43" s="34">
        <f t="shared" si="3"/>
        <v>16635</v>
      </c>
      <c r="F43" s="39">
        <v>8264</v>
      </c>
      <c r="G43" s="39">
        <v>8371</v>
      </c>
      <c r="H43" s="39">
        <v>7904</v>
      </c>
      <c r="I43" s="46">
        <f t="shared" si="4"/>
        <v>98</v>
      </c>
      <c r="J43" s="41">
        <v>40</v>
      </c>
      <c r="K43" s="41">
        <v>58</v>
      </c>
      <c r="L43" s="17"/>
    </row>
    <row r="44" spans="1:12" ht="17.25">
      <c r="A44" s="37" t="s">
        <v>34</v>
      </c>
      <c r="B44" s="33">
        <f t="shared" ref="B44:B51" si="11">(E44+I44)</f>
        <v>5752</v>
      </c>
      <c r="C44" s="33">
        <f t="shared" si="2"/>
        <v>2901</v>
      </c>
      <c r="D44" s="33">
        <f t="shared" si="2"/>
        <v>2851</v>
      </c>
      <c r="E44" s="34">
        <f t="shared" si="3"/>
        <v>5722</v>
      </c>
      <c r="F44" s="39">
        <v>2895</v>
      </c>
      <c r="G44" s="39">
        <v>2827</v>
      </c>
      <c r="H44" s="39">
        <v>3003</v>
      </c>
      <c r="I44" s="46">
        <f t="shared" si="4"/>
        <v>30</v>
      </c>
      <c r="J44" s="41">
        <v>6</v>
      </c>
      <c r="K44" s="41">
        <v>24</v>
      </c>
    </row>
    <row r="45" spans="1:12" ht="17.25">
      <c r="A45" s="36" t="s">
        <v>35</v>
      </c>
      <c r="B45" s="33">
        <f t="shared" si="11"/>
        <v>10896</v>
      </c>
      <c r="C45" s="33">
        <f t="shared" si="2"/>
        <v>5441</v>
      </c>
      <c r="D45" s="33">
        <f t="shared" si="2"/>
        <v>5455</v>
      </c>
      <c r="E45" s="34">
        <f t="shared" si="3"/>
        <v>10787</v>
      </c>
      <c r="F45" s="39">
        <v>5396</v>
      </c>
      <c r="G45" s="39">
        <v>5391</v>
      </c>
      <c r="H45" s="39">
        <v>5505</v>
      </c>
      <c r="I45" s="46">
        <f t="shared" si="4"/>
        <v>109</v>
      </c>
      <c r="J45" s="41">
        <v>45</v>
      </c>
      <c r="K45" s="41">
        <v>64</v>
      </c>
    </row>
    <row r="46" spans="1:12" ht="17.25">
      <c r="A46" s="36" t="s">
        <v>36</v>
      </c>
      <c r="B46" s="33">
        <f t="shared" si="11"/>
        <v>30736</v>
      </c>
      <c r="C46" s="33">
        <f t="shared" si="2"/>
        <v>15089</v>
      </c>
      <c r="D46" s="33">
        <f t="shared" si="2"/>
        <v>15647</v>
      </c>
      <c r="E46" s="34">
        <f t="shared" si="3"/>
        <v>30628</v>
      </c>
      <c r="F46" s="39">
        <v>15025</v>
      </c>
      <c r="G46" s="39">
        <v>15603</v>
      </c>
      <c r="H46" s="39">
        <v>11878</v>
      </c>
      <c r="I46" s="46">
        <f t="shared" si="4"/>
        <v>108</v>
      </c>
      <c r="J46" s="41">
        <v>64</v>
      </c>
      <c r="K46" s="41">
        <v>44</v>
      </c>
    </row>
    <row r="47" spans="1:12" ht="17.25">
      <c r="A47" s="36" t="s">
        <v>37</v>
      </c>
      <c r="B47" s="33">
        <f t="shared" si="11"/>
        <v>9031</v>
      </c>
      <c r="C47" s="33">
        <f t="shared" si="2"/>
        <v>4545</v>
      </c>
      <c r="D47" s="33">
        <f t="shared" si="2"/>
        <v>4486</v>
      </c>
      <c r="E47" s="34">
        <f t="shared" si="3"/>
        <v>8970</v>
      </c>
      <c r="F47" s="39">
        <v>4520</v>
      </c>
      <c r="G47" s="39">
        <v>4450</v>
      </c>
      <c r="H47" s="39">
        <v>4502</v>
      </c>
      <c r="I47" s="46">
        <f t="shared" si="4"/>
        <v>61</v>
      </c>
      <c r="J47" s="41">
        <v>25</v>
      </c>
      <c r="K47" s="41">
        <v>36</v>
      </c>
    </row>
    <row r="48" spans="1:12" ht="17.25">
      <c r="A48" s="36" t="s">
        <v>38</v>
      </c>
      <c r="B48" s="33">
        <f t="shared" si="11"/>
        <v>7627</v>
      </c>
      <c r="C48" s="33">
        <f t="shared" si="2"/>
        <v>3796</v>
      </c>
      <c r="D48" s="33">
        <f t="shared" si="2"/>
        <v>3831</v>
      </c>
      <c r="E48" s="34">
        <f t="shared" si="3"/>
        <v>7347</v>
      </c>
      <c r="F48" s="39">
        <v>3672</v>
      </c>
      <c r="G48" s="39">
        <v>3675</v>
      </c>
      <c r="H48" s="39">
        <v>4210</v>
      </c>
      <c r="I48" s="46">
        <f t="shared" si="4"/>
        <v>280</v>
      </c>
      <c r="J48" s="41">
        <v>124</v>
      </c>
      <c r="K48" s="41">
        <v>156</v>
      </c>
    </row>
    <row r="49" spans="1:11" ht="17.25">
      <c r="A49" s="36" t="s">
        <v>39</v>
      </c>
      <c r="B49" s="33">
        <f t="shared" si="11"/>
        <v>8722</v>
      </c>
      <c r="C49" s="33">
        <f t="shared" si="2"/>
        <v>4345</v>
      </c>
      <c r="D49" s="33">
        <f t="shared" si="2"/>
        <v>4377</v>
      </c>
      <c r="E49" s="34">
        <f t="shared" si="3"/>
        <v>8636</v>
      </c>
      <c r="F49" s="39">
        <v>4319</v>
      </c>
      <c r="G49" s="39">
        <v>4317</v>
      </c>
      <c r="H49" s="39">
        <v>4351</v>
      </c>
      <c r="I49" s="46">
        <f t="shared" si="4"/>
        <v>86</v>
      </c>
      <c r="J49" s="41">
        <v>26</v>
      </c>
      <c r="K49" s="41">
        <v>60</v>
      </c>
    </row>
    <row r="50" spans="1:11" ht="17.25">
      <c r="A50" s="36" t="s">
        <v>40</v>
      </c>
      <c r="B50" s="33">
        <f t="shared" si="11"/>
        <v>9368</v>
      </c>
      <c r="C50" s="33">
        <f t="shared" si="2"/>
        <v>4694</v>
      </c>
      <c r="D50" s="33">
        <f t="shared" si="2"/>
        <v>4674</v>
      </c>
      <c r="E50" s="34">
        <f t="shared" si="3"/>
        <v>9190</v>
      </c>
      <c r="F50" s="39">
        <v>4599</v>
      </c>
      <c r="G50" s="39">
        <v>4591</v>
      </c>
      <c r="H50" s="39">
        <v>4446</v>
      </c>
      <c r="I50" s="46">
        <f t="shared" si="4"/>
        <v>178</v>
      </c>
      <c r="J50" s="41">
        <v>95</v>
      </c>
      <c r="K50" s="41">
        <v>83</v>
      </c>
    </row>
    <row r="51" spans="1:11" ht="17.25">
      <c r="A51" s="36" t="s">
        <v>41</v>
      </c>
      <c r="B51" s="33">
        <f t="shared" si="11"/>
        <v>3743</v>
      </c>
      <c r="C51" s="33">
        <f t="shared" si="2"/>
        <v>2253</v>
      </c>
      <c r="D51" s="33">
        <f t="shared" si="2"/>
        <v>1490</v>
      </c>
      <c r="E51" s="34">
        <f t="shared" si="3"/>
        <v>3090</v>
      </c>
      <c r="F51" s="39">
        <v>1734</v>
      </c>
      <c r="G51" s="39">
        <v>1356</v>
      </c>
      <c r="H51" s="39">
        <v>1825</v>
      </c>
      <c r="I51" s="46">
        <f t="shared" si="4"/>
        <v>653</v>
      </c>
      <c r="J51" s="41">
        <v>519</v>
      </c>
      <c r="K51" s="41">
        <v>134</v>
      </c>
    </row>
    <row r="52" spans="1:11" ht="17.25">
      <c r="A52" s="28" t="s">
        <v>73</v>
      </c>
      <c r="B52" s="29">
        <f t="shared" si="2"/>
        <v>196934</v>
      </c>
      <c r="C52" s="29">
        <f t="shared" si="2"/>
        <v>101615</v>
      </c>
      <c r="D52" s="29">
        <f t="shared" si="2"/>
        <v>95319</v>
      </c>
      <c r="E52" s="30">
        <f t="shared" si="3"/>
        <v>193488</v>
      </c>
      <c r="F52" s="35">
        <f t="shared" ref="F52:H52" si="12">SUM(F53:F65)</f>
        <v>99473</v>
      </c>
      <c r="G52" s="35">
        <f t="shared" si="12"/>
        <v>94015</v>
      </c>
      <c r="H52" s="35">
        <f t="shared" si="12"/>
        <v>85935</v>
      </c>
      <c r="I52" s="48">
        <f>SUM(I53:I65)</f>
        <v>3446</v>
      </c>
      <c r="J52" s="48">
        <f t="shared" ref="J52:K52" si="13">SUM(J53:J65)</f>
        <v>2142</v>
      </c>
      <c r="K52" s="48">
        <f t="shared" si="13"/>
        <v>1304</v>
      </c>
    </row>
    <row r="53" spans="1:11" ht="17.25">
      <c r="A53" s="36" t="s">
        <v>42</v>
      </c>
      <c r="B53" s="33">
        <f t="shared" si="2"/>
        <v>16619</v>
      </c>
      <c r="C53" s="33">
        <f t="shared" si="2"/>
        <v>8635</v>
      </c>
      <c r="D53" s="33">
        <f t="shared" si="2"/>
        <v>7984</v>
      </c>
      <c r="E53" s="34">
        <f t="shared" si="3"/>
        <v>16442</v>
      </c>
      <c r="F53" s="39">
        <v>8533</v>
      </c>
      <c r="G53" s="39">
        <v>7909</v>
      </c>
      <c r="H53" s="39">
        <v>7740</v>
      </c>
      <c r="I53" s="46">
        <f t="shared" si="4"/>
        <v>177</v>
      </c>
      <c r="J53" s="41">
        <v>102</v>
      </c>
      <c r="K53" s="41">
        <v>75</v>
      </c>
    </row>
    <row r="54" spans="1:11" ht="17.25">
      <c r="A54" s="36" t="s">
        <v>43</v>
      </c>
      <c r="B54" s="33">
        <f t="shared" si="2"/>
        <v>8364</v>
      </c>
      <c r="C54" s="33">
        <f t="shared" si="2"/>
        <v>4121</v>
      </c>
      <c r="D54" s="33">
        <f t="shared" si="2"/>
        <v>4243</v>
      </c>
      <c r="E54" s="34">
        <f t="shared" si="3"/>
        <v>8266</v>
      </c>
      <c r="F54" s="39">
        <v>4081</v>
      </c>
      <c r="G54" s="39">
        <v>4185</v>
      </c>
      <c r="H54" s="39">
        <v>4328</v>
      </c>
      <c r="I54" s="46">
        <f t="shared" si="4"/>
        <v>98</v>
      </c>
      <c r="J54" s="41">
        <v>40</v>
      </c>
      <c r="K54" s="41">
        <v>58</v>
      </c>
    </row>
    <row r="55" spans="1:11" ht="17.25">
      <c r="A55" s="36" t="s">
        <v>44</v>
      </c>
      <c r="B55" s="33">
        <f t="shared" si="2"/>
        <v>3692</v>
      </c>
      <c r="C55" s="33">
        <f t="shared" si="2"/>
        <v>1841</v>
      </c>
      <c r="D55" s="33">
        <f t="shared" si="2"/>
        <v>1851</v>
      </c>
      <c r="E55" s="34">
        <f t="shared" si="3"/>
        <v>3676</v>
      </c>
      <c r="F55" s="39">
        <v>1836</v>
      </c>
      <c r="G55" s="39">
        <v>1840</v>
      </c>
      <c r="H55" s="39">
        <v>1937</v>
      </c>
      <c r="I55" s="46">
        <f t="shared" si="4"/>
        <v>16</v>
      </c>
      <c r="J55" s="41">
        <v>5</v>
      </c>
      <c r="K55" s="41">
        <v>11</v>
      </c>
    </row>
    <row r="56" spans="1:11" ht="17.25">
      <c r="A56" s="36" t="s">
        <v>45</v>
      </c>
      <c r="B56" s="33">
        <f t="shared" si="2"/>
        <v>10911</v>
      </c>
      <c r="C56" s="33">
        <f t="shared" si="2"/>
        <v>5513</v>
      </c>
      <c r="D56" s="33">
        <f t="shared" si="2"/>
        <v>5398</v>
      </c>
      <c r="E56" s="34">
        <f t="shared" si="3"/>
        <v>10860</v>
      </c>
      <c r="F56" s="39">
        <v>5486</v>
      </c>
      <c r="G56" s="39">
        <v>5374</v>
      </c>
      <c r="H56" s="39">
        <v>4641</v>
      </c>
      <c r="I56" s="46">
        <f t="shared" si="4"/>
        <v>51</v>
      </c>
      <c r="J56" s="41">
        <v>27</v>
      </c>
      <c r="K56" s="41">
        <v>24</v>
      </c>
    </row>
    <row r="57" spans="1:11" ht="17.25">
      <c r="A57" s="36" t="s">
        <v>79</v>
      </c>
      <c r="B57" s="33">
        <f t="shared" si="2"/>
        <v>7291</v>
      </c>
      <c r="C57" s="33">
        <f t="shared" si="2"/>
        <v>3572</v>
      </c>
      <c r="D57" s="33">
        <f t="shared" si="2"/>
        <v>3719</v>
      </c>
      <c r="E57" s="34">
        <f t="shared" si="3"/>
        <v>7253</v>
      </c>
      <c r="F57" s="39">
        <v>3558</v>
      </c>
      <c r="G57" s="39">
        <v>3695</v>
      </c>
      <c r="H57" s="39">
        <v>3405</v>
      </c>
      <c r="I57" s="46">
        <f t="shared" si="4"/>
        <v>38</v>
      </c>
      <c r="J57" s="41">
        <v>14</v>
      </c>
      <c r="K57" s="41">
        <v>24</v>
      </c>
    </row>
    <row r="58" spans="1:11" ht="17.25">
      <c r="A58" s="36" t="s">
        <v>78</v>
      </c>
      <c r="B58" s="33">
        <f t="shared" si="2"/>
        <v>17620</v>
      </c>
      <c r="C58" s="33">
        <f t="shared" si="2"/>
        <v>9086</v>
      </c>
      <c r="D58" s="33">
        <f t="shared" si="2"/>
        <v>8534</v>
      </c>
      <c r="E58" s="34">
        <f t="shared" si="3"/>
        <v>17504</v>
      </c>
      <c r="F58" s="39">
        <v>9031</v>
      </c>
      <c r="G58" s="39">
        <v>8473</v>
      </c>
      <c r="H58" s="39">
        <v>7362</v>
      </c>
      <c r="I58" s="46">
        <f t="shared" si="4"/>
        <v>116</v>
      </c>
      <c r="J58" s="41">
        <v>55</v>
      </c>
      <c r="K58" s="41">
        <v>61</v>
      </c>
    </row>
    <row r="59" spans="1:11" ht="17.25">
      <c r="A59" s="36" t="s">
        <v>46</v>
      </c>
      <c r="B59" s="33">
        <f t="shared" si="2"/>
        <v>8582</v>
      </c>
      <c r="C59" s="33">
        <f t="shared" si="2"/>
        <v>4557</v>
      </c>
      <c r="D59" s="33">
        <f t="shared" si="2"/>
        <v>4025</v>
      </c>
      <c r="E59" s="34">
        <f t="shared" si="3"/>
        <v>8502</v>
      </c>
      <c r="F59" s="39">
        <v>4518</v>
      </c>
      <c r="G59" s="39">
        <v>3984</v>
      </c>
      <c r="H59" s="39">
        <v>4814</v>
      </c>
      <c r="I59" s="46">
        <f t="shared" si="4"/>
        <v>80</v>
      </c>
      <c r="J59" s="41">
        <v>39</v>
      </c>
      <c r="K59" s="41">
        <v>41</v>
      </c>
    </row>
    <row r="60" spans="1:11" ht="17.25">
      <c r="A60" s="36" t="s">
        <v>47</v>
      </c>
      <c r="B60" s="33">
        <f t="shared" si="2"/>
        <v>20954</v>
      </c>
      <c r="C60" s="33">
        <f t="shared" si="2"/>
        <v>10437</v>
      </c>
      <c r="D60" s="33">
        <f t="shared" si="2"/>
        <v>10517</v>
      </c>
      <c r="E60" s="34">
        <f t="shared" si="3"/>
        <v>20847</v>
      </c>
      <c r="F60" s="39">
        <v>10408</v>
      </c>
      <c r="G60" s="39">
        <v>10439</v>
      </c>
      <c r="H60" s="39">
        <v>8885</v>
      </c>
      <c r="I60" s="46">
        <f t="shared" si="4"/>
        <v>107</v>
      </c>
      <c r="J60" s="41">
        <v>29</v>
      </c>
      <c r="K60" s="41">
        <v>78</v>
      </c>
    </row>
    <row r="61" spans="1:11" ht="17.25">
      <c r="A61" s="36" t="s">
        <v>48</v>
      </c>
      <c r="B61" s="33">
        <f t="shared" si="2"/>
        <v>9944</v>
      </c>
      <c r="C61" s="33">
        <f t="shared" si="2"/>
        <v>4909</v>
      </c>
      <c r="D61" s="33">
        <f t="shared" si="2"/>
        <v>5035</v>
      </c>
      <c r="E61" s="34">
        <f t="shared" si="3"/>
        <v>9905</v>
      </c>
      <c r="F61" s="39">
        <v>4893</v>
      </c>
      <c r="G61" s="39">
        <v>5012</v>
      </c>
      <c r="H61" s="39">
        <v>4200</v>
      </c>
      <c r="I61" s="46">
        <f t="shared" si="4"/>
        <v>39</v>
      </c>
      <c r="J61" s="41">
        <v>16</v>
      </c>
      <c r="K61" s="41">
        <v>23</v>
      </c>
    </row>
    <row r="62" spans="1:11" ht="17.25">
      <c r="A62" s="36" t="s">
        <v>49</v>
      </c>
      <c r="B62" s="33">
        <f t="shared" si="2"/>
        <v>25313</v>
      </c>
      <c r="C62" s="33">
        <f t="shared" si="2"/>
        <v>12640</v>
      </c>
      <c r="D62" s="33">
        <f t="shared" si="2"/>
        <v>12673</v>
      </c>
      <c r="E62" s="34">
        <f t="shared" si="3"/>
        <v>25233</v>
      </c>
      <c r="F62" s="39">
        <v>12605</v>
      </c>
      <c r="G62" s="39">
        <v>12628</v>
      </c>
      <c r="H62" s="39">
        <v>9178</v>
      </c>
      <c r="I62" s="46">
        <f t="shared" si="4"/>
        <v>80</v>
      </c>
      <c r="J62" s="41">
        <v>35</v>
      </c>
      <c r="K62" s="41">
        <v>45</v>
      </c>
    </row>
    <row r="63" spans="1:11" ht="17.25">
      <c r="A63" s="36" t="s">
        <v>50</v>
      </c>
      <c r="B63" s="33">
        <f t="shared" si="2"/>
        <v>13303</v>
      </c>
      <c r="C63" s="33">
        <f t="shared" si="2"/>
        <v>6807</v>
      </c>
      <c r="D63" s="33">
        <f t="shared" si="2"/>
        <v>6496</v>
      </c>
      <c r="E63" s="34">
        <f t="shared" si="3"/>
        <v>13017</v>
      </c>
      <c r="F63" s="39">
        <v>6567</v>
      </c>
      <c r="G63" s="39">
        <v>6450</v>
      </c>
      <c r="H63" s="39">
        <v>5406</v>
      </c>
      <c r="I63" s="46">
        <f t="shared" si="4"/>
        <v>286</v>
      </c>
      <c r="J63" s="41">
        <v>240</v>
      </c>
      <c r="K63" s="41">
        <v>46</v>
      </c>
    </row>
    <row r="64" spans="1:11" ht="17.25">
      <c r="A64" s="36" t="s">
        <v>51</v>
      </c>
      <c r="B64" s="33">
        <f t="shared" ref="B64:D65" si="14">(E64+I64)</f>
        <v>8529</v>
      </c>
      <c r="C64" s="33">
        <f t="shared" si="14"/>
        <v>4601</v>
      </c>
      <c r="D64" s="33">
        <f t="shared" si="14"/>
        <v>3928</v>
      </c>
      <c r="E64" s="34">
        <f t="shared" si="3"/>
        <v>7871</v>
      </c>
      <c r="F64" s="39">
        <v>3997</v>
      </c>
      <c r="G64" s="39">
        <v>3874</v>
      </c>
      <c r="H64" s="39">
        <v>3584</v>
      </c>
      <c r="I64" s="46">
        <f t="shared" si="4"/>
        <v>658</v>
      </c>
      <c r="J64" s="41">
        <v>604</v>
      </c>
      <c r="K64" s="41">
        <v>54</v>
      </c>
    </row>
    <row r="65" spans="1:11" ht="17.25">
      <c r="A65" s="36" t="s">
        <v>52</v>
      </c>
      <c r="B65" s="33">
        <f t="shared" si="14"/>
        <v>45812</v>
      </c>
      <c r="C65" s="33">
        <f t="shared" si="14"/>
        <v>24896</v>
      </c>
      <c r="D65" s="33">
        <f t="shared" si="14"/>
        <v>20916</v>
      </c>
      <c r="E65" s="34">
        <f t="shared" si="3"/>
        <v>44112</v>
      </c>
      <c r="F65" s="39">
        <v>23960</v>
      </c>
      <c r="G65" s="39">
        <v>20152</v>
      </c>
      <c r="H65" s="39">
        <v>20455</v>
      </c>
      <c r="I65" s="46">
        <f t="shared" si="4"/>
        <v>1700</v>
      </c>
      <c r="J65" s="41">
        <v>936</v>
      </c>
      <c r="K65" s="41">
        <v>764</v>
      </c>
    </row>
    <row r="66" spans="1:11" ht="17.25" thickBot="1">
      <c r="E66" s="17"/>
    </row>
    <row r="67" spans="1:11" ht="17.25">
      <c r="A67" s="63" t="s">
        <v>84</v>
      </c>
      <c r="B67" s="64"/>
      <c r="C67" s="64"/>
      <c r="D67" s="64"/>
      <c r="E67" s="64"/>
      <c r="F67" s="65"/>
    </row>
    <row r="68" spans="1:11" ht="17.25">
      <c r="A68" s="49" t="s">
        <v>81</v>
      </c>
      <c r="B68" s="50"/>
      <c r="C68" s="50"/>
      <c r="D68" s="50"/>
      <c r="E68" s="50"/>
      <c r="F68" s="51"/>
    </row>
    <row r="69" spans="1:11" ht="17.25">
      <c r="A69" s="49" t="s">
        <v>82</v>
      </c>
      <c r="B69" s="50"/>
      <c r="C69" s="50"/>
      <c r="D69" s="50"/>
      <c r="E69" s="50"/>
      <c r="F69" s="51"/>
    </row>
    <row r="70" spans="1:11" ht="18" thickBot="1">
      <c r="A70" s="52" t="s">
        <v>83</v>
      </c>
      <c r="B70" s="53"/>
      <c r="C70" s="53"/>
      <c r="D70" s="53"/>
      <c r="E70" s="53"/>
      <c r="F70" s="54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2023-03-13T00:59:24Z</dcterms:modified>
</cp:coreProperties>
</file>