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023년\4월\"/>
    </mc:Choice>
  </mc:AlternateContent>
  <xr:revisionPtr revIDLastSave="0" documentId="13_ncr:1_{4497982B-E7B4-4A01-8377-455497FA4EC8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I24" i="7" l="1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K52" i="7"/>
  <c r="J52" i="7"/>
  <c r="I51" i="7"/>
  <c r="I50" i="7"/>
  <c r="I49" i="7"/>
  <c r="I48" i="7"/>
  <c r="I47" i="7"/>
  <c r="I46" i="7"/>
  <c r="I45" i="7"/>
  <c r="I44" i="7"/>
  <c r="I43" i="7"/>
  <c r="I42" i="7"/>
  <c r="I40" i="7"/>
  <c r="I41" i="7"/>
  <c r="K39" i="7"/>
  <c r="J39" i="7"/>
  <c r="K23" i="7"/>
  <c r="J23" i="7"/>
  <c r="I22" i="7"/>
  <c r="I21" i="7"/>
  <c r="I20" i="7"/>
  <c r="I19" i="7"/>
  <c r="I18" i="7"/>
  <c r="I17" i="7"/>
  <c r="I16" i="7"/>
  <c r="I15" i="7"/>
  <c r="K14" i="7"/>
  <c r="J14" i="7"/>
  <c r="I13" i="7"/>
  <c r="I12" i="7"/>
  <c r="I11" i="7"/>
  <c r="I10" i="7"/>
  <c r="B10" i="7" s="1"/>
  <c r="I9" i="7"/>
  <c r="I8" i="7"/>
  <c r="I7" i="7"/>
  <c r="K6" i="7"/>
  <c r="J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B48" i="7" s="1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B41" i="7" s="1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B32" i="7" s="1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B19" i="7" s="1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B11" i="7" s="1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B64" i="7"/>
  <c r="C6" i="2"/>
  <c r="A23" i="2"/>
  <c r="C29" i="2"/>
  <c r="B55" i="7" l="1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I52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I39" i="7"/>
  <c r="C39" i="7"/>
  <c r="B45" i="7"/>
  <c r="B49" i="7"/>
  <c r="B31" i="7"/>
  <c r="B35" i="7"/>
  <c r="J5" i="7"/>
  <c r="B30" i="7"/>
  <c r="B34" i="7"/>
  <c r="B38" i="7"/>
  <c r="B25" i="7"/>
  <c r="B29" i="7"/>
  <c r="B33" i="7"/>
  <c r="B37" i="7"/>
  <c r="B24" i="7"/>
  <c r="B28" i="7"/>
  <c r="B36" i="7"/>
  <c r="I23" i="7"/>
  <c r="D23" i="7"/>
  <c r="I14" i="7"/>
  <c r="B14" i="7" s="1"/>
  <c r="B16" i="7"/>
  <c r="B22" i="7"/>
  <c r="I6" i="7"/>
  <c r="B6" i="7" s="1"/>
  <c r="K5" i="7"/>
  <c r="B7" i="7"/>
  <c r="C6" i="7"/>
  <c r="F5" i="7"/>
  <c r="E52" i="7"/>
  <c r="E39" i="7"/>
  <c r="B39" i="7" s="1"/>
  <c r="C23" i="7"/>
  <c r="G5" i="7"/>
  <c r="H5" i="7"/>
  <c r="E23" i="7"/>
  <c r="B52" i="7" l="1"/>
  <c r="B23" i="7"/>
  <c r="D5" i="7"/>
  <c r="C5" i="7"/>
  <c r="I5" i="7"/>
  <c r="E5" i="7"/>
  <c r="B5" i="7" l="1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<sst xmlns="http://schemas.openxmlformats.org/spreadsheetml/2006/main" count="108" uniqueCount="90">
  <si>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</si>
  <si>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</si>
  <si>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</si>
  <si>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</si>
  <si>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</si>
  <si>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</si>
  <si>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</si>
  <si>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</si>
  <si>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</si>
  <si>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</si>
  <si>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</si>
  <si>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</si>
  <si>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</si>
  <si>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</si>
  <si>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</si>
  <si>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</si>
  <si>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</si>
  <si>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</si>
  <si>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</si>
  <si>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</si>
  <si>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</si>
  <si>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</si>
  <si>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</si>
  <si>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</si>
  <si>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</si>
  <si>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</si>
  <si>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</si>
  <si>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</si>
  <si>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</si>
  <si>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</si>
  <si>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</si>
  <si>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</si>
  <si>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</si>
  <si>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</si>
  <si>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</si>
  <si>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</si>
  <si>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</si>
  <si>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</si>
  <si>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</si>
  <si>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</si>
  <si>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</si>
  <si>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</si>
  <si>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</si>
  <si>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</si>
  <si>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</si>
  <si>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</si>
  <si>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</si>
  <si>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</si>
  <si>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</si>
  <si>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</si>
  <si>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</si>
  <si>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</si>
  <si>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</si>
  <si>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</si>
  <si>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</si>
  <si>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</si>
  <si>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</si>
  <si>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</si>
  <si>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</si>
  <si>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</si>
  <si>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</si>
  <si>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</si>
  <si>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</si>
  <si>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</si>
  <si>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</si>
  <si>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</si>
  <si>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</si>
  <si>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</si>
  <si>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</si>
  <si>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</si>
  <si>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</si>
  <si>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</si>
  <si>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</si>
  <si>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</si>
  <si>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</si>
  <si>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</si>
  <si>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</si>
  <si>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</si>
  <si>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</si>
  <si>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</si>
  <si>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</si>
  <si>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</si>
  <si>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</si>
  <si>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</si>
  <si>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</si>
  <si>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</si>
  <si>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</si>
  <si>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</si>
  <si>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</si>
  <si>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2023년 4월말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</si>
</sst>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192" fontId="90" fillId="35" borderId="8" xfId="406" applyNumberFormat="1" applyFont="1" applyFill="1" applyBorder="1" applyAlignment="1">
      <alignment horizontal="right" vertical="center" wrapText="1"/>
    </xf>
    <xf numFmtId="41" fontId="89" fillId="36" borderId="8" xfId="222" applyFont="1" applyFill="1" applyBorder="1">
      <alignment vertical="center"/>
    </xf>
    <xf numFmtId="41" fontId="80" fillId="36" borderId="8" xfId="222" applyFont="1" applyFill="1" applyBorder="1">
      <alignment vertical="center"/>
    </xf>
    <xf numFmtId="176" fontId="80" fillId="36" borderId="8" xfId="0" applyNumberFormat="1" applyFont="1" applyFill="1" applyBorder="1">
      <alignment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38" customWidth="1"/>
    <col min="3" max="3" width="12" style="38" customWidth="1"/>
    <col min="4" max="4" width="11.625" style="38" customWidth="1"/>
    <col min="5" max="5" width="12.75" style="38" customWidth="1"/>
    <col min="6" max="9" width="13" style="38" customWidth="1"/>
    <col min="10" max="11" width="11.125" style="38" customWidth="1"/>
    <col min="12" max="16384" width="9" style="38"/>
  </cols>
  <sheetData>
    <row r="1" spans="1:12" ht="31.5" customHeight="1">
      <c r="C1" s="55" t="s">
        <v>89</v>
      </c>
      <c r="D1" s="56"/>
      <c r="E1" s="56"/>
      <c r="F1" s="56"/>
      <c r="G1" s="56"/>
      <c r="H1" s="56"/>
      <c r="I1" s="56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7" t="s">
        <v>6</v>
      </c>
      <c r="B3" s="59" t="s">
        <v>53</v>
      </c>
      <c r="C3" s="60"/>
      <c r="D3" s="61"/>
      <c r="E3" s="62" t="s">
        <v>1</v>
      </c>
      <c r="F3" s="60"/>
      <c r="G3" s="60"/>
      <c r="H3" s="61"/>
      <c r="I3" s="62" t="s">
        <v>75</v>
      </c>
      <c r="J3" s="60"/>
      <c r="K3" s="61"/>
    </row>
    <row r="4" spans="1:12" ht="21" customHeight="1">
      <c r="A4" s="58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H5" si="0">B6+B14+B23+B39+B52</f>
        <v>1031231</v>
      </c>
      <c r="C5" s="25">
        <f t="shared" si="0"/>
        <v>523595</v>
      </c>
      <c r="D5" s="25">
        <f t="shared" si="0"/>
        <v>507636</v>
      </c>
      <c r="E5" s="25">
        <f t="shared" si="0"/>
        <v>1016333</v>
      </c>
      <c r="F5" s="25">
        <f t="shared" si="0"/>
        <v>514512</v>
      </c>
      <c r="G5" s="25">
        <f t="shared" si="0"/>
        <v>501821</v>
      </c>
      <c r="H5" s="25">
        <f t="shared" si="0"/>
        <v>456739</v>
      </c>
      <c r="I5" s="45">
        <f>I6+I14+I23+I39+I52</f>
        <v>14898</v>
      </c>
      <c r="J5" s="45">
        <f>J6+J14+J23+J39+J52</f>
        <v>9083</v>
      </c>
      <c r="K5" s="45">
        <f>K6+K14+K23+K39+K52</f>
        <v>5815</v>
      </c>
    </row>
    <row r="6" spans="1:12" ht="17.25">
      <c r="A6" s="28" t="s">
        <v>69</v>
      </c>
      <c r="B6" s="29">
        <f>(E6+I6)</f>
        <v>218437</v>
      </c>
      <c r="C6" s="29">
        <f>(F6+J6)</f>
        <v>111278</v>
      </c>
      <c r="D6" s="29">
        <f>(G6+K6)</f>
        <v>107159</v>
      </c>
      <c r="E6" s="30">
        <f>SUM(F6:G6)</f>
        <v>215220</v>
      </c>
      <c r="F6" s="30">
        <f>SUM(F7:F13)</f>
        <v>109442</v>
      </c>
      <c r="G6" s="30">
        <f t="shared" ref="G6:H6" si="1">SUM(G7:G13)</f>
        <v>105778</v>
      </c>
      <c r="H6" s="30">
        <f t="shared" si="1"/>
        <v>97092</v>
      </c>
      <c r="I6" s="46">
        <f>SUM(I7:I13)</f>
        <v>3217</v>
      </c>
      <c r="J6" s="46">
        <f>SUM(J7:J13)</f>
        <v>1836</v>
      </c>
      <c r="K6" s="46">
        <f>SUM(K7:K13)</f>
        <v>1381</v>
      </c>
    </row>
    <row r="7" spans="1:12" ht="17.25">
      <c r="A7" s="36" t="s">
        <v>80</v>
      </c>
      <c r="B7" s="33">
        <f t="shared" ref="B7:D63" si="2">(E7+I7)</f>
        <v>19354</v>
      </c>
      <c r="C7" s="33">
        <f t="shared" si="2"/>
        <v>9911</v>
      </c>
      <c r="D7" s="33">
        <f t="shared" si="2"/>
        <v>9443</v>
      </c>
      <c r="E7" s="34">
        <f t="shared" ref="E7:E65" si="3">SUM(F7:G7)</f>
        <v>19188</v>
      </c>
      <c r="F7" s="39">
        <v>9821</v>
      </c>
      <c r="G7" s="39">
        <v>9367</v>
      </c>
      <c r="H7" s="39">
        <v>9142</v>
      </c>
      <c r="I7" s="46">
        <f>J7+K7</f>
        <v>166</v>
      </c>
      <c r="J7" s="40">
        <v>90</v>
      </c>
      <c r="K7" s="41">
        <v>76</v>
      </c>
    </row>
    <row r="8" spans="1:12" ht="17.25">
      <c r="A8" s="36" t="s">
        <v>7</v>
      </c>
      <c r="B8" s="33">
        <f t="shared" si="2"/>
        <v>43389</v>
      </c>
      <c r="C8" s="33">
        <f t="shared" si="2"/>
        <v>21812</v>
      </c>
      <c r="D8" s="33">
        <f t="shared" si="2"/>
        <v>21577</v>
      </c>
      <c r="E8" s="34">
        <f t="shared" si="3"/>
        <v>43161</v>
      </c>
      <c r="F8" s="39">
        <v>21706</v>
      </c>
      <c r="G8" s="39">
        <v>21455</v>
      </c>
      <c r="H8" s="39">
        <v>16689</v>
      </c>
      <c r="I8" s="46">
        <f t="shared" ref="I8:I65" si="4">J8+K8</f>
        <v>228</v>
      </c>
      <c r="J8" s="40">
        <v>106</v>
      </c>
      <c r="K8" s="41">
        <v>122</v>
      </c>
    </row>
    <row r="9" spans="1:12" ht="17.25">
      <c r="A9" s="36" t="s">
        <v>8</v>
      </c>
      <c r="B9" s="33">
        <f t="shared" si="2"/>
        <v>7306</v>
      </c>
      <c r="C9" s="33">
        <f t="shared" si="2"/>
        <v>3819</v>
      </c>
      <c r="D9" s="33">
        <f t="shared" si="2"/>
        <v>3487</v>
      </c>
      <c r="E9" s="34">
        <f t="shared" si="3"/>
        <v>6898</v>
      </c>
      <c r="F9" s="39">
        <v>3470</v>
      </c>
      <c r="G9" s="39">
        <v>3428</v>
      </c>
      <c r="H9" s="39">
        <v>3683</v>
      </c>
      <c r="I9" s="46">
        <f t="shared" si="4"/>
        <v>408</v>
      </c>
      <c r="J9" s="40">
        <v>349</v>
      </c>
      <c r="K9" s="41">
        <v>59</v>
      </c>
    </row>
    <row r="10" spans="1:12" ht="17.25">
      <c r="A10" s="36" t="s">
        <v>9</v>
      </c>
      <c r="B10" s="33">
        <f t="shared" si="2"/>
        <v>50099</v>
      </c>
      <c r="C10" s="33">
        <f t="shared" si="2"/>
        <v>25239</v>
      </c>
      <c r="D10" s="33">
        <f t="shared" si="2"/>
        <v>24860</v>
      </c>
      <c r="E10" s="34">
        <f t="shared" si="3"/>
        <v>49843</v>
      </c>
      <c r="F10" s="39">
        <v>25141</v>
      </c>
      <c r="G10" s="39">
        <v>24702</v>
      </c>
      <c r="H10" s="39">
        <v>21343</v>
      </c>
      <c r="I10" s="46">
        <f t="shared" si="4"/>
        <v>256</v>
      </c>
      <c r="J10" s="40">
        <v>98</v>
      </c>
      <c r="K10" s="41">
        <v>158</v>
      </c>
    </row>
    <row r="11" spans="1:12" s="24" customFormat="1" ht="17.25">
      <c r="A11" s="23" t="s">
        <v>10</v>
      </c>
      <c r="B11" s="26">
        <f t="shared" si="2"/>
        <v>26532</v>
      </c>
      <c r="C11" s="26">
        <f t="shared" si="2"/>
        <v>13666</v>
      </c>
      <c r="D11" s="26">
        <f t="shared" si="2"/>
        <v>12866</v>
      </c>
      <c r="E11" s="27">
        <f t="shared" si="3"/>
        <v>25749</v>
      </c>
      <c r="F11" s="39">
        <v>13084</v>
      </c>
      <c r="G11" s="39">
        <v>12665</v>
      </c>
      <c r="H11" s="39">
        <v>11227</v>
      </c>
      <c r="I11" s="46">
        <f t="shared" si="4"/>
        <v>783</v>
      </c>
      <c r="J11" s="40">
        <v>582</v>
      </c>
      <c r="K11" s="41">
        <v>201</v>
      </c>
    </row>
    <row r="12" spans="1:12" ht="17.25">
      <c r="A12" s="23" t="s">
        <v>11</v>
      </c>
      <c r="B12" s="33">
        <f t="shared" si="2"/>
        <v>40963</v>
      </c>
      <c r="C12" s="33">
        <f t="shared" si="2"/>
        <v>20790</v>
      </c>
      <c r="D12" s="33">
        <f t="shared" si="2"/>
        <v>20173</v>
      </c>
      <c r="E12" s="34">
        <f t="shared" si="3"/>
        <v>40260</v>
      </c>
      <c r="F12" s="39">
        <v>20452</v>
      </c>
      <c r="G12" s="39">
        <v>19808</v>
      </c>
      <c r="H12" s="39">
        <v>18302</v>
      </c>
      <c r="I12" s="46">
        <f t="shared" si="4"/>
        <v>703</v>
      </c>
      <c r="J12" s="40">
        <v>338</v>
      </c>
      <c r="K12" s="41">
        <v>365</v>
      </c>
    </row>
    <row r="13" spans="1:12" ht="17.25">
      <c r="A13" s="23" t="s">
        <v>12</v>
      </c>
      <c r="B13" s="33">
        <f t="shared" si="2"/>
        <v>30794</v>
      </c>
      <c r="C13" s="33">
        <f t="shared" si="2"/>
        <v>16041</v>
      </c>
      <c r="D13" s="33">
        <f t="shared" si="2"/>
        <v>14753</v>
      </c>
      <c r="E13" s="34">
        <f t="shared" si="3"/>
        <v>30121</v>
      </c>
      <c r="F13" s="39">
        <v>15768</v>
      </c>
      <c r="G13" s="39">
        <v>14353</v>
      </c>
      <c r="H13" s="39">
        <v>16706</v>
      </c>
      <c r="I13" s="46">
        <f t="shared" si="4"/>
        <v>673</v>
      </c>
      <c r="J13" s="40">
        <v>273</v>
      </c>
      <c r="K13" s="41">
        <v>400</v>
      </c>
    </row>
    <row r="14" spans="1:12" ht="17.25">
      <c r="A14" s="28" t="s">
        <v>70</v>
      </c>
      <c r="B14" s="29">
        <f t="shared" si="2"/>
        <v>250799</v>
      </c>
      <c r="C14" s="29">
        <f t="shared" si="2"/>
        <v>128491</v>
      </c>
      <c r="D14" s="29">
        <f t="shared" si="2"/>
        <v>122308</v>
      </c>
      <c r="E14" s="30">
        <f t="shared" si="3"/>
        <v>247093</v>
      </c>
      <c r="F14" s="30">
        <f t="shared" ref="F14:H14" si="5">SUM(F15:F22)</f>
        <v>126060</v>
      </c>
      <c r="G14" s="30">
        <f t="shared" si="5"/>
        <v>121033</v>
      </c>
      <c r="H14" s="30">
        <f t="shared" si="5"/>
        <v>106310</v>
      </c>
      <c r="I14" s="47">
        <f>SUM(I15:I22)</f>
        <v>3706</v>
      </c>
      <c r="J14" s="47">
        <f>SUM(J15:J22)</f>
        <v>2431</v>
      </c>
      <c r="K14" s="47">
        <f t="shared" ref="K14" si="6">SUM(K15:K22)</f>
        <v>1275</v>
      </c>
    </row>
    <row r="15" spans="1:12" ht="17.25">
      <c r="A15" s="36" t="s">
        <v>13</v>
      </c>
      <c r="B15" s="33">
        <f t="shared" si="2"/>
        <v>40233</v>
      </c>
      <c r="C15" s="33">
        <f t="shared" si="2"/>
        <v>20230</v>
      </c>
      <c r="D15" s="33">
        <f t="shared" si="2"/>
        <v>20003</v>
      </c>
      <c r="E15" s="34">
        <f t="shared" si="3"/>
        <v>40012</v>
      </c>
      <c r="F15" s="39">
        <v>20119</v>
      </c>
      <c r="G15" s="39">
        <v>19893</v>
      </c>
      <c r="H15" s="39">
        <v>15592</v>
      </c>
      <c r="I15" s="46">
        <f t="shared" si="4"/>
        <v>221</v>
      </c>
      <c r="J15" s="40">
        <v>111</v>
      </c>
      <c r="K15" s="41">
        <v>110</v>
      </c>
      <c r="L15" s="21"/>
    </row>
    <row r="16" spans="1:12" ht="17.25">
      <c r="A16" s="42" t="s">
        <v>85</v>
      </c>
      <c r="B16" s="33">
        <f t="shared" si="2"/>
        <v>27460</v>
      </c>
      <c r="C16" s="33">
        <f>(F16+J16)</f>
        <v>13835</v>
      </c>
      <c r="D16" s="33">
        <f>(G16+K16)</f>
        <v>13625</v>
      </c>
      <c r="E16" s="34">
        <f>SUM(F16:G16)</f>
        <v>27180</v>
      </c>
      <c r="F16" s="39">
        <v>13711</v>
      </c>
      <c r="G16" s="39">
        <v>13469</v>
      </c>
      <c r="H16" s="39">
        <v>12370</v>
      </c>
      <c r="I16" s="46">
        <f t="shared" si="4"/>
        <v>280</v>
      </c>
      <c r="J16" s="40">
        <v>124</v>
      </c>
      <c r="K16" s="41">
        <v>156</v>
      </c>
      <c r="L16" s="21"/>
    </row>
    <row r="17" spans="1:12" ht="17.25">
      <c r="A17" s="42" t="s">
        <v>86</v>
      </c>
      <c r="B17" s="33">
        <f t="shared" si="2"/>
        <v>35841</v>
      </c>
      <c r="C17" s="33">
        <f>(F17+J17)</f>
        <v>19583</v>
      </c>
      <c r="D17" s="33">
        <f>(G17+K17)</f>
        <v>16258</v>
      </c>
      <c r="E17" s="34">
        <f>SUM(F17:G17)</f>
        <v>34573</v>
      </c>
      <c r="F17" s="39">
        <v>18783</v>
      </c>
      <c r="G17" s="39">
        <v>15790</v>
      </c>
      <c r="H17" s="39">
        <v>18607</v>
      </c>
      <c r="I17" s="46">
        <f t="shared" si="4"/>
        <v>1268</v>
      </c>
      <c r="J17" s="40">
        <v>800</v>
      </c>
      <c r="K17" s="41">
        <v>468</v>
      </c>
    </row>
    <row r="18" spans="1:12" ht="17.25">
      <c r="A18" s="36" t="s">
        <v>14</v>
      </c>
      <c r="B18" s="33">
        <f t="shared" si="2"/>
        <v>27178</v>
      </c>
      <c r="C18" s="33">
        <f t="shared" si="2"/>
        <v>13594</v>
      </c>
      <c r="D18" s="33">
        <f t="shared" si="2"/>
        <v>13584</v>
      </c>
      <c r="E18" s="34">
        <f t="shared" si="3"/>
        <v>26994</v>
      </c>
      <c r="F18" s="39">
        <v>13523</v>
      </c>
      <c r="G18" s="39">
        <v>13471</v>
      </c>
      <c r="H18" s="39">
        <v>10774</v>
      </c>
      <c r="I18" s="46">
        <f t="shared" si="4"/>
        <v>184</v>
      </c>
      <c r="J18" s="40">
        <v>71</v>
      </c>
      <c r="K18" s="41">
        <v>113</v>
      </c>
      <c r="L18" s="21"/>
    </row>
    <row r="19" spans="1:12" ht="17.25">
      <c r="A19" s="36" t="s">
        <v>15</v>
      </c>
      <c r="B19" s="33">
        <f t="shared" si="2"/>
        <v>46284</v>
      </c>
      <c r="C19" s="33">
        <f t="shared" si="2"/>
        <v>22872</v>
      </c>
      <c r="D19" s="33">
        <f t="shared" si="2"/>
        <v>23412</v>
      </c>
      <c r="E19" s="34">
        <f t="shared" si="3"/>
        <v>46039</v>
      </c>
      <c r="F19" s="39">
        <v>22780</v>
      </c>
      <c r="G19" s="39">
        <v>23259</v>
      </c>
      <c r="H19" s="39">
        <v>19717</v>
      </c>
      <c r="I19" s="46">
        <f t="shared" si="4"/>
        <v>245</v>
      </c>
      <c r="J19" s="40">
        <v>92</v>
      </c>
      <c r="K19" s="41">
        <v>153</v>
      </c>
      <c r="L19" s="21"/>
    </row>
    <row r="20" spans="1:12" ht="17.25">
      <c r="A20" s="36" t="s">
        <v>16</v>
      </c>
      <c r="B20" s="33">
        <f t="shared" si="2"/>
        <v>39384</v>
      </c>
      <c r="C20" s="33">
        <f t="shared" si="2"/>
        <v>19935</v>
      </c>
      <c r="D20" s="33">
        <f t="shared" si="2"/>
        <v>19449</v>
      </c>
      <c r="E20" s="34">
        <f t="shared" si="3"/>
        <v>39034</v>
      </c>
      <c r="F20" s="39">
        <v>19720</v>
      </c>
      <c r="G20" s="39">
        <v>19314</v>
      </c>
      <c r="H20" s="39">
        <v>15890</v>
      </c>
      <c r="I20" s="46">
        <f t="shared" si="4"/>
        <v>350</v>
      </c>
      <c r="J20" s="40">
        <v>215</v>
      </c>
      <c r="K20" s="41">
        <v>135</v>
      </c>
      <c r="L20" s="21"/>
    </row>
    <row r="21" spans="1:12" ht="17.25">
      <c r="A21" s="36" t="s">
        <v>17</v>
      </c>
      <c r="B21" s="33">
        <f t="shared" si="2"/>
        <v>26215</v>
      </c>
      <c r="C21" s="33">
        <f t="shared" si="2"/>
        <v>13789</v>
      </c>
      <c r="D21" s="33">
        <f t="shared" si="2"/>
        <v>12426</v>
      </c>
      <c r="E21" s="34">
        <f t="shared" si="3"/>
        <v>25825</v>
      </c>
      <c r="F21" s="39">
        <v>13479</v>
      </c>
      <c r="G21" s="39">
        <v>12346</v>
      </c>
      <c r="H21" s="39">
        <v>9895</v>
      </c>
      <c r="I21" s="46">
        <f t="shared" si="4"/>
        <v>390</v>
      </c>
      <c r="J21" s="40">
        <v>310</v>
      </c>
      <c r="K21" s="41">
        <v>80</v>
      </c>
      <c r="L21" s="21"/>
    </row>
    <row r="22" spans="1:12" ht="17.25">
      <c r="A22" s="36" t="s">
        <v>18</v>
      </c>
      <c r="B22" s="33">
        <f t="shared" si="2"/>
        <v>8204</v>
      </c>
      <c r="C22" s="33">
        <f t="shared" si="2"/>
        <v>4653</v>
      </c>
      <c r="D22" s="33">
        <f t="shared" si="2"/>
        <v>3551</v>
      </c>
      <c r="E22" s="34">
        <f t="shared" si="3"/>
        <v>7436</v>
      </c>
      <c r="F22" s="39">
        <v>3945</v>
      </c>
      <c r="G22" s="39">
        <v>3491</v>
      </c>
      <c r="H22" s="39">
        <v>3465</v>
      </c>
      <c r="I22" s="46">
        <f t="shared" si="4"/>
        <v>768</v>
      </c>
      <c r="J22" s="40">
        <v>708</v>
      </c>
      <c r="K22" s="41">
        <v>60</v>
      </c>
      <c r="L22" s="21"/>
    </row>
    <row r="23" spans="1:12" ht="17.25">
      <c r="A23" s="28" t="s">
        <v>71</v>
      </c>
      <c r="B23" s="29">
        <f t="shared" si="2"/>
        <v>180797</v>
      </c>
      <c r="C23" s="29">
        <f t="shared" si="2"/>
        <v>90116</v>
      </c>
      <c r="D23" s="29">
        <f t="shared" si="2"/>
        <v>90681</v>
      </c>
      <c r="E23" s="30">
        <f t="shared" si="3"/>
        <v>178598</v>
      </c>
      <c r="F23" s="35">
        <f t="shared" ref="F23:H23" si="7">SUM(F24:F38)</f>
        <v>88793</v>
      </c>
      <c r="G23" s="35">
        <f t="shared" si="7"/>
        <v>89805</v>
      </c>
      <c r="H23" s="35">
        <f t="shared" si="7"/>
        <v>84788</v>
      </c>
      <c r="I23" s="48">
        <f>SUM(I24:I38)</f>
        <v>2199</v>
      </c>
      <c r="J23" s="48">
        <f t="shared" ref="J23:K23" si="8">SUM(J24:J38)</f>
        <v>1323</v>
      </c>
      <c r="K23" s="48">
        <f t="shared" si="8"/>
        <v>876</v>
      </c>
    </row>
    <row r="24" spans="1:12" ht="17.25">
      <c r="A24" s="36" t="s">
        <v>19</v>
      </c>
      <c r="B24" s="33">
        <f t="shared" si="2"/>
        <v>4273</v>
      </c>
      <c r="C24" s="33">
        <f t="shared" si="2"/>
        <v>2280</v>
      </c>
      <c r="D24" s="33">
        <f t="shared" si="2"/>
        <v>1993</v>
      </c>
      <c r="E24" s="34">
        <f t="shared" si="3"/>
        <v>4088</v>
      </c>
      <c r="F24" s="44">
        <v>2111</v>
      </c>
      <c r="G24" s="44">
        <v>1977</v>
      </c>
      <c r="H24" s="44">
        <v>2344</v>
      </c>
      <c r="I24" s="46">
        <f t="shared" si="4"/>
        <v>185</v>
      </c>
      <c r="J24" s="41">
        <v>169</v>
      </c>
      <c r="K24" s="41">
        <v>16</v>
      </c>
    </row>
    <row r="25" spans="1:12" ht="17.25">
      <c r="A25" s="36" t="s">
        <v>20</v>
      </c>
      <c r="B25" s="33">
        <f t="shared" si="2"/>
        <v>12073</v>
      </c>
      <c r="C25" s="33">
        <f t="shared" si="2"/>
        <v>6210</v>
      </c>
      <c r="D25" s="33">
        <f t="shared" si="2"/>
        <v>5863</v>
      </c>
      <c r="E25" s="34">
        <f t="shared" si="3"/>
        <v>11859</v>
      </c>
      <c r="F25" s="44">
        <v>6095</v>
      </c>
      <c r="G25" s="44">
        <v>5764</v>
      </c>
      <c r="H25" s="44">
        <v>5526</v>
      </c>
      <c r="I25" s="46">
        <f t="shared" si="4"/>
        <v>214</v>
      </c>
      <c r="J25" s="41">
        <v>115</v>
      </c>
      <c r="K25" s="41">
        <v>99</v>
      </c>
    </row>
    <row r="26" spans="1:12" ht="17.25">
      <c r="A26" s="36" t="s">
        <v>21</v>
      </c>
      <c r="B26" s="33">
        <f t="shared" si="2"/>
        <v>3683</v>
      </c>
      <c r="C26" s="33">
        <f t="shared" si="2"/>
        <v>2115</v>
      </c>
      <c r="D26" s="33">
        <f t="shared" si="2"/>
        <v>1568</v>
      </c>
      <c r="E26" s="34">
        <f t="shared" si="3"/>
        <v>3254</v>
      </c>
      <c r="F26" s="44">
        <v>1728</v>
      </c>
      <c r="G26" s="44">
        <v>1526</v>
      </c>
      <c r="H26" s="44">
        <v>1724</v>
      </c>
      <c r="I26" s="46">
        <f t="shared" si="4"/>
        <v>429</v>
      </c>
      <c r="J26" s="41">
        <v>387</v>
      </c>
      <c r="K26" s="41">
        <v>42</v>
      </c>
    </row>
    <row r="27" spans="1:12" ht="17.25">
      <c r="A27" s="36" t="s">
        <v>22</v>
      </c>
      <c r="B27" s="33">
        <f t="shared" si="2"/>
        <v>3870</v>
      </c>
      <c r="C27" s="33">
        <f t="shared" si="2"/>
        <v>1956</v>
      </c>
      <c r="D27" s="33">
        <f t="shared" si="2"/>
        <v>1914</v>
      </c>
      <c r="E27" s="34">
        <f t="shared" si="3"/>
        <v>3753</v>
      </c>
      <c r="F27" s="44">
        <v>1867</v>
      </c>
      <c r="G27" s="44">
        <v>1886</v>
      </c>
      <c r="H27" s="44">
        <v>2191</v>
      </c>
      <c r="I27" s="46">
        <f t="shared" si="4"/>
        <v>117</v>
      </c>
      <c r="J27" s="41">
        <v>89</v>
      </c>
      <c r="K27" s="41">
        <v>28</v>
      </c>
    </row>
    <row r="28" spans="1:12" ht="17.25">
      <c r="A28" s="36" t="s">
        <v>23</v>
      </c>
      <c r="B28" s="33">
        <f t="shared" si="2"/>
        <v>13954</v>
      </c>
      <c r="C28" s="33">
        <f t="shared" si="2"/>
        <v>6941</v>
      </c>
      <c r="D28" s="33">
        <f t="shared" si="2"/>
        <v>7013</v>
      </c>
      <c r="E28" s="34">
        <f t="shared" si="3"/>
        <v>13851</v>
      </c>
      <c r="F28" s="44">
        <v>6873</v>
      </c>
      <c r="G28" s="44">
        <v>6978</v>
      </c>
      <c r="H28" s="44">
        <v>5664</v>
      </c>
      <c r="I28" s="46">
        <f t="shared" si="4"/>
        <v>103</v>
      </c>
      <c r="J28" s="41">
        <v>68</v>
      </c>
      <c r="K28" s="41">
        <v>35</v>
      </c>
    </row>
    <row r="29" spans="1:12" ht="17.25">
      <c r="A29" s="36" t="s">
        <v>24</v>
      </c>
      <c r="B29" s="33">
        <f t="shared" si="2"/>
        <v>2335</v>
      </c>
      <c r="C29" s="33">
        <f t="shared" si="2"/>
        <v>1199</v>
      </c>
      <c r="D29" s="33">
        <f t="shared" si="2"/>
        <v>1136</v>
      </c>
      <c r="E29" s="34">
        <f t="shared" si="3"/>
        <v>2290</v>
      </c>
      <c r="F29" s="44">
        <v>1167</v>
      </c>
      <c r="G29" s="44">
        <v>1123</v>
      </c>
      <c r="H29" s="44">
        <v>1383</v>
      </c>
      <c r="I29" s="46">
        <f t="shared" si="4"/>
        <v>45</v>
      </c>
      <c r="J29" s="41">
        <v>32</v>
      </c>
      <c r="K29" s="41">
        <v>13</v>
      </c>
    </row>
    <row r="30" spans="1:12" ht="17.25">
      <c r="A30" s="37" t="s">
        <v>25</v>
      </c>
      <c r="B30" s="33">
        <f t="shared" si="2"/>
        <v>42459</v>
      </c>
      <c r="C30" s="33">
        <f t="shared" si="2"/>
        <v>21035</v>
      </c>
      <c r="D30" s="33">
        <f t="shared" si="2"/>
        <v>21424</v>
      </c>
      <c r="E30" s="34">
        <f t="shared" si="3"/>
        <v>42002</v>
      </c>
      <c r="F30" s="44">
        <v>20815</v>
      </c>
      <c r="G30" s="44">
        <v>21187</v>
      </c>
      <c r="H30" s="44">
        <v>17118</v>
      </c>
      <c r="I30" s="46">
        <f t="shared" si="4"/>
        <v>457</v>
      </c>
      <c r="J30" s="41">
        <v>220</v>
      </c>
      <c r="K30" s="41">
        <v>237</v>
      </c>
      <c r="L30" s="19"/>
    </row>
    <row r="31" spans="1:12" ht="17.25">
      <c r="A31" s="37" t="s">
        <v>26</v>
      </c>
      <c r="B31" s="33">
        <f t="shared" si="2"/>
        <v>11291</v>
      </c>
      <c r="C31" s="33">
        <f t="shared" si="2"/>
        <v>5646</v>
      </c>
      <c r="D31" s="33">
        <f t="shared" si="2"/>
        <v>5645</v>
      </c>
      <c r="E31" s="34">
        <f t="shared" si="3"/>
        <v>11134</v>
      </c>
      <c r="F31" s="44">
        <v>5569</v>
      </c>
      <c r="G31" s="44">
        <v>5565</v>
      </c>
      <c r="H31" s="44">
        <v>6091</v>
      </c>
      <c r="I31" s="46">
        <f t="shared" si="4"/>
        <v>157</v>
      </c>
      <c r="J31" s="41">
        <v>77</v>
      </c>
      <c r="K31" s="41">
        <v>80</v>
      </c>
      <c r="L31" s="19"/>
    </row>
    <row r="32" spans="1:12" ht="17.25">
      <c r="A32" s="37" t="s">
        <v>76</v>
      </c>
      <c r="B32" s="33">
        <f t="shared" si="2"/>
        <v>13901</v>
      </c>
      <c r="C32" s="33">
        <f t="shared" si="2"/>
        <v>6738</v>
      </c>
      <c r="D32" s="33">
        <f t="shared" si="2"/>
        <v>7163</v>
      </c>
      <c r="E32" s="34">
        <f t="shared" si="3"/>
        <v>13846</v>
      </c>
      <c r="F32" s="44">
        <v>6725</v>
      </c>
      <c r="G32" s="44">
        <v>7121</v>
      </c>
      <c r="H32" s="44">
        <v>6344</v>
      </c>
      <c r="I32" s="46">
        <f t="shared" si="4"/>
        <v>55</v>
      </c>
      <c r="J32" s="41">
        <v>13</v>
      </c>
      <c r="K32" s="41">
        <v>42</v>
      </c>
      <c r="L32" s="20"/>
    </row>
    <row r="33" spans="1:12" ht="17.25">
      <c r="A33" s="37" t="s">
        <v>27</v>
      </c>
      <c r="B33" s="33">
        <f t="shared" si="2"/>
        <v>8807</v>
      </c>
      <c r="C33" s="33">
        <f t="shared" si="2"/>
        <v>4265</v>
      </c>
      <c r="D33" s="33">
        <f t="shared" si="2"/>
        <v>4542</v>
      </c>
      <c r="E33" s="34">
        <f t="shared" si="3"/>
        <v>8763</v>
      </c>
      <c r="F33" s="44">
        <v>4252</v>
      </c>
      <c r="G33" s="44">
        <v>4511</v>
      </c>
      <c r="H33" s="44">
        <v>4067</v>
      </c>
      <c r="I33" s="46">
        <f t="shared" si="4"/>
        <v>44</v>
      </c>
      <c r="J33" s="41">
        <v>13</v>
      </c>
      <c r="K33" s="41">
        <v>31</v>
      </c>
      <c r="L33" s="19"/>
    </row>
    <row r="34" spans="1:12" ht="17.25">
      <c r="A34" s="37" t="s">
        <v>28</v>
      </c>
      <c r="B34" s="33">
        <f t="shared" si="2"/>
        <v>9886</v>
      </c>
      <c r="C34" s="33">
        <f t="shared" si="2"/>
        <v>4821</v>
      </c>
      <c r="D34" s="33">
        <f t="shared" si="2"/>
        <v>5065</v>
      </c>
      <c r="E34" s="34">
        <f t="shared" si="3"/>
        <v>9851</v>
      </c>
      <c r="F34" s="44">
        <v>4812</v>
      </c>
      <c r="G34" s="44">
        <v>5039</v>
      </c>
      <c r="H34" s="44">
        <v>4665</v>
      </c>
      <c r="I34" s="46">
        <f t="shared" si="4"/>
        <v>35</v>
      </c>
      <c r="J34" s="41">
        <v>9</v>
      </c>
      <c r="K34" s="41">
        <v>26</v>
      </c>
      <c r="L34" s="19"/>
    </row>
    <row r="35" spans="1:12" ht="17.25">
      <c r="A35" s="43" t="s">
        <v>87</v>
      </c>
      <c r="B35" s="33">
        <f>(E35+I35)</f>
        <v>16022</v>
      </c>
      <c r="C35" s="33">
        <f>(F35+J35)</f>
        <v>7910</v>
      </c>
      <c r="D35" s="33">
        <f>(G35+K35)</f>
        <v>8112</v>
      </c>
      <c r="E35" s="34">
        <f>SUM(F35:G35)</f>
        <v>15969</v>
      </c>
      <c r="F35" s="44">
        <v>7899</v>
      </c>
      <c r="G35" s="44">
        <v>8070</v>
      </c>
      <c r="H35" s="44">
        <v>7255</v>
      </c>
      <c r="I35" s="46">
        <f t="shared" si="4"/>
        <v>53</v>
      </c>
      <c r="J35" s="41">
        <v>11</v>
      </c>
      <c r="K35" s="41">
        <v>42</v>
      </c>
      <c r="L35" s="19"/>
    </row>
    <row r="36" spans="1:12" ht="17.25">
      <c r="A36" s="43" t="s">
        <v>88</v>
      </c>
      <c r="B36" s="33">
        <f t="shared" si="2"/>
        <v>19086</v>
      </c>
      <c r="C36" s="33">
        <f t="shared" si="2"/>
        <v>9480</v>
      </c>
      <c r="D36" s="33">
        <f t="shared" si="2"/>
        <v>9606</v>
      </c>
      <c r="E36" s="34">
        <f t="shared" si="3"/>
        <v>18966</v>
      </c>
      <c r="F36" s="44">
        <v>9426</v>
      </c>
      <c r="G36" s="44">
        <v>9540</v>
      </c>
      <c r="H36" s="44">
        <v>10562</v>
      </c>
      <c r="I36" s="46">
        <f t="shared" si="4"/>
        <v>120</v>
      </c>
      <c r="J36" s="41">
        <v>54</v>
      </c>
      <c r="K36" s="41">
        <v>66</v>
      </c>
      <c r="L36" s="19"/>
    </row>
    <row r="37" spans="1:12" ht="17.25">
      <c r="A37" s="37" t="s">
        <v>29</v>
      </c>
      <c r="B37" s="33">
        <f t="shared" si="2"/>
        <v>7056</v>
      </c>
      <c r="C37" s="33">
        <f t="shared" si="2"/>
        <v>3542</v>
      </c>
      <c r="D37" s="33">
        <f t="shared" si="2"/>
        <v>3514</v>
      </c>
      <c r="E37" s="34">
        <f t="shared" si="3"/>
        <v>7013</v>
      </c>
      <c r="F37" s="44">
        <v>3527</v>
      </c>
      <c r="G37" s="44">
        <v>3486</v>
      </c>
      <c r="H37" s="44">
        <v>3682</v>
      </c>
      <c r="I37" s="46">
        <f t="shared" si="4"/>
        <v>43</v>
      </c>
      <c r="J37" s="41">
        <v>15</v>
      </c>
      <c r="K37" s="41">
        <v>28</v>
      </c>
    </row>
    <row r="38" spans="1:12" ht="17.25">
      <c r="A38" s="36" t="s">
        <v>30</v>
      </c>
      <c r="B38" s="33">
        <f t="shared" si="2"/>
        <v>12101</v>
      </c>
      <c r="C38" s="33">
        <f t="shared" si="2"/>
        <v>5978</v>
      </c>
      <c r="D38" s="33">
        <f t="shared" si="2"/>
        <v>6123</v>
      </c>
      <c r="E38" s="34">
        <f t="shared" si="3"/>
        <v>11959</v>
      </c>
      <c r="F38" s="44">
        <v>5927</v>
      </c>
      <c r="G38" s="44">
        <v>6032</v>
      </c>
      <c r="H38" s="44">
        <v>6172</v>
      </c>
      <c r="I38" s="46">
        <f t="shared" si="4"/>
        <v>142</v>
      </c>
      <c r="J38" s="41">
        <v>51</v>
      </c>
      <c r="K38" s="41">
        <v>91</v>
      </c>
    </row>
    <row r="39" spans="1:12" ht="17.25">
      <c r="A39" s="28" t="s">
        <v>72</v>
      </c>
      <c r="B39" s="29">
        <f t="shared" si="2"/>
        <v>184638</v>
      </c>
      <c r="C39" s="29">
        <f t="shared" si="2"/>
        <v>92253</v>
      </c>
      <c r="D39" s="29">
        <f t="shared" si="2"/>
        <v>92385</v>
      </c>
      <c r="E39" s="30">
        <f t="shared" si="3"/>
        <v>182443</v>
      </c>
      <c r="F39" s="35">
        <f>SUM(F40:F51)</f>
        <v>91002</v>
      </c>
      <c r="G39" s="35">
        <f t="shared" ref="G39:H39" si="9">SUM(G40:G51)</f>
        <v>91441</v>
      </c>
      <c r="H39" s="35">
        <f t="shared" si="9"/>
        <v>82629</v>
      </c>
      <c r="I39" s="48">
        <f>SUM(I40:I51)</f>
        <v>2195</v>
      </c>
      <c r="J39" s="48">
        <f t="shared" ref="J39:K39" si="10">SUM(J40:J51)</f>
        <v>1251</v>
      </c>
      <c r="K39" s="48">
        <f t="shared" si="10"/>
        <v>944</v>
      </c>
    </row>
    <row r="40" spans="1:12" ht="17.25">
      <c r="A40" s="36" t="s">
        <v>31</v>
      </c>
      <c r="B40" s="33">
        <f t="shared" si="2"/>
        <v>62432</v>
      </c>
      <c r="C40" s="33">
        <f t="shared" si="2"/>
        <v>31295</v>
      </c>
      <c r="D40" s="33">
        <f t="shared" si="2"/>
        <v>31137</v>
      </c>
      <c r="E40" s="34">
        <f t="shared" si="3"/>
        <v>61946</v>
      </c>
      <c r="F40" s="39">
        <v>31045</v>
      </c>
      <c r="G40" s="39">
        <v>30901</v>
      </c>
      <c r="H40" s="39">
        <v>25321</v>
      </c>
      <c r="I40" s="46">
        <f>J40+K40</f>
        <v>486</v>
      </c>
      <c r="J40" s="41">
        <v>250</v>
      </c>
      <c r="K40" s="41">
        <v>236</v>
      </c>
    </row>
    <row r="41" spans="1:12" ht="17.25">
      <c r="A41" s="37" t="s">
        <v>32</v>
      </c>
      <c r="B41" s="33">
        <f t="shared" si="2"/>
        <v>10014</v>
      </c>
      <c r="C41" s="33">
        <f t="shared" si="2"/>
        <v>4903</v>
      </c>
      <c r="D41" s="33">
        <f t="shared" si="2"/>
        <v>5111</v>
      </c>
      <c r="E41" s="34">
        <f t="shared" si="3"/>
        <v>9977</v>
      </c>
      <c r="F41" s="39">
        <v>4897</v>
      </c>
      <c r="G41" s="39">
        <v>5080</v>
      </c>
      <c r="H41" s="39">
        <v>5196</v>
      </c>
      <c r="I41" s="46">
        <f t="shared" si="4"/>
        <v>37</v>
      </c>
      <c r="J41" s="41">
        <v>6</v>
      </c>
      <c r="K41" s="41">
        <v>31</v>
      </c>
    </row>
    <row r="42" spans="1:12" ht="17.25">
      <c r="A42" s="37" t="s">
        <v>33</v>
      </c>
      <c r="B42" s="33">
        <f t="shared" si="2"/>
        <v>9952</v>
      </c>
      <c r="C42" s="33">
        <f t="shared" si="2"/>
        <v>4892</v>
      </c>
      <c r="D42" s="33">
        <f t="shared" si="2"/>
        <v>5060</v>
      </c>
      <c r="E42" s="34">
        <f t="shared" si="3"/>
        <v>9909</v>
      </c>
      <c r="F42" s="39">
        <v>4881</v>
      </c>
      <c r="G42" s="39">
        <v>5028</v>
      </c>
      <c r="H42" s="39">
        <v>4581</v>
      </c>
      <c r="I42" s="46">
        <f t="shared" si="4"/>
        <v>43</v>
      </c>
      <c r="J42" s="41">
        <v>11</v>
      </c>
      <c r="K42" s="41">
        <v>32</v>
      </c>
    </row>
    <row r="43" spans="1:12" ht="17.25">
      <c r="A43" s="37" t="s">
        <v>77</v>
      </c>
      <c r="B43" s="33">
        <f>(E43+I43)</f>
        <v>16629</v>
      </c>
      <c r="C43" s="33">
        <f t="shared" si="2"/>
        <v>8246</v>
      </c>
      <c r="D43" s="33">
        <f t="shared" si="2"/>
        <v>8383</v>
      </c>
      <c r="E43" s="34">
        <f t="shared" si="3"/>
        <v>16533</v>
      </c>
      <c r="F43" s="39">
        <v>8211</v>
      </c>
      <c r="G43" s="39">
        <v>8322</v>
      </c>
      <c r="H43" s="39">
        <v>7881</v>
      </c>
      <c r="I43" s="46">
        <f t="shared" si="4"/>
        <v>96</v>
      </c>
      <c r="J43" s="41">
        <v>35</v>
      </c>
      <c r="K43" s="41">
        <v>61</v>
      </c>
      <c r="L43" s="17"/>
    </row>
    <row r="44" spans="1:12" ht="17.25">
      <c r="A44" s="37" t="s">
        <v>34</v>
      </c>
      <c r="B44" s="33">
        <f t="shared" ref="B44:B51" si="11">(E44+I44)</f>
        <v>5694</v>
      </c>
      <c r="C44" s="33">
        <f t="shared" si="2"/>
        <v>2861</v>
      </c>
      <c r="D44" s="33">
        <f t="shared" si="2"/>
        <v>2833</v>
      </c>
      <c r="E44" s="34">
        <f t="shared" si="3"/>
        <v>5664</v>
      </c>
      <c r="F44" s="39">
        <v>2853</v>
      </c>
      <c r="G44" s="39">
        <v>2811</v>
      </c>
      <c r="H44" s="39">
        <v>2984</v>
      </c>
      <c r="I44" s="46">
        <f t="shared" si="4"/>
        <v>30</v>
      </c>
      <c r="J44" s="41">
        <v>8</v>
      </c>
      <c r="K44" s="41">
        <v>22</v>
      </c>
    </row>
    <row r="45" spans="1:12" ht="17.25">
      <c r="A45" s="36" t="s">
        <v>35</v>
      </c>
      <c r="B45" s="33">
        <f t="shared" si="11"/>
        <v>10855</v>
      </c>
      <c r="C45" s="33">
        <f t="shared" si="2"/>
        <v>5408</v>
      </c>
      <c r="D45" s="33">
        <f t="shared" si="2"/>
        <v>5447</v>
      </c>
      <c r="E45" s="34">
        <f t="shared" si="3"/>
        <v>10742</v>
      </c>
      <c r="F45" s="39">
        <v>5362</v>
      </c>
      <c r="G45" s="39">
        <v>5380</v>
      </c>
      <c r="H45" s="39">
        <v>5499</v>
      </c>
      <c r="I45" s="46">
        <f t="shared" si="4"/>
        <v>113</v>
      </c>
      <c r="J45" s="41">
        <v>46</v>
      </c>
      <c r="K45" s="41">
        <v>67</v>
      </c>
    </row>
    <row r="46" spans="1:12" ht="17.25">
      <c r="A46" s="36" t="s">
        <v>36</v>
      </c>
      <c r="B46" s="33">
        <f t="shared" si="11"/>
        <v>30725</v>
      </c>
      <c r="C46" s="33">
        <f t="shared" si="2"/>
        <v>15086</v>
      </c>
      <c r="D46" s="33">
        <f t="shared" si="2"/>
        <v>15639</v>
      </c>
      <c r="E46" s="34">
        <f t="shared" si="3"/>
        <v>30608</v>
      </c>
      <c r="F46" s="39">
        <v>15015</v>
      </c>
      <c r="G46" s="39">
        <v>15593</v>
      </c>
      <c r="H46" s="39">
        <v>11875</v>
      </c>
      <c r="I46" s="46">
        <f t="shared" si="4"/>
        <v>117</v>
      </c>
      <c r="J46" s="41">
        <v>71</v>
      </c>
      <c r="K46" s="41">
        <v>46</v>
      </c>
    </row>
    <row r="47" spans="1:12" ht="17.25">
      <c r="A47" s="36" t="s">
        <v>37</v>
      </c>
      <c r="B47" s="33">
        <f t="shared" si="11"/>
        <v>9034</v>
      </c>
      <c r="C47" s="33">
        <f t="shared" si="2"/>
        <v>4541</v>
      </c>
      <c r="D47" s="33">
        <f t="shared" si="2"/>
        <v>4493</v>
      </c>
      <c r="E47" s="34">
        <f t="shared" si="3"/>
        <v>8967</v>
      </c>
      <c r="F47" s="39">
        <v>4513</v>
      </c>
      <c r="G47" s="39">
        <v>4454</v>
      </c>
      <c r="H47" s="39">
        <v>4503</v>
      </c>
      <c r="I47" s="46">
        <f t="shared" si="4"/>
        <v>67</v>
      </c>
      <c r="J47" s="41">
        <v>28</v>
      </c>
      <c r="K47" s="41">
        <v>39</v>
      </c>
    </row>
    <row r="48" spans="1:12" ht="17.25">
      <c r="A48" s="36" t="s">
        <v>38</v>
      </c>
      <c r="B48" s="33">
        <f t="shared" si="11"/>
        <v>7578</v>
      </c>
      <c r="C48" s="33">
        <f t="shared" si="2"/>
        <v>3770</v>
      </c>
      <c r="D48" s="33">
        <f t="shared" si="2"/>
        <v>3808</v>
      </c>
      <c r="E48" s="34">
        <f t="shared" si="3"/>
        <v>7332</v>
      </c>
      <c r="F48" s="39">
        <v>3663</v>
      </c>
      <c r="G48" s="39">
        <v>3669</v>
      </c>
      <c r="H48" s="39">
        <v>4216</v>
      </c>
      <c r="I48" s="46">
        <f t="shared" si="4"/>
        <v>246</v>
      </c>
      <c r="J48" s="41">
        <v>107</v>
      </c>
      <c r="K48" s="41">
        <v>139</v>
      </c>
    </row>
    <row r="49" spans="1:11" ht="17.25">
      <c r="A49" s="36" t="s">
        <v>39</v>
      </c>
      <c r="B49" s="33">
        <f t="shared" si="11"/>
        <v>8676</v>
      </c>
      <c r="C49" s="33">
        <f t="shared" si="2"/>
        <v>4324</v>
      </c>
      <c r="D49" s="33">
        <f t="shared" si="2"/>
        <v>4352</v>
      </c>
      <c r="E49" s="34">
        <f t="shared" si="3"/>
        <v>8591</v>
      </c>
      <c r="F49" s="39">
        <v>4298</v>
      </c>
      <c r="G49" s="39">
        <v>4293</v>
      </c>
      <c r="H49" s="39">
        <v>4341</v>
      </c>
      <c r="I49" s="46">
        <f t="shared" si="4"/>
        <v>85</v>
      </c>
      <c r="J49" s="41">
        <v>26</v>
      </c>
      <c r="K49" s="41">
        <v>59</v>
      </c>
    </row>
    <row r="50" spans="1:11" ht="17.25">
      <c r="A50" s="36" t="s">
        <v>40</v>
      </c>
      <c r="B50" s="33">
        <f t="shared" si="11"/>
        <v>9314</v>
      </c>
      <c r="C50" s="33">
        <f t="shared" si="2"/>
        <v>4669</v>
      </c>
      <c r="D50" s="33">
        <f t="shared" si="2"/>
        <v>4645</v>
      </c>
      <c r="E50" s="34">
        <f t="shared" si="3"/>
        <v>9121</v>
      </c>
      <c r="F50" s="39">
        <v>4559</v>
      </c>
      <c r="G50" s="39">
        <v>4562</v>
      </c>
      <c r="H50" s="39">
        <v>4422</v>
      </c>
      <c r="I50" s="46">
        <f t="shared" si="4"/>
        <v>193</v>
      </c>
      <c r="J50" s="41">
        <v>110</v>
      </c>
      <c r="K50" s="41">
        <v>83</v>
      </c>
    </row>
    <row r="51" spans="1:11" ht="17.25">
      <c r="A51" s="36" t="s">
        <v>41</v>
      </c>
      <c r="B51" s="33">
        <f t="shared" si="11"/>
        <v>3735</v>
      </c>
      <c r="C51" s="33">
        <f t="shared" si="2"/>
        <v>2258</v>
      </c>
      <c r="D51" s="33">
        <f t="shared" si="2"/>
        <v>1477</v>
      </c>
      <c r="E51" s="34">
        <f t="shared" si="3"/>
        <v>3053</v>
      </c>
      <c r="F51" s="39">
        <v>1705</v>
      </c>
      <c r="G51" s="39">
        <v>1348</v>
      </c>
      <c r="H51" s="39">
        <v>1810</v>
      </c>
      <c r="I51" s="46">
        <f t="shared" si="4"/>
        <v>682</v>
      </c>
      <c r="J51" s="41">
        <v>553</v>
      </c>
      <c r="K51" s="41">
        <v>129</v>
      </c>
    </row>
    <row r="52" spans="1:11" ht="17.25">
      <c r="A52" s="28" t="s">
        <v>73</v>
      </c>
      <c r="B52" s="29">
        <f t="shared" si="2"/>
        <v>196560</v>
      </c>
      <c r="C52" s="29">
        <f t="shared" si="2"/>
        <v>101457</v>
      </c>
      <c r="D52" s="29">
        <f t="shared" si="2"/>
        <v>95103</v>
      </c>
      <c r="E52" s="30">
        <f t="shared" si="3"/>
        <v>192979</v>
      </c>
      <c r="F52" s="35">
        <f t="shared" ref="F52:H52" si="12">SUM(F53:F65)</f>
        <v>99215</v>
      </c>
      <c r="G52" s="35">
        <f t="shared" si="12"/>
        <v>93764</v>
      </c>
      <c r="H52" s="35">
        <f t="shared" si="12"/>
        <v>85920</v>
      </c>
      <c r="I52" s="48">
        <f>SUM(I53:I65)</f>
        <v>3581</v>
      </c>
      <c r="J52" s="48">
        <f t="shared" ref="J52:K52" si="13">SUM(J53:J65)</f>
        <v>2242</v>
      </c>
      <c r="K52" s="48">
        <f t="shared" si="13"/>
        <v>1339</v>
      </c>
    </row>
    <row r="53" spans="1:11" ht="17.25">
      <c r="A53" s="36" t="s">
        <v>42</v>
      </c>
      <c r="B53" s="33">
        <f t="shared" si="2"/>
        <v>16494</v>
      </c>
      <c r="C53" s="33">
        <f t="shared" si="2"/>
        <v>8550</v>
      </c>
      <c r="D53" s="33">
        <f t="shared" si="2"/>
        <v>7944</v>
      </c>
      <c r="E53" s="34">
        <f t="shared" si="3"/>
        <v>16307</v>
      </c>
      <c r="F53" s="39">
        <v>8448</v>
      </c>
      <c r="G53" s="39">
        <v>7859</v>
      </c>
      <c r="H53" s="39">
        <v>7693</v>
      </c>
      <c r="I53" s="46">
        <f t="shared" si="4"/>
        <v>187</v>
      </c>
      <c r="J53" s="41">
        <v>102</v>
      </c>
      <c r="K53" s="41">
        <v>85</v>
      </c>
    </row>
    <row r="54" spans="1:11" ht="17.25">
      <c r="A54" s="36" t="s">
        <v>43</v>
      </c>
      <c r="B54" s="33">
        <f t="shared" si="2"/>
        <v>8291</v>
      </c>
      <c r="C54" s="33">
        <f t="shared" si="2"/>
        <v>4094</v>
      </c>
      <c r="D54" s="33">
        <f t="shared" si="2"/>
        <v>4197</v>
      </c>
      <c r="E54" s="34">
        <f t="shared" si="3"/>
        <v>8193</v>
      </c>
      <c r="F54" s="39">
        <v>4053</v>
      </c>
      <c r="G54" s="39">
        <v>4140</v>
      </c>
      <c r="H54" s="39">
        <v>4322</v>
      </c>
      <c r="I54" s="46">
        <f t="shared" si="4"/>
        <v>98</v>
      </c>
      <c r="J54" s="41">
        <v>41</v>
      </c>
      <c r="K54" s="41">
        <v>57</v>
      </c>
    </row>
    <row r="55" spans="1:11" ht="17.25">
      <c r="A55" s="36" t="s">
        <v>44</v>
      </c>
      <c r="B55" s="33">
        <f t="shared" si="2"/>
        <v>3669</v>
      </c>
      <c r="C55" s="33">
        <f t="shared" si="2"/>
        <v>1828</v>
      </c>
      <c r="D55" s="33">
        <f t="shared" si="2"/>
        <v>1841</v>
      </c>
      <c r="E55" s="34">
        <f t="shared" si="3"/>
        <v>3654</v>
      </c>
      <c r="F55" s="39">
        <v>1824</v>
      </c>
      <c r="G55" s="39">
        <v>1830</v>
      </c>
      <c r="H55" s="39">
        <v>1929</v>
      </c>
      <c r="I55" s="46">
        <f t="shared" si="4"/>
        <v>15</v>
      </c>
      <c r="J55" s="41">
        <v>4</v>
      </c>
      <c r="K55" s="41">
        <v>11</v>
      </c>
    </row>
    <row r="56" spans="1:11" ht="17.25">
      <c r="A56" s="36" t="s">
        <v>45</v>
      </c>
      <c r="B56" s="33">
        <f t="shared" si="2"/>
        <v>10877</v>
      </c>
      <c r="C56" s="33">
        <f t="shared" si="2"/>
        <v>5489</v>
      </c>
      <c r="D56" s="33">
        <f t="shared" si="2"/>
        <v>5388</v>
      </c>
      <c r="E56" s="34">
        <f t="shared" si="3"/>
        <v>10826</v>
      </c>
      <c r="F56" s="39">
        <v>5463</v>
      </c>
      <c r="G56" s="39">
        <v>5363</v>
      </c>
      <c r="H56" s="39">
        <v>4631</v>
      </c>
      <c r="I56" s="46">
        <f t="shared" si="4"/>
        <v>51</v>
      </c>
      <c r="J56" s="41">
        <v>26</v>
      </c>
      <c r="K56" s="41">
        <v>25</v>
      </c>
    </row>
    <row r="57" spans="1:11" ht="17.25">
      <c r="A57" s="36" t="s">
        <v>79</v>
      </c>
      <c r="B57" s="33">
        <f t="shared" si="2"/>
        <v>7258</v>
      </c>
      <c r="C57" s="33">
        <f t="shared" si="2"/>
        <v>3563</v>
      </c>
      <c r="D57" s="33">
        <f t="shared" si="2"/>
        <v>3695</v>
      </c>
      <c r="E57" s="34">
        <f t="shared" si="3"/>
        <v>7220</v>
      </c>
      <c r="F57" s="39">
        <v>3546</v>
      </c>
      <c r="G57" s="39">
        <v>3674</v>
      </c>
      <c r="H57" s="39">
        <v>3404</v>
      </c>
      <c r="I57" s="46">
        <f t="shared" si="4"/>
        <v>38</v>
      </c>
      <c r="J57" s="41">
        <v>17</v>
      </c>
      <c r="K57" s="41">
        <v>21</v>
      </c>
    </row>
    <row r="58" spans="1:11" ht="17.25">
      <c r="A58" s="36" t="s">
        <v>78</v>
      </c>
      <c r="B58" s="33">
        <f t="shared" si="2"/>
        <v>17620</v>
      </c>
      <c r="C58" s="33">
        <f t="shared" si="2"/>
        <v>9097</v>
      </c>
      <c r="D58" s="33">
        <f t="shared" si="2"/>
        <v>8523</v>
      </c>
      <c r="E58" s="34">
        <f t="shared" si="3"/>
        <v>17507</v>
      </c>
      <c r="F58" s="39">
        <v>9042</v>
      </c>
      <c r="G58" s="39">
        <v>8465</v>
      </c>
      <c r="H58" s="39">
        <v>7390</v>
      </c>
      <c r="I58" s="46">
        <f t="shared" si="4"/>
        <v>113</v>
      </c>
      <c r="J58" s="41">
        <v>55</v>
      </c>
      <c r="K58" s="41">
        <v>58</v>
      </c>
    </row>
    <row r="59" spans="1:11" ht="17.25">
      <c r="A59" s="36" t="s">
        <v>46</v>
      </c>
      <c r="B59" s="33">
        <f t="shared" si="2"/>
        <v>8562</v>
      </c>
      <c r="C59" s="33">
        <f t="shared" si="2"/>
        <v>4536</v>
      </c>
      <c r="D59" s="33">
        <f t="shared" si="2"/>
        <v>4026</v>
      </c>
      <c r="E59" s="34">
        <f t="shared" si="3"/>
        <v>8476</v>
      </c>
      <c r="F59" s="39">
        <v>4495</v>
      </c>
      <c r="G59" s="39">
        <v>3981</v>
      </c>
      <c r="H59" s="39">
        <v>4808</v>
      </c>
      <c r="I59" s="46">
        <f t="shared" si="4"/>
        <v>86</v>
      </c>
      <c r="J59" s="41">
        <v>41</v>
      </c>
      <c r="K59" s="41">
        <v>45</v>
      </c>
    </row>
    <row r="60" spans="1:11" ht="17.25">
      <c r="A60" s="36" t="s">
        <v>47</v>
      </c>
      <c r="B60" s="33">
        <f t="shared" si="2"/>
        <v>20907</v>
      </c>
      <c r="C60" s="33">
        <f t="shared" si="2"/>
        <v>10425</v>
      </c>
      <c r="D60" s="33">
        <f t="shared" si="2"/>
        <v>10482</v>
      </c>
      <c r="E60" s="34">
        <f t="shared" si="3"/>
        <v>20798</v>
      </c>
      <c r="F60" s="39">
        <v>10394</v>
      </c>
      <c r="G60" s="39">
        <v>10404</v>
      </c>
      <c r="H60" s="39">
        <v>8878</v>
      </c>
      <c r="I60" s="46">
        <f t="shared" si="4"/>
        <v>109</v>
      </c>
      <c r="J60" s="41">
        <v>31</v>
      </c>
      <c r="K60" s="41">
        <v>78</v>
      </c>
    </row>
    <row r="61" spans="1:11" ht="17.25">
      <c r="A61" s="36" t="s">
        <v>48</v>
      </c>
      <c r="B61" s="33">
        <f t="shared" si="2"/>
        <v>9897</v>
      </c>
      <c r="C61" s="33">
        <f t="shared" si="2"/>
        <v>4895</v>
      </c>
      <c r="D61" s="33">
        <f t="shared" si="2"/>
        <v>5002</v>
      </c>
      <c r="E61" s="34">
        <f t="shared" si="3"/>
        <v>9858</v>
      </c>
      <c r="F61" s="39">
        <v>4879</v>
      </c>
      <c r="G61" s="39">
        <v>4979</v>
      </c>
      <c r="H61" s="39">
        <v>4189</v>
      </c>
      <c r="I61" s="46">
        <f t="shared" si="4"/>
        <v>39</v>
      </c>
      <c r="J61" s="41">
        <v>16</v>
      </c>
      <c r="K61" s="41">
        <v>23</v>
      </c>
    </row>
    <row r="62" spans="1:11" ht="17.25">
      <c r="A62" s="36" t="s">
        <v>49</v>
      </c>
      <c r="B62" s="33">
        <f t="shared" si="2"/>
        <v>25309</v>
      </c>
      <c r="C62" s="33">
        <f t="shared" si="2"/>
        <v>12641</v>
      </c>
      <c r="D62" s="33">
        <f t="shared" si="2"/>
        <v>12668</v>
      </c>
      <c r="E62" s="34">
        <f t="shared" si="3"/>
        <v>25228</v>
      </c>
      <c r="F62" s="39">
        <v>12605</v>
      </c>
      <c r="G62" s="39">
        <v>12623</v>
      </c>
      <c r="H62" s="39">
        <v>9195</v>
      </c>
      <c r="I62" s="46">
        <f t="shared" si="4"/>
        <v>81</v>
      </c>
      <c r="J62" s="41">
        <v>36</v>
      </c>
      <c r="K62" s="41">
        <v>45</v>
      </c>
    </row>
    <row r="63" spans="1:11" ht="17.25">
      <c r="A63" s="36" t="s">
        <v>50</v>
      </c>
      <c r="B63" s="33">
        <f t="shared" si="2"/>
        <v>13309</v>
      </c>
      <c r="C63" s="33">
        <f t="shared" si="2"/>
        <v>6818</v>
      </c>
      <c r="D63" s="33">
        <f t="shared" si="2"/>
        <v>6491</v>
      </c>
      <c r="E63" s="34">
        <f t="shared" si="3"/>
        <v>13005</v>
      </c>
      <c r="F63" s="39">
        <v>6560</v>
      </c>
      <c r="G63" s="39">
        <v>6445</v>
      </c>
      <c r="H63" s="39">
        <v>5404</v>
      </c>
      <c r="I63" s="46">
        <f t="shared" si="4"/>
        <v>304</v>
      </c>
      <c r="J63" s="41">
        <v>258</v>
      </c>
      <c r="K63" s="41">
        <v>46</v>
      </c>
    </row>
    <row r="64" spans="1:11" ht="17.25">
      <c r="A64" s="36" t="s">
        <v>51</v>
      </c>
      <c r="B64" s="33">
        <f t="shared" ref="B64:D65" si="14">(E64+I64)</f>
        <v>8598</v>
      </c>
      <c r="C64" s="33">
        <f t="shared" si="14"/>
        <v>4658</v>
      </c>
      <c r="D64" s="33">
        <f t="shared" si="14"/>
        <v>3940</v>
      </c>
      <c r="E64" s="34">
        <f t="shared" si="3"/>
        <v>7901</v>
      </c>
      <c r="F64" s="39">
        <v>4019</v>
      </c>
      <c r="G64" s="39">
        <v>3882</v>
      </c>
      <c r="H64" s="39">
        <v>3605</v>
      </c>
      <c r="I64" s="46">
        <f t="shared" si="4"/>
        <v>697</v>
      </c>
      <c r="J64" s="41">
        <v>639</v>
      </c>
      <c r="K64" s="41">
        <v>58</v>
      </c>
    </row>
    <row r="65" spans="1:11" ht="17.25">
      <c r="A65" s="36" t="s">
        <v>52</v>
      </c>
      <c r="B65" s="33">
        <f t="shared" si="14"/>
        <v>45769</v>
      </c>
      <c r="C65" s="33">
        <f t="shared" si="14"/>
        <v>24863</v>
      </c>
      <c r="D65" s="33">
        <f t="shared" si="14"/>
        <v>20906</v>
      </c>
      <c r="E65" s="34">
        <f t="shared" si="3"/>
        <v>44006</v>
      </c>
      <c r="F65" s="39">
        <v>23887</v>
      </c>
      <c r="G65" s="39">
        <v>20119</v>
      </c>
      <c r="H65" s="39">
        <v>20472</v>
      </c>
      <c r="I65" s="46">
        <f t="shared" si="4"/>
        <v>1763</v>
      </c>
      <c r="J65" s="41">
        <v>976</v>
      </c>
      <c r="K65" s="41">
        <v>787</v>
      </c>
    </row>
    <row r="66" spans="1:11" ht="17.25" thickBot="1">
      <c r="E66" s="17"/>
    </row>
    <row r="67" spans="1:11" ht="17.25">
      <c r="A67" s="63" t="s">
        <v>84</v>
      </c>
      <c r="B67" s="64"/>
      <c r="C67" s="64"/>
      <c r="D67" s="64"/>
      <c r="E67" s="64"/>
      <c r="F67" s="65"/>
    </row>
    <row r="68" spans="1:11" ht="17.25">
      <c r="A68" s="49" t="s">
        <v>81</v>
      </c>
      <c r="B68" s="50"/>
      <c r="C68" s="50"/>
      <c r="D68" s="50"/>
      <c r="E68" s="50"/>
      <c r="F68" s="51"/>
    </row>
    <row r="69" spans="1:11" ht="17.25">
      <c r="A69" s="49" t="s">
        <v>82</v>
      </c>
      <c r="B69" s="50"/>
      <c r="C69" s="50"/>
      <c r="D69" s="50"/>
      <c r="E69" s="50"/>
      <c r="F69" s="51"/>
    </row>
    <row r="70" spans="1:11" ht="18" thickBot="1">
      <c r="A70" s="52" t="s">
        <v>83</v>
      </c>
      <c r="B70" s="53"/>
      <c r="C70" s="53"/>
      <c r="D70" s="53"/>
      <c r="E70" s="53"/>
      <c r="F70" s="54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2023-05-11T00:12:13Z</dcterms:modified>
</cp:coreProperties>
</file>