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5월\"/>
    </mc:Choice>
  </mc:AlternateContent>
  <xr:revisionPtr revIDLastSave="0" documentId="13_ncr:1_{A8E2600C-84F4-418A-9C0C-EA9217BA217C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O65" i="7" l="1"/>
  <c r="L65" i="7"/>
  <c r="K65" i="7"/>
  <c r="J65" i="7"/>
  <c r="O64" i="7"/>
  <c r="L64" i="7"/>
  <c r="K64" i="7"/>
  <c r="J64" i="7"/>
  <c r="O63" i="7"/>
  <c r="L63" i="7"/>
  <c r="K63" i="7"/>
  <c r="J63" i="7"/>
  <c r="O62" i="7"/>
  <c r="L62" i="7"/>
  <c r="K62" i="7"/>
  <c r="J62" i="7"/>
  <c r="O61" i="7"/>
  <c r="L61" i="7"/>
  <c r="K61" i="7"/>
  <c r="J61" i="7"/>
  <c r="O60" i="7"/>
  <c r="L60" i="7"/>
  <c r="K60" i="7"/>
  <c r="J60" i="7"/>
  <c r="O59" i="7"/>
  <c r="L59" i="7"/>
  <c r="K59" i="7"/>
  <c r="J59" i="7"/>
  <c r="O58" i="7"/>
  <c r="L58" i="7"/>
  <c r="K58" i="7"/>
  <c r="J58" i="7"/>
  <c r="O57" i="7"/>
  <c r="L57" i="7"/>
  <c r="K57" i="7"/>
  <c r="J57" i="7"/>
  <c r="O56" i="7"/>
  <c r="L56" i="7"/>
  <c r="K56" i="7"/>
  <c r="J56" i="7"/>
  <c r="O55" i="7"/>
  <c r="L55" i="7"/>
  <c r="K55" i="7"/>
  <c r="J55" i="7"/>
  <c r="O54" i="7"/>
  <c r="L54" i="7"/>
  <c r="K54" i="7"/>
  <c r="J54" i="7"/>
  <c r="O53" i="7"/>
  <c r="O52" i="7" s="1"/>
  <c r="L53" i="7"/>
  <c r="K53" i="7"/>
  <c r="K52" i="7" s="1"/>
  <c r="J53" i="7"/>
  <c r="Q52" i="7"/>
  <c r="P52" i="7"/>
  <c r="N52" i="7"/>
  <c r="M52" i="7"/>
  <c r="O51" i="7"/>
  <c r="L51" i="7"/>
  <c r="K51" i="7"/>
  <c r="J51" i="7"/>
  <c r="O50" i="7"/>
  <c r="L50" i="7"/>
  <c r="K50" i="7"/>
  <c r="J50" i="7"/>
  <c r="O49" i="7"/>
  <c r="L49" i="7"/>
  <c r="K49" i="7"/>
  <c r="J49" i="7"/>
  <c r="O48" i="7"/>
  <c r="L48" i="7"/>
  <c r="K48" i="7"/>
  <c r="J48" i="7"/>
  <c r="O47" i="7"/>
  <c r="L47" i="7"/>
  <c r="K47" i="7"/>
  <c r="J47" i="7"/>
  <c r="O46" i="7"/>
  <c r="L46" i="7"/>
  <c r="K46" i="7"/>
  <c r="J46" i="7"/>
  <c r="O45" i="7"/>
  <c r="L45" i="7"/>
  <c r="K45" i="7"/>
  <c r="J45" i="7"/>
  <c r="O44" i="7"/>
  <c r="L44" i="7"/>
  <c r="K44" i="7"/>
  <c r="J44" i="7"/>
  <c r="O43" i="7"/>
  <c r="L43" i="7"/>
  <c r="K43" i="7"/>
  <c r="J43" i="7"/>
  <c r="O42" i="7"/>
  <c r="L42" i="7"/>
  <c r="K42" i="7"/>
  <c r="J42" i="7"/>
  <c r="O41" i="7"/>
  <c r="L41" i="7"/>
  <c r="K41" i="7"/>
  <c r="J41" i="7"/>
  <c r="O40" i="7"/>
  <c r="L40" i="7"/>
  <c r="K40" i="7"/>
  <c r="J40" i="7"/>
  <c r="Q39" i="7"/>
  <c r="P39" i="7"/>
  <c r="N39" i="7"/>
  <c r="M39" i="7"/>
  <c r="O38" i="7"/>
  <c r="L38" i="7"/>
  <c r="K38" i="7"/>
  <c r="J38" i="7"/>
  <c r="O37" i="7"/>
  <c r="L37" i="7"/>
  <c r="K37" i="7"/>
  <c r="J37" i="7"/>
  <c r="O36" i="7"/>
  <c r="L36" i="7"/>
  <c r="K36" i="7"/>
  <c r="J36" i="7"/>
  <c r="O35" i="7"/>
  <c r="L35" i="7"/>
  <c r="K35" i="7"/>
  <c r="J35" i="7"/>
  <c r="O34" i="7"/>
  <c r="L34" i="7"/>
  <c r="K34" i="7"/>
  <c r="J34" i="7"/>
  <c r="O33" i="7"/>
  <c r="L33" i="7"/>
  <c r="K33" i="7"/>
  <c r="J33" i="7"/>
  <c r="O32" i="7"/>
  <c r="L32" i="7"/>
  <c r="K32" i="7"/>
  <c r="J32" i="7"/>
  <c r="O31" i="7"/>
  <c r="L31" i="7"/>
  <c r="K31" i="7"/>
  <c r="J31" i="7"/>
  <c r="O30" i="7"/>
  <c r="L30" i="7"/>
  <c r="K30" i="7"/>
  <c r="J30" i="7"/>
  <c r="O29" i="7"/>
  <c r="L29" i="7"/>
  <c r="K29" i="7"/>
  <c r="J29" i="7"/>
  <c r="O28" i="7"/>
  <c r="L28" i="7"/>
  <c r="K28" i="7"/>
  <c r="J28" i="7"/>
  <c r="O27" i="7"/>
  <c r="L27" i="7"/>
  <c r="K27" i="7"/>
  <c r="J27" i="7"/>
  <c r="O26" i="7"/>
  <c r="L26" i="7"/>
  <c r="K26" i="7"/>
  <c r="J26" i="7"/>
  <c r="O25" i="7"/>
  <c r="L25" i="7"/>
  <c r="K25" i="7"/>
  <c r="J25" i="7"/>
  <c r="O24" i="7"/>
  <c r="L24" i="7"/>
  <c r="K24" i="7"/>
  <c r="J24" i="7"/>
  <c r="Q23" i="7"/>
  <c r="P23" i="7"/>
  <c r="N23" i="7"/>
  <c r="M23" i="7"/>
  <c r="O22" i="7"/>
  <c r="L22" i="7"/>
  <c r="K22" i="7"/>
  <c r="J22" i="7"/>
  <c r="O21" i="7"/>
  <c r="L21" i="7"/>
  <c r="K21" i="7"/>
  <c r="J21" i="7"/>
  <c r="O20" i="7"/>
  <c r="L20" i="7"/>
  <c r="K20" i="7"/>
  <c r="J20" i="7"/>
  <c r="O19" i="7"/>
  <c r="L19" i="7"/>
  <c r="K19" i="7"/>
  <c r="J19" i="7"/>
  <c r="O18" i="7"/>
  <c r="L18" i="7"/>
  <c r="K18" i="7"/>
  <c r="J18" i="7"/>
  <c r="O17" i="7"/>
  <c r="L17" i="7"/>
  <c r="K17" i="7"/>
  <c r="J17" i="7"/>
  <c r="O16" i="7"/>
  <c r="L16" i="7"/>
  <c r="K16" i="7"/>
  <c r="J16" i="7"/>
  <c r="O15" i="7"/>
  <c r="L15" i="7"/>
  <c r="K15" i="7"/>
  <c r="J15" i="7"/>
  <c r="Q14" i="7"/>
  <c r="P14" i="7"/>
  <c r="N14" i="7"/>
  <c r="M14" i="7"/>
  <c r="O13" i="7"/>
  <c r="L13" i="7"/>
  <c r="K13" i="7"/>
  <c r="J13" i="7"/>
  <c r="O12" i="7"/>
  <c r="L12" i="7"/>
  <c r="K12" i="7"/>
  <c r="J12" i="7"/>
  <c r="O11" i="7"/>
  <c r="L11" i="7"/>
  <c r="K11" i="7"/>
  <c r="J11" i="7"/>
  <c r="O10" i="7"/>
  <c r="L10" i="7"/>
  <c r="K10" i="7"/>
  <c r="J10" i="7"/>
  <c r="O9" i="7"/>
  <c r="L9" i="7"/>
  <c r="K9" i="7"/>
  <c r="J9" i="7"/>
  <c r="O8" i="7"/>
  <c r="L8" i="7"/>
  <c r="K8" i="7"/>
  <c r="J8" i="7"/>
  <c r="O7" i="7"/>
  <c r="L7" i="7"/>
  <c r="K7" i="7"/>
  <c r="J7" i="7"/>
  <c r="Q6" i="7"/>
  <c r="P6" i="7"/>
  <c r="N6" i="7"/>
  <c r="M6" i="7"/>
  <c r="J52" i="7" l="1"/>
  <c r="I53" i="7"/>
  <c r="I54" i="7"/>
  <c r="I57" i="7"/>
  <c r="I59" i="7"/>
  <c r="I60" i="7"/>
  <c r="I61" i="7"/>
  <c r="I62" i="7"/>
  <c r="I55" i="7"/>
  <c r="I56" i="7"/>
  <c r="I63" i="7"/>
  <c r="I64" i="7"/>
  <c r="I65" i="7"/>
  <c r="O39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O23" i="7"/>
  <c r="I32" i="7"/>
  <c r="I33" i="7"/>
  <c r="I35" i="7"/>
  <c r="I36" i="7"/>
  <c r="I37" i="7"/>
  <c r="I38" i="7"/>
  <c r="Q5" i="7"/>
  <c r="O14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L23" i="7"/>
  <c r="I30" i="7"/>
  <c r="L14" i="7"/>
  <c r="L39" i="7"/>
  <c r="I46" i="7"/>
  <c r="I34" i="7"/>
  <c r="K23" i="7"/>
  <c r="J23" i="7"/>
  <c r="K14" i="7"/>
  <c r="M5" i="7"/>
  <c r="J14" i="7"/>
  <c r="N5" i="7"/>
  <c r="K6" i="7"/>
  <c r="L6" i="7"/>
  <c r="J6" i="7"/>
  <c r="O6" i="7"/>
  <c r="P5" i="7"/>
  <c r="I10" i="7"/>
  <c r="I7" i="7"/>
  <c r="I15" i="7"/>
  <c r="L52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O5" i="7"/>
  <c r="I14" i="7"/>
  <c r="J5" i="7"/>
  <c r="K5" i="7"/>
  <c r="L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<sst xmlns="http://schemas.openxmlformats.org/spreadsheetml/2006/main" count="116" uniqueCount="95">
  <si>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</si>
  <si>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</si>
  <si>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</si>
  <si>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</si>
  <si>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</si>
  <si>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</si>
  <si>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</si>
  <si>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</si>
  <si>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</si>
  <si>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</si>
  <si>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</si>
  <si>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</si>
  <si>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</si>
  <si>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</si>
  <si>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</si>
  <si>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</si>
  <si>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</si>
  <si>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</si>
  <si>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</si>
  <si>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</si>
  <si>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</si>
  <si>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</si>
  <si>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</si>
  <si>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</si>
  <si>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</si>
  <si>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</si>
  <si>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</si>
  <si>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</si>
  <si>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</si>
  <si>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</si>
  <si>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</si>
  <si>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</si>
  <si>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</si>
  <si>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</si>
  <si>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</si>
  <si>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</si>
  <si>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</si>
  <si>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</si>
  <si>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</si>
  <si>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</si>
  <si>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</si>
  <si>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</si>
  <si>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</si>
  <si>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</si>
  <si>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</si>
  <si>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</si>
  <si>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</si>
  <si>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</si>
  <si>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</si>
  <si>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</si>
  <si>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</si>
  <si>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</si>
  <si>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</si>
  <si>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</si>
  <si>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</si>
  <si>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</si>
  <si>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</si>
  <si>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</si>
  <si>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</si>
  <si>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</si>
  <si>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</si>
  <si>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</si>
  <si>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</si>
  <si>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</si>
  <si>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</si>
  <si>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</si>
  <si>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</si>
  <si>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</si>
  <si>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</si>
  <si>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</si>
  <si>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</si>
  <si>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</si>
  <si>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</si>
  <si>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</si>
  <si>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</si>
  <si>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</si>
  <si>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</si>
  <si>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</si>
  <si>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</si>
  <si>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</si>
  <si>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</si>
  <si>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</si>
  <si>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</si>
  <si>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</si>
  <si>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</si>
  <si>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</si>
  <si>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</si>
  <si>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</si>
  <si>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</si>
  <si>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</si>
  <si>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</si>
  <si>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</si>
  <si>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</si>
  <si>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</si>
  <si>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5월말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</si>
</sst>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64" t="s">
        <v>94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63" t="s">
        <v>92</v>
      </c>
      <c r="Q2" s="63"/>
    </row>
    <row r="3" spans="1:17" ht="36" customHeight="1">
      <c r="A3" s="52" t="s">
        <v>5</v>
      </c>
      <c r="B3" s="54" t="s">
        <v>52</v>
      </c>
      <c r="C3" s="55"/>
      <c r="D3" s="56"/>
      <c r="E3" s="57" t="s">
        <v>0</v>
      </c>
      <c r="F3" s="55"/>
      <c r="G3" s="55"/>
      <c r="H3" s="56"/>
      <c r="I3" s="57" t="s">
        <v>87</v>
      </c>
      <c r="J3" s="61"/>
      <c r="K3" s="62"/>
      <c r="L3" s="57" t="s">
        <v>93</v>
      </c>
      <c r="M3" s="61"/>
      <c r="N3" s="62"/>
      <c r="O3" s="57" t="s">
        <v>88</v>
      </c>
      <c r="P3" s="61"/>
      <c r="Q3" s="62"/>
    </row>
    <row r="4" spans="1:17" ht="21" customHeight="1">
      <c r="A4" s="53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1024671</v>
      </c>
      <c r="C5" s="22">
        <f t="shared" si="0"/>
        <v>520945</v>
      </c>
      <c r="D5" s="22">
        <f t="shared" si="0"/>
        <v>503726</v>
      </c>
      <c r="E5" s="22">
        <f t="shared" si="0"/>
        <v>1004102</v>
      </c>
      <c r="F5" s="22">
        <f t="shared" si="0"/>
        <v>508294</v>
      </c>
      <c r="G5" s="22">
        <f t="shared" si="0"/>
        <v>495808</v>
      </c>
      <c r="H5" s="22">
        <f t="shared" si="0"/>
        <v>458565</v>
      </c>
      <c r="I5" s="41">
        <f t="shared" si="0"/>
        <v>20569</v>
      </c>
      <c r="J5" s="41">
        <f t="shared" si="0"/>
        <v>12651</v>
      </c>
      <c r="K5" s="41">
        <f t="shared" si="0"/>
        <v>7918</v>
      </c>
      <c r="L5" s="41">
        <f t="shared" si="0"/>
        <v>17107</v>
      </c>
      <c r="M5" s="41">
        <f t="shared" si="0"/>
        <v>10825</v>
      </c>
      <c r="N5" s="41">
        <f t="shared" si="0"/>
        <v>6282</v>
      </c>
      <c r="O5" s="41">
        <f t="shared" si="0"/>
        <v>3462</v>
      </c>
      <c r="P5" s="41">
        <f t="shared" si="0"/>
        <v>1826</v>
      </c>
      <c r="Q5" s="41">
        <f t="shared" si="0"/>
        <v>1636</v>
      </c>
    </row>
    <row r="6" spans="1:17">
      <c r="A6" s="25" t="s">
        <v>68</v>
      </c>
      <c r="B6" s="26">
        <f>(E6+I6)</f>
        <v>215913</v>
      </c>
      <c r="C6" s="26">
        <f>(F6+J6)</f>
        <v>110048</v>
      </c>
      <c r="D6" s="26">
        <f>(G6+K6)</f>
        <v>105865</v>
      </c>
      <c r="E6" s="27">
        <f>SUM(F6:G6)</f>
        <v>211759</v>
      </c>
      <c r="F6" s="27">
        <f>SUM(F7:F13)</f>
        <v>107687</v>
      </c>
      <c r="G6" s="27">
        <f t="shared" ref="G6:H6" si="1">SUM(G7:G13)</f>
        <v>104072</v>
      </c>
      <c r="H6" s="27">
        <f t="shared" si="1"/>
        <v>97224</v>
      </c>
      <c r="I6" s="31">
        <f t="shared" ref="I6:Q6" si="2">SUM(I7:I13)</f>
        <v>4154</v>
      </c>
      <c r="J6" s="31">
        <f t="shared" si="2"/>
        <v>2361</v>
      </c>
      <c r="K6" s="31">
        <f t="shared" si="2"/>
        <v>1793</v>
      </c>
      <c r="L6" s="31">
        <f t="shared" si="2"/>
        <v>3517</v>
      </c>
      <c r="M6" s="31">
        <f t="shared" si="2"/>
        <v>2040</v>
      </c>
      <c r="N6" s="31">
        <f t="shared" si="2"/>
        <v>1477</v>
      </c>
      <c r="O6" s="31">
        <f t="shared" si="2"/>
        <v>637</v>
      </c>
      <c r="P6" s="31">
        <f t="shared" si="2"/>
        <v>321</v>
      </c>
      <c r="Q6" s="31">
        <f t="shared" si="2"/>
        <v>316</v>
      </c>
    </row>
    <row r="7" spans="1:17">
      <c r="A7" s="33" t="s">
        <v>78</v>
      </c>
      <c r="B7" s="30">
        <f t="shared" ref="B7:D63" si="3">(E7+I7)</f>
        <v>18862</v>
      </c>
      <c r="C7" s="30">
        <f t="shared" si="3"/>
        <v>9653</v>
      </c>
      <c r="D7" s="30">
        <f t="shared" si="3"/>
        <v>9209</v>
      </c>
      <c r="E7" s="31">
        <f t="shared" ref="E7:E65" si="4">SUM(F7:G7)</f>
        <v>18654</v>
      </c>
      <c r="F7" s="42">
        <v>9539</v>
      </c>
      <c r="G7" s="42">
        <v>9115</v>
      </c>
      <c r="H7" s="42">
        <v>9089</v>
      </c>
      <c r="I7" s="40">
        <f>L7+O7</f>
        <v>208</v>
      </c>
      <c r="J7" s="40">
        <f>M7+P7</f>
        <v>114</v>
      </c>
      <c r="K7" s="40">
        <f>N7+Q7</f>
        <v>94</v>
      </c>
      <c r="L7" s="31">
        <f>M7+N7</f>
        <v>191</v>
      </c>
      <c r="M7" s="43">
        <v>103</v>
      </c>
      <c r="N7" s="44">
        <v>88</v>
      </c>
      <c r="O7" s="31">
        <f>P7+Q7</f>
        <v>17</v>
      </c>
      <c r="P7" s="43">
        <v>11</v>
      </c>
      <c r="Q7" s="44">
        <v>6</v>
      </c>
    </row>
    <row r="8" spans="1:17">
      <c r="A8" s="33" t="s">
        <v>6</v>
      </c>
      <c r="B8" s="30">
        <f t="shared" si="3"/>
        <v>43397</v>
      </c>
      <c r="C8" s="30">
        <f t="shared" si="3"/>
        <v>21758</v>
      </c>
      <c r="D8" s="30">
        <f t="shared" si="3"/>
        <v>21639</v>
      </c>
      <c r="E8" s="31">
        <f t="shared" si="4"/>
        <v>43128</v>
      </c>
      <c r="F8" s="42">
        <v>21637</v>
      </c>
      <c r="G8" s="42">
        <v>21491</v>
      </c>
      <c r="H8" s="42">
        <v>16838</v>
      </c>
      <c r="I8" s="40">
        <f t="shared" ref="I8:K13" si="5">L8+O8</f>
        <v>269</v>
      </c>
      <c r="J8" s="40">
        <f t="shared" si="5"/>
        <v>121</v>
      </c>
      <c r="K8" s="40">
        <f t="shared" si="5"/>
        <v>148</v>
      </c>
      <c r="L8" s="31">
        <f t="shared" ref="L8:L65" si="6">M8+N8</f>
        <v>234</v>
      </c>
      <c r="M8" s="43">
        <v>107</v>
      </c>
      <c r="N8" s="44">
        <v>127</v>
      </c>
      <c r="O8" s="31">
        <f t="shared" ref="O8:O13" si="7">P8+Q8</f>
        <v>35</v>
      </c>
      <c r="P8" s="43">
        <v>14</v>
      </c>
      <c r="Q8" s="44">
        <v>21</v>
      </c>
    </row>
    <row r="9" spans="1:17">
      <c r="A9" s="33" t="s">
        <v>7</v>
      </c>
      <c r="B9" s="30">
        <f t="shared" si="3"/>
        <v>7230</v>
      </c>
      <c r="C9" s="30">
        <f t="shared" si="3"/>
        <v>3826</v>
      </c>
      <c r="D9" s="30">
        <f t="shared" si="3"/>
        <v>3404</v>
      </c>
      <c r="E9" s="31">
        <f t="shared" si="4"/>
        <v>6726</v>
      </c>
      <c r="F9" s="42">
        <v>3404</v>
      </c>
      <c r="G9" s="42">
        <v>3322</v>
      </c>
      <c r="H9" s="42">
        <v>3667</v>
      </c>
      <c r="I9" s="40">
        <f t="shared" si="5"/>
        <v>504</v>
      </c>
      <c r="J9" s="40">
        <f t="shared" si="5"/>
        <v>422</v>
      </c>
      <c r="K9" s="40">
        <f t="shared" si="5"/>
        <v>82</v>
      </c>
      <c r="L9" s="31">
        <f t="shared" si="6"/>
        <v>494</v>
      </c>
      <c r="M9" s="43">
        <v>417</v>
      </c>
      <c r="N9" s="44">
        <v>77</v>
      </c>
      <c r="O9" s="31">
        <f t="shared" si="7"/>
        <v>10</v>
      </c>
      <c r="P9" s="43">
        <v>5</v>
      </c>
      <c r="Q9" s="44">
        <v>5</v>
      </c>
    </row>
    <row r="10" spans="1:17">
      <c r="A10" s="33" t="s">
        <v>8</v>
      </c>
      <c r="B10" s="30">
        <f t="shared" si="3"/>
        <v>49352</v>
      </c>
      <c r="C10" s="30">
        <f t="shared" si="3"/>
        <v>24808</v>
      </c>
      <c r="D10" s="30">
        <f t="shared" si="3"/>
        <v>24544</v>
      </c>
      <c r="E10" s="31">
        <f t="shared" si="4"/>
        <v>49012</v>
      </c>
      <c r="F10" s="42">
        <v>24666</v>
      </c>
      <c r="G10" s="42">
        <v>24346</v>
      </c>
      <c r="H10" s="42">
        <v>21301</v>
      </c>
      <c r="I10" s="40">
        <f t="shared" si="5"/>
        <v>340</v>
      </c>
      <c r="J10" s="40">
        <f t="shared" si="5"/>
        <v>142</v>
      </c>
      <c r="K10" s="40">
        <f t="shared" si="5"/>
        <v>198</v>
      </c>
      <c r="L10" s="31">
        <f t="shared" si="6"/>
        <v>265</v>
      </c>
      <c r="M10" s="43">
        <v>109</v>
      </c>
      <c r="N10" s="44">
        <v>156</v>
      </c>
      <c r="O10" s="31">
        <f t="shared" si="7"/>
        <v>75</v>
      </c>
      <c r="P10" s="43">
        <v>33</v>
      </c>
      <c r="Q10" s="44">
        <v>42</v>
      </c>
    </row>
    <row r="11" spans="1:17" s="21" customFormat="1">
      <c r="A11" s="20" t="s">
        <v>9</v>
      </c>
      <c r="B11" s="23">
        <f t="shared" si="3"/>
        <v>26222</v>
      </c>
      <c r="C11" s="23">
        <f t="shared" si="3"/>
        <v>13534</v>
      </c>
      <c r="D11" s="23">
        <f t="shared" si="3"/>
        <v>12688</v>
      </c>
      <c r="E11" s="24">
        <f t="shared" si="4"/>
        <v>25343</v>
      </c>
      <c r="F11" s="42">
        <v>12910</v>
      </c>
      <c r="G11" s="42">
        <v>12433</v>
      </c>
      <c r="H11" s="42">
        <v>11246</v>
      </c>
      <c r="I11" s="40">
        <f t="shared" si="5"/>
        <v>879</v>
      </c>
      <c r="J11" s="40">
        <f t="shared" si="5"/>
        <v>624</v>
      </c>
      <c r="K11" s="40">
        <f t="shared" si="5"/>
        <v>255</v>
      </c>
      <c r="L11" s="31">
        <f t="shared" si="6"/>
        <v>806</v>
      </c>
      <c r="M11" s="43">
        <v>593</v>
      </c>
      <c r="N11" s="44">
        <v>213</v>
      </c>
      <c r="O11" s="31">
        <f t="shared" si="7"/>
        <v>73</v>
      </c>
      <c r="P11" s="43">
        <v>31</v>
      </c>
      <c r="Q11" s="44">
        <v>42</v>
      </c>
    </row>
    <row r="12" spans="1:17">
      <c r="A12" s="20" t="s">
        <v>10</v>
      </c>
      <c r="B12" s="30">
        <f t="shared" si="3"/>
        <v>40126</v>
      </c>
      <c r="C12" s="30">
        <f t="shared" si="3"/>
        <v>20308</v>
      </c>
      <c r="D12" s="30">
        <f t="shared" si="3"/>
        <v>19818</v>
      </c>
      <c r="E12" s="31">
        <f t="shared" si="4"/>
        <v>39090</v>
      </c>
      <c r="F12" s="42">
        <v>19780</v>
      </c>
      <c r="G12" s="42">
        <v>19310</v>
      </c>
      <c r="H12" s="42">
        <v>18070</v>
      </c>
      <c r="I12" s="40">
        <f t="shared" si="5"/>
        <v>1036</v>
      </c>
      <c r="J12" s="40">
        <f t="shared" si="5"/>
        <v>528</v>
      </c>
      <c r="K12" s="40">
        <f t="shared" si="5"/>
        <v>508</v>
      </c>
      <c r="L12" s="31">
        <f t="shared" si="6"/>
        <v>777</v>
      </c>
      <c r="M12" s="43">
        <v>390</v>
      </c>
      <c r="N12" s="44">
        <v>387</v>
      </c>
      <c r="O12" s="31">
        <f t="shared" si="7"/>
        <v>259</v>
      </c>
      <c r="P12" s="43">
        <v>138</v>
      </c>
      <c r="Q12" s="44">
        <v>121</v>
      </c>
    </row>
    <row r="13" spans="1:17">
      <c r="A13" s="20" t="s">
        <v>11</v>
      </c>
      <c r="B13" s="30">
        <f t="shared" si="3"/>
        <v>30724</v>
      </c>
      <c r="C13" s="30">
        <f t="shared" si="3"/>
        <v>16161</v>
      </c>
      <c r="D13" s="30">
        <f t="shared" si="3"/>
        <v>14563</v>
      </c>
      <c r="E13" s="31">
        <f t="shared" si="4"/>
        <v>29806</v>
      </c>
      <c r="F13" s="42">
        <v>15751</v>
      </c>
      <c r="G13" s="42">
        <v>14055</v>
      </c>
      <c r="H13" s="42">
        <v>17013</v>
      </c>
      <c r="I13" s="40">
        <f t="shared" si="5"/>
        <v>918</v>
      </c>
      <c r="J13" s="40">
        <f t="shared" si="5"/>
        <v>410</v>
      </c>
      <c r="K13" s="40">
        <f t="shared" si="5"/>
        <v>508</v>
      </c>
      <c r="L13" s="31">
        <f t="shared" si="6"/>
        <v>750</v>
      </c>
      <c r="M13" s="43">
        <v>321</v>
      </c>
      <c r="N13" s="44">
        <v>429</v>
      </c>
      <c r="O13" s="31">
        <f t="shared" si="7"/>
        <v>168</v>
      </c>
      <c r="P13" s="43">
        <v>89</v>
      </c>
      <c r="Q13" s="44">
        <v>79</v>
      </c>
    </row>
    <row r="14" spans="1:17">
      <c r="A14" s="25" t="s">
        <v>69</v>
      </c>
      <c r="B14" s="26">
        <f t="shared" si="3"/>
        <v>248659</v>
      </c>
      <c r="C14" s="26">
        <f t="shared" si="3"/>
        <v>127607</v>
      </c>
      <c r="D14" s="26">
        <f t="shared" si="3"/>
        <v>121052</v>
      </c>
      <c r="E14" s="27">
        <f t="shared" si="4"/>
        <v>243496</v>
      </c>
      <c r="F14" s="27">
        <f t="shared" ref="F14:H14" si="8">SUM(F15:F22)</f>
        <v>124274</v>
      </c>
      <c r="G14" s="27">
        <f t="shared" si="8"/>
        <v>119222</v>
      </c>
      <c r="H14" s="27">
        <f t="shared" si="8"/>
        <v>106471</v>
      </c>
      <c r="I14" s="31">
        <f>SUM(I15:I22)</f>
        <v>5163</v>
      </c>
      <c r="J14" s="31">
        <f t="shared" ref="J14:K14" si="9">SUM(J15:J22)</f>
        <v>3333</v>
      </c>
      <c r="K14" s="31">
        <f t="shared" si="9"/>
        <v>1830</v>
      </c>
      <c r="L14" s="31">
        <f>SUM(L15:L22)</f>
        <v>4250</v>
      </c>
      <c r="M14" s="31">
        <f>SUM(M15:M22)</f>
        <v>2839</v>
      </c>
      <c r="N14" s="31">
        <f t="shared" ref="N14" si="10">SUM(N15:N22)</f>
        <v>1411</v>
      </c>
      <c r="O14" s="31">
        <f>SUM(O15:O22)</f>
        <v>913</v>
      </c>
      <c r="P14" s="31">
        <f>SUM(P15:P22)</f>
        <v>494</v>
      </c>
      <c r="Q14" s="31">
        <f t="shared" ref="Q14" si="11">SUM(Q15:Q22)</f>
        <v>419</v>
      </c>
    </row>
    <row r="15" spans="1:17">
      <c r="A15" s="33" t="s">
        <v>12</v>
      </c>
      <c r="B15" s="30">
        <f t="shared" si="3"/>
        <v>39836</v>
      </c>
      <c r="C15" s="30">
        <f t="shared" si="3"/>
        <v>20079</v>
      </c>
      <c r="D15" s="30">
        <f t="shared" si="3"/>
        <v>19757</v>
      </c>
      <c r="E15" s="31">
        <f t="shared" si="4"/>
        <v>39464</v>
      </c>
      <c r="F15" s="42">
        <v>19882</v>
      </c>
      <c r="G15" s="42">
        <v>19582</v>
      </c>
      <c r="H15" s="42">
        <v>15593</v>
      </c>
      <c r="I15" s="40">
        <f>L15+O15</f>
        <v>372</v>
      </c>
      <c r="J15" s="40">
        <f>M15+P15</f>
        <v>197</v>
      </c>
      <c r="K15" s="40">
        <f>N15+Q15</f>
        <v>175</v>
      </c>
      <c r="L15" s="31">
        <f t="shared" si="6"/>
        <v>240</v>
      </c>
      <c r="M15" s="43">
        <v>125</v>
      </c>
      <c r="N15" s="44">
        <v>115</v>
      </c>
      <c r="O15" s="31">
        <f t="shared" ref="O15:O22" si="12">P15+Q15</f>
        <v>132</v>
      </c>
      <c r="P15" s="43">
        <v>72</v>
      </c>
      <c r="Q15" s="44">
        <v>60</v>
      </c>
    </row>
    <row r="16" spans="1:17">
      <c r="A16" s="36" t="s">
        <v>83</v>
      </c>
      <c r="B16" s="30">
        <f t="shared" si="3"/>
        <v>27038</v>
      </c>
      <c r="C16" s="30">
        <f>(F16+J16)</f>
        <v>13615</v>
      </c>
      <c r="D16" s="30">
        <f>(G16+K16)</f>
        <v>13423</v>
      </c>
      <c r="E16" s="31">
        <f>SUM(F16:G16)</f>
        <v>26626</v>
      </c>
      <c r="F16" s="42">
        <v>13412</v>
      </c>
      <c r="G16" s="42">
        <v>13214</v>
      </c>
      <c r="H16" s="42">
        <v>12244</v>
      </c>
      <c r="I16" s="40">
        <f t="shared" ref="I16:K22" si="13">L16+O16</f>
        <v>412</v>
      </c>
      <c r="J16" s="40">
        <f t="shared" si="13"/>
        <v>203</v>
      </c>
      <c r="K16" s="40">
        <f t="shared" si="13"/>
        <v>209</v>
      </c>
      <c r="L16" s="31">
        <f t="shared" si="6"/>
        <v>311</v>
      </c>
      <c r="M16" s="43">
        <v>146</v>
      </c>
      <c r="N16" s="44">
        <v>165</v>
      </c>
      <c r="O16" s="31">
        <f t="shared" si="12"/>
        <v>101</v>
      </c>
      <c r="P16" s="43">
        <v>57</v>
      </c>
      <c r="Q16" s="44">
        <v>44</v>
      </c>
    </row>
    <row r="17" spans="1:17">
      <c r="A17" s="36" t="s">
        <v>84</v>
      </c>
      <c r="B17" s="30">
        <f t="shared" si="3"/>
        <v>36968</v>
      </c>
      <c r="C17" s="30">
        <f>(F17+J17)</f>
        <v>20308</v>
      </c>
      <c r="D17" s="30">
        <f>(G17+K17)</f>
        <v>16660</v>
      </c>
      <c r="E17" s="31">
        <f>SUM(F17:G17)</f>
        <v>35045</v>
      </c>
      <c r="F17" s="42">
        <v>19110</v>
      </c>
      <c r="G17" s="42">
        <v>15935</v>
      </c>
      <c r="H17" s="42">
        <v>19030</v>
      </c>
      <c r="I17" s="40">
        <f t="shared" si="13"/>
        <v>1923</v>
      </c>
      <c r="J17" s="40">
        <f t="shared" si="13"/>
        <v>1198</v>
      </c>
      <c r="K17" s="40">
        <f t="shared" si="13"/>
        <v>725</v>
      </c>
      <c r="L17" s="31">
        <f t="shared" si="6"/>
        <v>1521</v>
      </c>
      <c r="M17" s="43">
        <v>971</v>
      </c>
      <c r="N17" s="44">
        <v>550</v>
      </c>
      <c r="O17" s="31">
        <f t="shared" si="12"/>
        <v>402</v>
      </c>
      <c r="P17" s="43">
        <v>227</v>
      </c>
      <c r="Q17" s="44">
        <v>175</v>
      </c>
    </row>
    <row r="18" spans="1:17">
      <c r="A18" s="33" t="s">
        <v>13</v>
      </c>
      <c r="B18" s="30">
        <f t="shared" si="3"/>
        <v>26854</v>
      </c>
      <c r="C18" s="30">
        <f t="shared" si="3"/>
        <v>13366</v>
      </c>
      <c r="D18" s="30">
        <f t="shared" si="3"/>
        <v>13488</v>
      </c>
      <c r="E18" s="31">
        <f t="shared" si="4"/>
        <v>26586</v>
      </c>
      <c r="F18" s="42">
        <v>13253</v>
      </c>
      <c r="G18" s="42">
        <v>13333</v>
      </c>
      <c r="H18" s="42">
        <v>10832</v>
      </c>
      <c r="I18" s="40">
        <f t="shared" si="13"/>
        <v>268</v>
      </c>
      <c r="J18" s="40">
        <f t="shared" si="13"/>
        <v>113</v>
      </c>
      <c r="K18" s="40">
        <f t="shared" si="13"/>
        <v>155</v>
      </c>
      <c r="L18" s="31">
        <f t="shared" si="6"/>
        <v>193</v>
      </c>
      <c r="M18" s="43">
        <v>75</v>
      </c>
      <c r="N18" s="44">
        <v>118</v>
      </c>
      <c r="O18" s="31">
        <f t="shared" si="12"/>
        <v>75</v>
      </c>
      <c r="P18" s="43">
        <v>38</v>
      </c>
      <c r="Q18" s="44">
        <v>37</v>
      </c>
    </row>
    <row r="19" spans="1:17">
      <c r="A19" s="33" t="s">
        <v>14</v>
      </c>
      <c r="B19" s="30">
        <f t="shared" si="3"/>
        <v>45514</v>
      </c>
      <c r="C19" s="30">
        <f t="shared" si="3"/>
        <v>22554</v>
      </c>
      <c r="D19" s="30">
        <f t="shared" si="3"/>
        <v>22960</v>
      </c>
      <c r="E19" s="31">
        <f t="shared" si="4"/>
        <v>45192</v>
      </c>
      <c r="F19" s="42">
        <v>22425</v>
      </c>
      <c r="G19" s="42">
        <v>22767</v>
      </c>
      <c r="H19" s="42">
        <v>19825</v>
      </c>
      <c r="I19" s="40">
        <f t="shared" si="13"/>
        <v>322</v>
      </c>
      <c r="J19" s="40">
        <f t="shared" si="13"/>
        <v>129</v>
      </c>
      <c r="K19" s="40">
        <f t="shared" si="13"/>
        <v>193</v>
      </c>
      <c r="L19" s="31">
        <f t="shared" si="6"/>
        <v>262</v>
      </c>
      <c r="M19" s="43">
        <v>104</v>
      </c>
      <c r="N19" s="44">
        <v>158</v>
      </c>
      <c r="O19" s="31">
        <f t="shared" si="12"/>
        <v>60</v>
      </c>
      <c r="P19" s="43">
        <v>25</v>
      </c>
      <c r="Q19" s="44">
        <v>35</v>
      </c>
    </row>
    <row r="20" spans="1:17">
      <c r="A20" s="33" t="s">
        <v>15</v>
      </c>
      <c r="B20" s="30">
        <f t="shared" si="3"/>
        <v>38245</v>
      </c>
      <c r="C20" s="30">
        <f t="shared" si="3"/>
        <v>19327</v>
      </c>
      <c r="D20" s="30">
        <f t="shared" si="3"/>
        <v>18918</v>
      </c>
      <c r="E20" s="31">
        <f t="shared" si="4"/>
        <v>37822</v>
      </c>
      <c r="F20" s="42">
        <v>19082</v>
      </c>
      <c r="G20" s="42">
        <v>18740</v>
      </c>
      <c r="H20" s="42">
        <v>15624</v>
      </c>
      <c r="I20" s="40">
        <f t="shared" si="13"/>
        <v>423</v>
      </c>
      <c r="J20" s="40">
        <f t="shared" si="13"/>
        <v>245</v>
      </c>
      <c r="K20" s="40">
        <f t="shared" si="13"/>
        <v>178</v>
      </c>
      <c r="L20" s="31">
        <f t="shared" si="6"/>
        <v>354</v>
      </c>
      <c r="M20" s="43">
        <v>212</v>
      </c>
      <c r="N20" s="44">
        <v>142</v>
      </c>
      <c r="O20" s="31">
        <f t="shared" si="12"/>
        <v>69</v>
      </c>
      <c r="P20" s="43">
        <v>33</v>
      </c>
      <c r="Q20" s="44">
        <v>36</v>
      </c>
    </row>
    <row r="21" spans="1:17">
      <c r="A21" s="33" t="s">
        <v>16</v>
      </c>
      <c r="B21" s="30">
        <f t="shared" si="3"/>
        <v>26068</v>
      </c>
      <c r="C21" s="30">
        <f t="shared" si="3"/>
        <v>13681</v>
      </c>
      <c r="D21" s="30">
        <f t="shared" si="3"/>
        <v>12387</v>
      </c>
      <c r="E21" s="31">
        <f t="shared" si="4"/>
        <v>25539</v>
      </c>
      <c r="F21" s="42">
        <v>13267</v>
      </c>
      <c r="G21" s="42">
        <v>12272</v>
      </c>
      <c r="H21" s="42">
        <v>9905</v>
      </c>
      <c r="I21" s="40">
        <f t="shared" si="13"/>
        <v>529</v>
      </c>
      <c r="J21" s="40">
        <f t="shared" si="13"/>
        <v>414</v>
      </c>
      <c r="K21" s="40">
        <f t="shared" si="13"/>
        <v>115</v>
      </c>
      <c r="L21" s="31">
        <f t="shared" si="6"/>
        <v>482</v>
      </c>
      <c r="M21" s="43">
        <v>390</v>
      </c>
      <c r="N21" s="44">
        <v>92</v>
      </c>
      <c r="O21" s="31">
        <f t="shared" si="12"/>
        <v>47</v>
      </c>
      <c r="P21" s="43">
        <v>24</v>
      </c>
      <c r="Q21" s="44">
        <v>23</v>
      </c>
    </row>
    <row r="22" spans="1:17">
      <c r="A22" s="33" t="s">
        <v>17</v>
      </c>
      <c r="B22" s="30">
        <f t="shared" si="3"/>
        <v>8136</v>
      </c>
      <c r="C22" s="30">
        <f t="shared" si="3"/>
        <v>4677</v>
      </c>
      <c r="D22" s="30">
        <f t="shared" si="3"/>
        <v>3459</v>
      </c>
      <c r="E22" s="31">
        <f t="shared" si="4"/>
        <v>7222</v>
      </c>
      <c r="F22" s="42">
        <v>3843</v>
      </c>
      <c r="G22" s="42">
        <v>3379</v>
      </c>
      <c r="H22" s="42">
        <v>3418</v>
      </c>
      <c r="I22" s="40">
        <f t="shared" si="13"/>
        <v>914</v>
      </c>
      <c r="J22" s="40">
        <f t="shared" si="13"/>
        <v>834</v>
      </c>
      <c r="K22" s="40">
        <f t="shared" si="13"/>
        <v>80</v>
      </c>
      <c r="L22" s="31">
        <f t="shared" si="6"/>
        <v>887</v>
      </c>
      <c r="M22" s="43">
        <v>816</v>
      </c>
      <c r="N22" s="44">
        <v>71</v>
      </c>
      <c r="O22" s="31">
        <f t="shared" si="12"/>
        <v>27</v>
      </c>
      <c r="P22" s="43">
        <v>18</v>
      </c>
      <c r="Q22" s="44">
        <v>9</v>
      </c>
    </row>
    <row r="23" spans="1:17">
      <c r="A23" s="25" t="s">
        <v>70</v>
      </c>
      <c r="B23" s="26">
        <f t="shared" si="3"/>
        <v>182041</v>
      </c>
      <c r="C23" s="26">
        <f t="shared" si="3"/>
        <v>90721</v>
      </c>
      <c r="D23" s="26">
        <f t="shared" si="3"/>
        <v>91320</v>
      </c>
      <c r="E23" s="27">
        <f t="shared" si="4"/>
        <v>179249</v>
      </c>
      <c r="F23" s="32">
        <f t="shared" ref="F23:H23" si="14">SUM(F24:F38)</f>
        <v>89029</v>
      </c>
      <c r="G23" s="32">
        <f t="shared" si="14"/>
        <v>90220</v>
      </c>
      <c r="H23" s="32">
        <f t="shared" si="14"/>
        <v>86410</v>
      </c>
      <c r="I23" s="45">
        <f>SUM(I24:I38)</f>
        <v>2792</v>
      </c>
      <c r="J23" s="45">
        <f t="shared" ref="J23:K23" si="15">SUM(J24:J38)</f>
        <v>1692</v>
      </c>
      <c r="K23" s="45">
        <f t="shared" si="15"/>
        <v>1100</v>
      </c>
      <c r="L23" s="45">
        <f>SUM(L24:L38)</f>
        <v>2486</v>
      </c>
      <c r="M23" s="45">
        <f t="shared" ref="M23:N23" si="16">SUM(M24:M38)</f>
        <v>1544</v>
      </c>
      <c r="N23" s="45">
        <f t="shared" si="16"/>
        <v>942</v>
      </c>
      <c r="O23" s="45">
        <f>SUM(O24:O38)</f>
        <v>306</v>
      </c>
      <c r="P23" s="45">
        <f t="shared" ref="P23:Q23" si="17">SUM(P24:P38)</f>
        <v>148</v>
      </c>
      <c r="Q23" s="45">
        <f t="shared" si="17"/>
        <v>158</v>
      </c>
    </row>
    <row r="24" spans="1:17">
      <c r="A24" s="33" t="s">
        <v>18</v>
      </c>
      <c r="B24" s="30">
        <f t="shared" si="3"/>
        <v>4152</v>
      </c>
      <c r="C24" s="30">
        <f t="shared" si="3"/>
        <v>2220</v>
      </c>
      <c r="D24" s="30">
        <f t="shared" si="3"/>
        <v>1932</v>
      </c>
      <c r="E24" s="31">
        <f t="shared" si="4"/>
        <v>3958</v>
      </c>
      <c r="F24" s="42">
        <v>2043</v>
      </c>
      <c r="G24" s="42">
        <v>1915</v>
      </c>
      <c r="H24" s="42">
        <v>2306</v>
      </c>
      <c r="I24" s="40">
        <f>L24+O24</f>
        <v>194</v>
      </c>
      <c r="J24" s="40">
        <f>M24+P24</f>
        <v>177</v>
      </c>
      <c r="K24" s="40">
        <f>N24+Q24</f>
        <v>17</v>
      </c>
      <c r="L24" s="31">
        <f t="shared" si="6"/>
        <v>190</v>
      </c>
      <c r="M24" s="44">
        <v>176</v>
      </c>
      <c r="N24" s="44">
        <v>14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11951</v>
      </c>
      <c r="C25" s="30">
        <f t="shared" si="3"/>
        <v>6166</v>
      </c>
      <c r="D25" s="30">
        <f t="shared" si="3"/>
        <v>5785</v>
      </c>
      <c r="E25" s="31">
        <f t="shared" si="4"/>
        <v>11676</v>
      </c>
      <c r="F25" s="42">
        <v>5999</v>
      </c>
      <c r="G25" s="42">
        <v>5677</v>
      </c>
      <c r="H25" s="42">
        <v>5475</v>
      </c>
      <c r="I25" s="40">
        <f t="shared" ref="I25:K38" si="19">L25+O25</f>
        <v>275</v>
      </c>
      <c r="J25" s="40">
        <f t="shared" si="19"/>
        <v>167</v>
      </c>
      <c r="K25" s="40">
        <f t="shared" si="19"/>
        <v>108</v>
      </c>
      <c r="L25" s="31">
        <f t="shared" si="6"/>
        <v>248</v>
      </c>
      <c r="M25" s="44">
        <v>151</v>
      </c>
      <c r="N25" s="44">
        <v>97</v>
      </c>
      <c r="O25" s="31">
        <f t="shared" si="18"/>
        <v>27</v>
      </c>
      <c r="P25" s="44">
        <v>16</v>
      </c>
      <c r="Q25" s="44">
        <v>11</v>
      </c>
    </row>
    <row r="26" spans="1:17">
      <c r="A26" s="33" t="s">
        <v>20</v>
      </c>
      <c r="B26" s="30">
        <f t="shared" si="3"/>
        <v>3618</v>
      </c>
      <c r="C26" s="30">
        <f t="shared" si="3"/>
        <v>2099</v>
      </c>
      <c r="D26" s="30">
        <f t="shared" si="3"/>
        <v>1519</v>
      </c>
      <c r="E26" s="31">
        <f t="shared" si="4"/>
        <v>3142</v>
      </c>
      <c r="F26" s="42">
        <v>1666</v>
      </c>
      <c r="G26" s="42">
        <v>1476</v>
      </c>
      <c r="H26" s="42">
        <v>1826</v>
      </c>
      <c r="I26" s="40">
        <f t="shared" si="19"/>
        <v>476</v>
      </c>
      <c r="J26" s="40">
        <f t="shared" si="19"/>
        <v>433</v>
      </c>
      <c r="K26" s="40">
        <f t="shared" si="19"/>
        <v>43</v>
      </c>
      <c r="L26" s="31">
        <f t="shared" si="6"/>
        <v>463</v>
      </c>
      <c r="M26" s="44">
        <v>424</v>
      </c>
      <c r="N26" s="44">
        <v>39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3831</v>
      </c>
      <c r="C27" s="30">
        <f t="shared" si="3"/>
        <v>1954</v>
      </c>
      <c r="D27" s="30">
        <f t="shared" si="3"/>
        <v>1877</v>
      </c>
      <c r="E27" s="31">
        <f t="shared" si="4"/>
        <v>3672</v>
      </c>
      <c r="F27" s="42">
        <v>1836</v>
      </c>
      <c r="G27" s="42">
        <v>1836</v>
      </c>
      <c r="H27" s="42">
        <v>2181</v>
      </c>
      <c r="I27" s="40">
        <f t="shared" si="19"/>
        <v>159</v>
      </c>
      <c r="J27" s="40">
        <f t="shared" si="19"/>
        <v>118</v>
      </c>
      <c r="K27" s="40">
        <f t="shared" si="19"/>
        <v>41</v>
      </c>
      <c r="L27" s="31">
        <f t="shared" si="6"/>
        <v>149</v>
      </c>
      <c r="M27" s="44">
        <v>113</v>
      </c>
      <c r="N27" s="44">
        <v>36</v>
      </c>
      <c r="O27" s="31">
        <f t="shared" si="18"/>
        <v>10</v>
      </c>
      <c r="P27" s="44">
        <v>5</v>
      </c>
      <c r="Q27" s="44">
        <v>5</v>
      </c>
    </row>
    <row r="28" spans="1:17">
      <c r="A28" s="33" t="s">
        <v>22</v>
      </c>
      <c r="B28" s="30">
        <f t="shared" si="3"/>
        <v>13730</v>
      </c>
      <c r="C28" s="30">
        <f t="shared" si="3"/>
        <v>6811</v>
      </c>
      <c r="D28" s="30">
        <f t="shared" si="3"/>
        <v>6919</v>
      </c>
      <c r="E28" s="31">
        <f t="shared" si="4"/>
        <v>13618</v>
      </c>
      <c r="F28" s="42">
        <v>6748</v>
      </c>
      <c r="G28" s="42">
        <v>6870</v>
      </c>
      <c r="H28" s="42">
        <v>5667</v>
      </c>
      <c r="I28" s="40">
        <f t="shared" si="19"/>
        <v>112</v>
      </c>
      <c r="J28" s="40">
        <f t="shared" si="19"/>
        <v>63</v>
      </c>
      <c r="K28" s="40">
        <f t="shared" si="19"/>
        <v>49</v>
      </c>
      <c r="L28" s="31">
        <f t="shared" si="6"/>
        <v>95</v>
      </c>
      <c r="M28" s="44">
        <v>56</v>
      </c>
      <c r="N28" s="44">
        <v>39</v>
      </c>
      <c r="O28" s="31">
        <f t="shared" si="18"/>
        <v>17</v>
      </c>
      <c r="P28" s="44">
        <v>7</v>
      </c>
      <c r="Q28" s="44">
        <v>10</v>
      </c>
    </row>
    <row r="29" spans="1:17">
      <c r="A29" s="33" t="s">
        <v>23</v>
      </c>
      <c r="B29" s="30">
        <f t="shared" si="3"/>
        <v>4259</v>
      </c>
      <c r="C29" s="30">
        <f t="shared" si="3"/>
        <v>2175</v>
      </c>
      <c r="D29" s="30">
        <f t="shared" si="3"/>
        <v>2084</v>
      </c>
      <c r="E29" s="31">
        <f t="shared" si="4"/>
        <v>4196</v>
      </c>
      <c r="F29" s="42">
        <v>2128</v>
      </c>
      <c r="G29" s="42">
        <v>2068</v>
      </c>
      <c r="H29" s="42">
        <v>2269</v>
      </c>
      <c r="I29" s="40">
        <f t="shared" si="19"/>
        <v>63</v>
      </c>
      <c r="J29" s="40">
        <f t="shared" si="19"/>
        <v>47</v>
      </c>
      <c r="K29" s="40">
        <f t="shared" si="19"/>
        <v>16</v>
      </c>
      <c r="L29" s="31">
        <f t="shared" si="6"/>
        <v>57</v>
      </c>
      <c r="M29" s="44">
        <v>45</v>
      </c>
      <c r="N29" s="44">
        <v>12</v>
      </c>
      <c r="O29" s="31">
        <f t="shared" si="18"/>
        <v>6</v>
      </c>
      <c r="P29" s="44">
        <v>2</v>
      </c>
      <c r="Q29" s="44">
        <v>4</v>
      </c>
    </row>
    <row r="30" spans="1:17">
      <c r="A30" s="34" t="s">
        <v>24</v>
      </c>
      <c r="B30" s="30">
        <f t="shared" si="3"/>
        <v>41966</v>
      </c>
      <c r="C30" s="30">
        <f t="shared" si="3"/>
        <v>20809</v>
      </c>
      <c r="D30" s="30">
        <f t="shared" si="3"/>
        <v>21157</v>
      </c>
      <c r="E30" s="31">
        <f t="shared" si="4"/>
        <v>41347</v>
      </c>
      <c r="F30" s="42">
        <v>20509</v>
      </c>
      <c r="G30" s="42">
        <v>20838</v>
      </c>
      <c r="H30" s="42">
        <v>17115</v>
      </c>
      <c r="I30" s="40">
        <f t="shared" si="19"/>
        <v>619</v>
      </c>
      <c r="J30" s="40">
        <f t="shared" si="19"/>
        <v>300</v>
      </c>
      <c r="K30" s="40">
        <f t="shared" si="19"/>
        <v>319</v>
      </c>
      <c r="L30" s="31">
        <f t="shared" si="6"/>
        <v>563</v>
      </c>
      <c r="M30" s="44">
        <v>277</v>
      </c>
      <c r="N30" s="44">
        <v>286</v>
      </c>
      <c r="O30" s="31">
        <f t="shared" si="18"/>
        <v>56</v>
      </c>
      <c r="P30" s="44">
        <v>23</v>
      </c>
      <c r="Q30" s="44">
        <v>33</v>
      </c>
    </row>
    <row r="31" spans="1:17">
      <c r="A31" s="34" t="s">
        <v>25</v>
      </c>
      <c r="B31" s="30">
        <f t="shared" si="3"/>
        <v>11122</v>
      </c>
      <c r="C31" s="30">
        <f t="shared" si="3"/>
        <v>5564</v>
      </c>
      <c r="D31" s="30">
        <f t="shared" si="3"/>
        <v>5558</v>
      </c>
      <c r="E31" s="31">
        <f t="shared" si="4"/>
        <v>10941</v>
      </c>
      <c r="F31" s="42">
        <v>5481</v>
      </c>
      <c r="G31" s="42">
        <v>5460</v>
      </c>
      <c r="H31" s="42">
        <v>6129</v>
      </c>
      <c r="I31" s="40">
        <f t="shared" si="19"/>
        <v>181</v>
      </c>
      <c r="J31" s="40">
        <f t="shared" si="19"/>
        <v>83</v>
      </c>
      <c r="K31" s="40">
        <f t="shared" si="19"/>
        <v>98</v>
      </c>
      <c r="L31" s="31">
        <f t="shared" si="6"/>
        <v>152</v>
      </c>
      <c r="M31" s="44">
        <v>68</v>
      </c>
      <c r="N31" s="44">
        <v>84</v>
      </c>
      <c r="O31" s="31">
        <f t="shared" si="18"/>
        <v>29</v>
      </c>
      <c r="P31" s="44">
        <v>15</v>
      </c>
      <c r="Q31" s="44">
        <v>14</v>
      </c>
    </row>
    <row r="32" spans="1:17">
      <c r="A32" s="34" t="s">
        <v>74</v>
      </c>
      <c r="B32" s="30">
        <f t="shared" si="3"/>
        <v>13427</v>
      </c>
      <c r="C32" s="30">
        <f t="shared" si="3"/>
        <v>6458</v>
      </c>
      <c r="D32" s="30">
        <f t="shared" si="3"/>
        <v>6969</v>
      </c>
      <c r="E32" s="31">
        <f t="shared" si="4"/>
        <v>13362</v>
      </c>
      <c r="F32" s="42">
        <v>6442</v>
      </c>
      <c r="G32" s="42">
        <v>6920</v>
      </c>
      <c r="H32" s="42">
        <v>6263</v>
      </c>
      <c r="I32" s="40">
        <f t="shared" si="19"/>
        <v>65</v>
      </c>
      <c r="J32" s="40">
        <f t="shared" si="19"/>
        <v>16</v>
      </c>
      <c r="K32" s="40">
        <f t="shared" si="19"/>
        <v>49</v>
      </c>
      <c r="L32" s="31">
        <f t="shared" si="6"/>
        <v>46</v>
      </c>
      <c r="M32" s="44">
        <v>8</v>
      </c>
      <c r="N32" s="44">
        <v>38</v>
      </c>
      <c r="O32" s="31">
        <f t="shared" si="18"/>
        <v>19</v>
      </c>
      <c r="P32" s="44">
        <v>8</v>
      </c>
      <c r="Q32" s="44">
        <v>11</v>
      </c>
    </row>
    <row r="33" spans="1:17">
      <c r="A33" s="34" t="s">
        <v>26</v>
      </c>
      <c r="B33" s="30">
        <f t="shared" si="3"/>
        <v>8571</v>
      </c>
      <c r="C33" s="30">
        <f t="shared" si="3"/>
        <v>4136</v>
      </c>
      <c r="D33" s="30">
        <f t="shared" si="3"/>
        <v>4435</v>
      </c>
      <c r="E33" s="31">
        <f t="shared" si="4"/>
        <v>8523</v>
      </c>
      <c r="F33" s="42">
        <v>4118</v>
      </c>
      <c r="G33" s="42">
        <v>4405</v>
      </c>
      <c r="H33" s="42">
        <v>4042</v>
      </c>
      <c r="I33" s="40">
        <f t="shared" si="19"/>
        <v>48</v>
      </c>
      <c r="J33" s="40">
        <f t="shared" si="19"/>
        <v>18</v>
      </c>
      <c r="K33" s="40">
        <f t="shared" si="19"/>
        <v>30</v>
      </c>
      <c r="L33" s="31">
        <f t="shared" si="6"/>
        <v>38</v>
      </c>
      <c r="M33" s="44">
        <v>10</v>
      </c>
      <c r="N33" s="44">
        <v>28</v>
      </c>
      <c r="O33" s="31">
        <f t="shared" si="18"/>
        <v>10</v>
      </c>
      <c r="P33" s="44">
        <v>8</v>
      </c>
      <c r="Q33" s="44">
        <v>2</v>
      </c>
    </row>
    <row r="34" spans="1:17">
      <c r="A34" s="34" t="s">
        <v>27</v>
      </c>
      <c r="B34" s="30">
        <f t="shared" si="3"/>
        <v>9249</v>
      </c>
      <c r="C34" s="30">
        <f t="shared" si="3"/>
        <v>4495</v>
      </c>
      <c r="D34" s="30">
        <f t="shared" si="3"/>
        <v>4754</v>
      </c>
      <c r="E34" s="31">
        <f t="shared" si="4"/>
        <v>9213</v>
      </c>
      <c r="F34" s="42">
        <v>4484</v>
      </c>
      <c r="G34" s="42">
        <v>4729</v>
      </c>
      <c r="H34" s="42">
        <v>4447</v>
      </c>
      <c r="I34" s="40">
        <f t="shared" si="19"/>
        <v>36</v>
      </c>
      <c r="J34" s="40">
        <f t="shared" si="19"/>
        <v>11</v>
      </c>
      <c r="K34" s="40">
        <f t="shared" si="19"/>
        <v>25</v>
      </c>
      <c r="L34" s="31">
        <f t="shared" si="6"/>
        <v>28</v>
      </c>
      <c r="M34" s="44">
        <v>7</v>
      </c>
      <c r="N34" s="44">
        <v>21</v>
      </c>
      <c r="O34" s="31">
        <f t="shared" si="18"/>
        <v>8</v>
      </c>
      <c r="P34" s="44">
        <v>4</v>
      </c>
      <c r="Q34" s="44">
        <v>4</v>
      </c>
    </row>
    <row r="35" spans="1:17">
      <c r="A35" s="37" t="s">
        <v>85</v>
      </c>
      <c r="B35" s="30">
        <f>(E35+I35)</f>
        <v>19104</v>
      </c>
      <c r="C35" s="30">
        <f>(F35+J35)</f>
        <v>9439</v>
      </c>
      <c r="D35" s="30">
        <f>(G35+K35)</f>
        <v>9665</v>
      </c>
      <c r="E35" s="31">
        <f>SUM(F35:G35)</f>
        <v>19030</v>
      </c>
      <c r="F35" s="42">
        <v>9420</v>
      </c>
      <c r="G35" s="42">
        <v>9610</v>
      </c>
      <c r="H35" s="42">
        <v>8535</v>
      </c>
      <c r="I35" s="40">
        <f t="shared" si="19"/>
        <v>74</v>
      </c>
      <c r="J35" s="40">
        <f t="shared" si="19"/>
        <v>19</v>
      </c>
      <c r="K35" s="40">
        <f t="shared" si="19"/>
        <v>55</v>
      </c>
      <c r="L35" s="31">
        <f t="shared" si="6"/>
        <v>64</v>
      </c>
      <c r="M35" s="44">
        <v>15</v>
      </c>
      <c r="N35" s="44">
        <v>49</v>
      </c>
      <c r="O35" s="31">
        <f t="shared" si="18"/>
        <v>10</v>
      </c>
      <c r="P35" s="44">
        <v>4</v>
      </c>
      <c r="Q35" s="44">
        <v>6</v>
      </c>
    </row>
    <row r="36" spans="1:17">
      <c r="A36" s="37" t="s">
        <v>86</v>
      </c>
      <c r="B36" s="30">
        <f t="shared" si="3"/>
        <v>18542</v>
      </c>
      <c r="C36" s="30">
        <f t="shared" si="3"/>
        <v>9172</v>
      </c>
      <c r="D36" s="30">
        <f t="shared" si="3"/>
        <v>9370</v>
      </c>
      <c r="E36" s="31">
        <f t="shared" si="4"/>
        <v>18331</v>
      </c>
      <c r="F36" s="42">
        <v>9067</v>
      </c>
      <c r="G36" s="42">
        <v>9264</v>
      </c>
      <c r="H36" s="42">
        <v>10442</v>
      </c>
      <c r="I36" s="40">
        <f t="shared" si="19"/>
        <v>211</v>
      </c>
      <c r="J36" s="40">
        <f t="shared" si="19"/>
        <v>105</v>
      </c>
      <c r="K36" s="40">
        <f t="shared" si="19"/>
        <v>106</v>
      </c>
      <c r="L36" s="31">
        <f t="shared" si="6"/>
        <v>161</v>
      </c>
      <c r="M36" s="44">
        <v>81</v>
      </c>
      <c r="N36" s="44">
        <v>80</v>
      </c>
      <c r="O36" s="31">
        <f t="shared" si="18"/>
        <v>50</v>
      </c>
      <c r="P36" s="44">
        <v>24</v>
      </c>
      <c r="Q36" s="44">
        <v>26</v>
      </c>
    </row>
    <row r="37" spans="1:17">
      <c r="A37" s="34" t="s">
        <v>28</v>
      </c>
      <c r="B37" s="30">
        <f t="shared" si="3"/>
        <v>6748</v>
      </c>
      <c r="C37" s="30">
        <f t="shared" si="3"/>
        <v>3386</v>
      </c>
      <c r="D37" s="30">
        <f t="shared" si="3"/>
        <v>3362</v>
      </c>
      <c r="E37" s="31">
        <f t="shared" si="4"/>
        <v>6672</v>
      </c>
      <c r="F37" s="42">
        <v>3345</v>
      </c>
      <c r="G37" s="42">
        <v>3327</v>
      </c>
      <c r="H37" s="42">
        <v>3596</v>
      </c>
      <c r="I37" s="40">
        <f t="shared" si="19"/>
        <v>76</v>
      </c>
      <c r="J37" s="40">
        <f t="shared" si="19"/>
        <v>41</v>
      </c>
      <c r="K37" s="40">
        <f t="shared" si="19"/>
        <v>35</v>
      </c>
      <c r="L37" s="31">
        <f t="shared" si="6"/>
        <v>62</v>
      </c>
      <c r="M37" s="44">
        <v>35</v>
      </c>
      <c r="N37" s="44">
        <v>27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11771</v>
      </c>
      <c r="C38" s="30">
        <f t="shared" si="3"/>
        <v>5837</v>
      </c>
      <c r="D38" s="30">
        <f t="shared" si="3"/>
        <v>5934</v>
      </c>
      <c r="E38" s="31">
        <f t="shared" si="4"/>
        <v>11568</v>
      </c>
      <c r="F38" s="42">
        <v>5743</v>
      </c>
      <c r="G38" s="42">
        <v>5825</v>
      </c>
      <c r="H38" s="42">
        <v>6117</v>
      </c>
      <c r="I38" s="40">
        <f t="shared" si="19"/>
        <v>203</v>
      </c>
      <c r="J38" s="40">
        <f t="shared" si="19"/>
        <v>94</v>
      </c>
      <c r="K38" s="40">
        <f t="shared" si="19"/>
        <v>109</v>
      </c>
      <c r="L38" s="31">
        <f t="shared" si="6"/>
        <v>170</v>
      </c>
      <c r="M38" s="44">
        <v>78</v>
      </c>
      <c r="N38" s="44">
        <v>92</v>
      </c>
      <c r="O38" s="31">
        <f t="shared" si="18"/>
        <v>33</v>
      </c>
      <c r="P38" s="44">
        <v>16</v>
      </c>
      <c r="Q38" s="44">
        <v>17</v>
      </c>
    </row>
    <row r="39" spans="1:17">
      <c r="A39" s="25" t="s">
        <v>71</v>
      </c>
      <c r="B39" s="26">
        <f t="shared" si="3"/>
        <v>182747</v>
      </c>
      <c r="C39" s="26">
        <f t="shared" si="3"/>
        <v>91390</v>
      </c>
      <c r="D39" s="26">
        <f t="shared" si="3"/>
        <v>91357</v>
      </c>
      <c r="E39" s="27">
        <f t="shared" si="4"/>
        <v>179795</v>
      </c>
      <c r="F39" s="32">
        <f>SUM(F40:F51)</f>
        <v>89668</v>
      </c>
      <c r="G39" s="32">
        <f t="shared" ref="G39:H39" si="20">SUM(G40:G51)</f>
        <v>90127</v>
      </c>
      <c r="H39" s="32">
        <f t="shared" si="20"/>
        <v>82723</v>
      </c>
      <c r="I39" s="45">
        <f>SUM(I40:I51)</f>
        <v>2952</v>
      </c>
      <c r="J39" s="45">
        <f t="shared" ref="J39:K39" si="21">SUM(J40:J51)</f>
        <v>1722</v>
      </c>
      <c r="K39" s="45">
        <f t="shared" si="21"/>
        <v>1230</v>
      </c>
      <c r="L39" s="45">
        <f>SUM(L40:L51)</f>
        <v>2471</v>
      </c>
      <c r="M39" s="45">
        <f t="shared" ref="M39:N39" si="22">SUM(M40:M51)</f>
        <v>1460</v>
      </c>
      <c r="N39" s="45">
        <f t="shared" si="22"/>
        <v>1011</v>
      </c>
      <c r="O39" s="45">
        <f>SUM(O40:O51)</f>
        <v>481</v>
      </c>
      <c r="P39" s="45">
        <f t="shared" ref="P39:Q39" si="23">SUM(P40:P51)</f>
        <v>262</v>
      </c>
      <c r="Q39" s="45">
        <f t="shared" si="23"/>
        <v>219</v>
      </c>
    </row>
    <row r="40" spans="1:17">
      <c r="A40" s="33" t="s">
        <v>30</v>
      </c>
      <c r="B40" s="30">
        <f t="shared" si="3"/>
        <v>60640</v>
      </c>
      <c r="C40" s="30">
        <f t="shared" si="3"/>
        <v>30422</v>
      </c>
      <c r="D40" s="30">
        <f t="shared" si="3"/>
        <v>30218</v>
      </c>
      <c r="E40" s="31">
        <f t="shared" si="4"/>
        <v>60049</v>
      </c>
      <c r="F40" s="42">
        <v>30098</v>
      </c>
      <c r="G40" s="42">
        <v>29951</v>
      </c>
      <c r="H40" s="42">
        <v>25185</v>
      </c>
      <c r="I40" s="40">
        <f>L40+O40</f>
        <v>591</v>
      </c>
      <c r="J40" s="40">
        <f>M40+P40</f>
        <v>324</v>
      </c>
      <c r="K40" s="40">
        <f>N40+Q40</f>
        <v>267</v>
      </c>
      <c r="L40" s="31">
        <f>M40+N40</f>
        <v>515</v>
      </c>
      <c r="M40" s="44">
        <v>290</v>
      </c>
      <c r="N40" s="44">
        <v>225</v>
      </c>
      <c r="O40" s="31">
        <f>P40+Q40</f>
        <v>76</v>
      </c>
      <c r="P40" s="44">
        <v>34</v>
      </c>
      <c r="Q40" s="44">
        <v>42</v>
      </c>
    </row>
    <row r="41" spans="1:17">
      <c r="A41" s="34" t="s">
        <v>31</v>
      </c>
      <c r="B41" s="30">
        <f t="shared" si="3"/>
        <v>9756</v>
      </c>
      <c r="C41" s="30">
        <f t="shared" si="3"/>
        <v>4744</v>
      </c>
      <c r="D41" s="30">
        <f t="shared" si="3"/>
        <v>5012</v>
      </c>
      <c r="E41" s="31">
        <f t="shared" si="4"/>
        <v>9683</v>
      </c>
      <c r="F41" s="42">
        <v>4722</v>
      </c>
      <c r="G41" s="42">
        <v>4961</v>
      </c>
      <c r="H41" s="42">
        <v>5132</v>
      </c>
      <c r="I41" s="40">
        <f t="shared" ref="I41:K51" si="24">L41+O41</f>
        <v>73</v>
      </c>
      <c r="J41" s="40">
        <f t="shared" si="24"/>
        <v>22</v>
      </c>
      <c r="K41" s="40">
        <f t="shared" si="24"/>
        <v>51</v>
      </c>
      <c r="L41" s="31">
        <f t="shared" si="6"/>
        <v>51</v>
      </c>
      <c r="M41" s="44">
        <v>12</v>
      </c>
      <c r="N41" s="44">
        <v>39</v>
      </c>
      <c r="O41" s="31">
        <f t="shared" ref="O41:O51" si="25">P41+Q41</f>
        <v>22</v>
      </c>
      <c r="P41" s="44">
        <v>10</v>
      </c>
      <c r="Q41" s="44">
        <v>12</v>
      </c>
    </row>
    <row r="42" spans="1:17">
      <c r="A42" s="34" t="s">
        <v>32</v>
      </c>
      <c r="B42" s="30">
        <f t="shared" si="3"/>
        <v>9726</v>
      </c>
      <c r="C42" s="30">
        <f t="shared" si="3"/>
        <v>4772</v>
      </c>
      <c r="D42" s="30">
        <f t="shared" si="3"/>
        <v>4954</v>
      </c>
      <c r="E42" s="31">
        <f t="shared" si="4"/>
        <v>9673</v>
      </c>
      <c r="F42" s="42">
        <v>4753</v>
      </c>
      <c r="G42" s="42">
        <v>4920</v>
      </c>
      <c r="H42" s="42">
        <v>4524</v>
      </c>
      <c r="I42" s="40">
        <f t="shared" si="24"/>
        <v>53</v>
      </c>
      <c r="J42" s="40">
        <f t="shared" si="24"/>
        <v>19</v>
      </c>
      <c r="K42" s="40">
        <f t="shared" si="24"/>
        <v>34</v>
      </c>
      <c r="L42" s="31">
        <f t="shared" si="6"/>
        <v>36</v>
      </c>
      <c r="M42" s="44">
        <v>12</v>
      </c>
      <c r="N42" s="44">
        <v>24</v>
      </c>
      <c r="O42" s="31">
        <f t="shared" si="25"/>
        <v>17</v>
      </c>
      <c r="P42" s="44">
        <v>7</v>
      </c>
      <c r="Q42" s="44">
        <v>10</v>
      </c>
    </row>
    <row r="43" spans="1:17">
      <c r="A43" s="34" t="s">
        <v>75</v>
      </c>
      <c r="B43" s="30">
        <f>(E43+I43)</f>
        <v>16236</v>
      </c>
      <c r="C43" s="30">
        <f t="shared" si="3"/>
        <v>8048</v>
      </c>
      <c r="D43" s="30">
        <f t="shared" si="3"/>
        <v>8188</v>
      </c>
      <c r="E43" s="31">
        <f t="shared" si="4"/>
        <v>16079</v>
      </c>
      <c r="F43" s="42">
        <v>7973</v>
      </c>
      <c r="G43" s="42">
        <v>8106</v>
      </c>
      <c r="H43" s="42">
        <v>7782</v>
      </c>
      <c r="I43" s="40">
        <f t="shared" si="24"/>
        <v>157</v>
      </c>
      <c r="J43" s="40">
        <f t="shared" si="24"/>
        <v>75</v>
      </c>
      <c r="K43" s="40">
        <f t="shared" si="24"/>
        <v>82</v>
      </c>
      <c r="L43" s="31">
        <f t="shared" si="6"/>
        <v>109</v>
      </c>
      <c r="M43" s="44">
        <v>44</v>
      </c>
      <c r="N43" s="44">
        <v>65</v>
      </c>
      <c r="O43" s="31">
        <f t="shared" si="25"/>
        <v>48</v>
      </c>
      <c r="P43" s="44">
        <v>31</v>
      </c>
      <c r="Q43" s="44">
        <v>17</v>
      </c>
    </row>
    <row r="44" spans="1:17">
      <c r="A44" s="34" t="s">
        <v>33</v>
      </c>
      <c r="B44" s="30">
        <f t="shared" ref="B44:B51" si="26">(E44+I44)</f>
        <v>5395</v>
      </c>
      <c r="C44" s="30">
        <f t="shared" si="3"/>
        <v>2716</v>
      </c>
      <c r="D44" s="30">
        <f t="shared" si="3"/>
        <v>2679</v>
      </c>
      <c r="E44" s="31">
        <f t="shared" si="4"/>
        <v>5341</v>
      </c>
      <c r="F44" s="42">
        <v>2691</v>
      </c>
      <c r="G44" s="42">
        <v>2650</v>
      </c>
      <c r="H44" s="42">
        <v>2876</v>
      </c>
      <c r="I44" s="40">
        <f t="shared" si="24"/>
        <v>54</v>
      </c>
      <c r="J44" s="40">
        <f t="shared" si="24"/>
        <v>25</v>
      </c>
      <c r="K44" s="40">
        <f t="shared" si="24"/>
        <v>29</v>
      </c>
      <c r="L44" s="31">
        <f t="shared" si="6"/>
        <v>33</v>
      </c>
      <c r="M44" s="44">
        <v>10</v>
      </c>
      <c r="N44" s="44">
        <v>23</v>
      </c>
      <c r="O44" s="31">
        <f t="shared" si="25"/>
        <v>21</v>
      </c>
      <c r="P44" s="44">
        <v>15</v>
      </c>
      <c r="Q44" s="44">
        <v>6</v>
      </c>
    </row>
    <row r="45" spans="1:17">
      <c r="A45" s="33" t="s">
        <v>34</v>
      </c>
      <c r="B45" s="30">
        <f t="shared" si="26"/>
        <v>10658</v>
      </c>
      <c r="C45" s="30">
        <f t="shared" si="3"/>
        <v>5296</v>
      </c>
      <c r="D45" s="30">
        <f t="shared" si="3"/>
        <v>5362</v>
      </c>
      <c r="E45" s="31">
        <f t="shared" si="4"/>
        <v>10499</v>
      </c>
      <c r="F45" s="42">
        <v>5232</v>
      </c>
      <c r="G45" s="42">
        <v>5267</v>
      </c>
      <c r="H45" s="42">
        <v>5469</v>
      </c>
      <c r="I45" s="40">
        <f t="shared" si="24"/>
        <v>159</v>
      </c>
      <c r="J45" s="40">
        <f t="shared" si="24"/>
        <v>64</v>
      </c>
      <c r="K45" s="40">
        <f t="shared" si="24"/>
        <v>95</v>
      </c>
      <c r="L45" s="31">
        <f t="shared" si="6"/>
        <v>128</v>
      </c>
      <c r="M45" s="44">
        <v>50</v>
      </c>
      <c r="N45" s="44">
        <v>78</v>
      </c>
      <c r="O45" s="31">
        <f t="shared" si="25"/>
        <v>31</v>
      </c>
      <c r="P45" s="44">
        <v>14</v>
      </c>
      <c r="Q45" s="44">
        <v>17</v>
      </c>
    </row>
    <row r="46" spans="1:17">
      <c r="A46" s="33" t="s">
        <v>35</v>
      </c>
      <c r="B46" s="30">
        <f t="shared" si="26"/>
        <v>32683</v>
      </c>
      <c r="C46" s="30">
        <f t="shared" si="3"/>
        <v>16123</v>
      </c>
      <c r="D46" s="30">
        <f t="shared" si="3"/>
        <v>16560</v>
      </c>
      <c r="E46" s="31">
        <f t="shared" si="4"/>
        <v>32477</v>
      </c>
      <c r="F46" s="42">
        <v>16008</v>
      </c>
      <c r="G46" s="42">
        <v>16469</v>
      </c>
      <c r="H46" s="42">
        <v>12719</v>
      </c>
      <c r="I46" s="40">
        <f t="shared" si="24"/>
        <v>206</v>
      </c>
      <c r="J46" s="40">
        <f t="shared" si="24"/>
        <v>115</v>
      </c>
      <c r="K46" s="40">
        <f t="shared" si="24"/>
        <v>91</v>
      </c>
      <c r="L46" s="31">
        <f t="shared" si="6"/>
        <v>145</v>
      </c>
      <c r="M46" s="44">
        <v>88</v>
      </c>
      <c r="N46" s="44">
        <v>57</v>
      </c>
      <c r="O46" s="31">
        <f t="shared" si="25"/>
        <v>61</v>
      </c>
      <c r="P46" s="44">
        <v>27</v>
      </c>
      <c r="Q46" s="44">
        <v>34</v>
      </c>
    </row>
    <row r="47" spans="1:17">
      <c r="A47" s="33" t="s">
        <v>36</v>
      </c>
      <c r="B47" s="30">
        <f t="shared" si="26"/>
        <v>8852</v>
      </c>
      <c r="C47" s="30">
        <f t="shared" si="3"/>
        <v>4453</v>
      </c>
      <c r="D47" s="30">
        <f t="shared" si="3"/>
        <v>4399</v>
      </c>
      <c r="E47" s="31">
        <f t="shared" si="4"/>
        <v>8769</v>
      </c>
      <c r="F47" s="42">
        <v>4417</v>
      </c>
      <c r="G47" s="42">
        <v>4352</v>
      </c>
      <c r="H47" s="42">
        <v>4466</v>
      </c>
      <c r="I47" s="40">
        <f t="shared" si="24"/>
        <v>83</v>
      </c>
      <c r="J47" s="40">
        <f t="shared" si="24"/>
        <v>36</v>
      </c>
      <c r="K47" s="40">
        <f t="shared" si="24"/>
        <v>47</v>
      </c>
      <c r="L47" s="31">
        <f t="shared" si="6"/>
        <v>66</v>
      </c>
      <c r="M47" s="44">
        <v>28</v>
      </c>
      <c r="N47" s="44">
        <v>38</v>
      </c>
      <c r="O47" s="31">
        <f t="shared" si="25"/>
        <v>17</v>
      </c>
      <c r="P47" s="44">
        <v>8</v>
      </c>
      <c r="Q47" s="44">
        <v>9</v>
      </c>
    </row>
    <row r="48" spans="1:17">
      <c r="A48" s="33" t="s">
        <v>37</v>
      </c>
      <c r="B48" s="30">
        <f t="shared" si="26"/>
        <v>7385</v>
      </c>
      <c r="C48" s="30">
        <f t="shared" si="3"/>
        <v>3677</v>
      </c>
      <c r="D48" s="30">
        <f t="shared" si="3"/>
        <v>3708</v>
      </c>
      <c r="E48" s="31">
        <f t="shared" si="4"/>
        <v>7045</v>
      </c>
      <c r="F48" s="42">
        <v>3509</v>
      </c>
      <c r="G48" s="42">
        <v>3536</v>
      </c>
      <c r="H48" s="42">
        <v>4140</v>
      </c>
      <c r="I48" s="40">
        <f t="shared" si="24"/>
        <v>340</v>
      </c>
      <c r="J48" s="40">
        <f t="shared" si="24"/>
        <v>168</v>
      </c>
      <c r="K48" s="40">
        <f t="shared" si="24"/>
        <v>172</v>
      </c>
      <c r="L48" s="31">
        <f t="shared" si="6"/>
        <v>309</v>
      </c>
      <c r="M48" s="44">
        <v>151</v>
      </c>
      <c r="N48" s="44">
        <v>158</v>
      </c>
      <c r="O48" s="31">
        <f t="shared" si="25"/>
        <v>31</v>
      </c>
      <c r="P48" s="44">
        <v>17</v>
      </c>
      <c r="Q48" s="44">
        <v>14</v>
      </c>
    </row>
    <row r="49" spans="1:17">
      <c r="A49" s="33" t="s">
        <v>38</v>
      </c>
      <c r="B49" s="30">
        <f t="shared" si="26"/>
        <v>8467</v>
      </c>
      <c r="C49" s="30">
        <f t="shared" si="3"/>
        <v>4219</v>
      </c>
      <c r="D49" s="30">
        <f t="shared" si="3"/>
        <v>4248</v>
      </c>
      <c r="E49" s="31">
        <f t="shared" si="4"/>
        <v>8359</v>
      </c>
      <c r="F49" s="42">
        <v>4177</v>
      </c>
      <c r="G49" s="42">
        <v>4182</v>
      </c>
      <c r="H49" s="42">
        <v>4287</v>
      </c>
      <c r="I49" s="40">
        <f t="shared" si="24"/>
        <v>108</v>
      </c>
      <c r="J49" s="40">
        <f t="shared" si="24"/>
        <v>42</v>
      </c>
      <c r="K49" s="40">
        <f t="shared" si="24"/>
        <v>66</v>
      </c>
      <c r="L49" s="31">
        <f t="shared" si="6"/>
        <v>88</v>
      </c>
      <c r="M49" s="44">
        <v>32</v>
      </c>
      <c r="N49" s="44">
        <v>56</v>
      </c>
      <c r="O49" s="31">
        <f t="shared" si="25"/>
        <v>20</v>
      </c>
      <c r="P49" s="44">
        <v>10</v>
      </c>
      <c r="Q49" s="44">
        <v>10</v>
      </c>
    </row>
    <row r="50" spans="1:17">
      <c r="A50" s="33" t="s">
        <v>39</v>
      </c>
      <c r="B50" s="30">
        <f t="shared" si="26"/>
        <v>9160</v>
      </c>
      <c r="C50" s="30">
        <f t="shared" si="3"/>
        <v>4606</v>
      </c>
      <c r="D50" s="30">
        <f t="shared" si="3"/>
        <v>4554</v>
      </c>
      <c r="E50" s="31">
        <f t="shared" si="4"/>
        <v>8907</v>
      </c>
      <c r="F50" s="42">
        <v>4462</v>
      </c>
      <c r="G50" s="42">
        <v>4445</v>
      </c>
      <c r="H50" s="42">
        <v>4393</v>
      </c>
      <c r="I50" s="40">
        <f t="shared" si="24"/>
        <v>253</v>
      </c>
      <c r="J50" s="40">
        <f t="shared" si="24"/>
        <v>144</v>
      </c>
      <c r="K50" s="40">
        <f t="shared" si="24"/>
        <v>109</v>
      </c>
      <c r="L50" s="31">
        <f t="shared" si="6"/>
        <v>194</v>
      </c>
      <c r="M50" s="44">
        <v>109</v>
      </c>
      <c r="N50" s="44">
        <v>85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3789</v>
      </c>
      <c r="C51" s="30">
        <f t="shared" si="3"/>
        <v>2314</v>
      </c>
      <c r="D51" s="30">
        <f t="shared" si="3"/>
        <v>1475</v>
      </c>
      <c r="E51" s="31">
        <f t="shared" si="4"/>
        <v>2914</v>
      </c>
      <c r="F51" s="42">
        <v>1626</v>
      </c>
      <c r="G51" s="42">
        <v>1288</v>
      </c>
      <c r="H51" s="42">
        <v>1750</v>
      </c>
      <c r="I51" s="40">
        <f t="shared" si="24"/>
        <v>875</v>
      </c>
      <c r="J51" s="40">
        <f t="shared" si="24"/>
        <v>688</v>
      </c>
      <c r="K51" s="40">
        <f t="shared" si="24"/>
        <v>187</v>
      </c>
      <c r="L51" s="31">
        <f t="shared" si="6"/>
        <v>797</v>
      </c>
      <c r="M51" s="44">
        <v>634</v>
      </c>
      <c r="N51" s="44">
        <v>163</v>
      </c>
      <c r="O51" s="31">
        <f t="shared" si="25"/>
        <v>78</v>
      </c>
      <c r="P51" s="44">
        <v>54</v>
      </c>
      <c r="Q51" s="44">
        <v>24</v>
      </c>
    </row>
    <row r="52" spans="1:17">
      <c r="A52" s="25" t="s">
        <v>72</v>
      </c>
      <c r="B52" s="26">
        <f t="shared" si="3"/>
        <v>195311</v>
      </c>
      <c r="C52" s="26">
        <f t="shared" si="3"/>
        <v>101179</v>
      </c>
      <c r="D52" s="26">
        <f t="shared" si="3"/>
        <v>94132</v>
      </c>
      <c r="E52" s="27">
        <f t="shared" si="4"/>
        <v>189803</v>
      </c>
      <c r="F52" s="32">
        <f t="shared" ref="F52:H52" si="27">SUM(F53:F65)</f>
        <v>97636</v>
      </c>
      <c r="G52" s="32">
        <f t="shared" si="27"/>
        <v>92167</v>
      </c>
      <c r="H52" s="32">
        <f t="shared" si="27"/>
        <v>85737</v>
      </c>
      <c r="I52" s="45">
        <f>SUM(I53:I65)</f>
        <v>5508</v>
      </c>
      <c r="J52" s="45">
        <f t="shared" ref="J52:K52" si="28">SUM(J53:J65)</f>
        <v>3543</v>
      </c>
      <c r="K52" s="45">
        <f t="shared" si="28"/>
        <v>1965</v>
      </c>
      <c r="L52" s="45">
        <f>SUM(L53:L65)</f>
        <v>4383</v>
      </c>
      <c r="M52" s="45">
        <f t="shared" ref="M52:N52" si="29">SUM(M53:M65)</f>
        <v>2942</v>
      </c>
      <c r="N52" s="45">
        <f t="shared" si="29"/>
        <v>1441</v>
      </c>
      <c r="O52" s="45">
        <f>SUM(O53:O65)</f>
        <v>1125</v>
      </c>
      <c r="P52" s="45">
        <f t="shared" ref="P52:Q52" si="30">SUM(P53:P65)</f>
        <v>601</v>
      </c>
      <c r="Q52" s="45">
        <f t="shared" si="30"/>
        <v>524</v>
      </c>
    </row>
    <row r="53" spans="1:17">
      <c r="A53" s="33" t="s">
        <v>41</v>
      </c>
      <c r="B53" s="30">
        <f t="shared" si="3"/>
        <v>16039</v>
      </c>
      <c r="C53" s="30">
        <f t="shared" si="3"/>
        <v>8300</v>
      </c>
      <c r="D53" s="30">
        <f t="shared" si="3"/>
        <v>7739</v>
      </c>
      <c r="E53" s="31">
        <f t="shared" si="4"/>
        <v>15773</v>
      </c>
      <c r="F53" s="42">
        <v>8159</v>
      </c>
      <c r="G53" s="42">
        <v>7614</v>
      </c>
      <c r="H53" s="42">
        <v>7613</v>
      </c>
      <c r="I53" s="40">
        <f>L53+O53</f>
        <v>266</v>
      </c>
      <c r="J53" s="40">
        <f>M53+P53</f>
        <v>141</v>
      </c>
      <c r="K53" s="40">
        <f>N53+Q53</f>
        <v>125</v>
      </c>
      <c r="L53" s="31">
        <f t="shared" si="6"/>
        <v>234</v>
      </c>
      <c r="M53" s="44">
        <v>135</v>
      </c>
      <c r="N53" s="44">
        <v>99</v>
      </c>
      <c r="O53" s="31">
        <f t="shared" ref="O53:O65" si="31">P53+Q53</f>
        <v>32</v>
      </c>
      <c r="P53" s="44">
        <v>6</v>
      </c>
      <c r="Q53" s="44">
        <v>26</v>
      </c>
    </row>
    <row r="54" spans="1:17">
      <c r="A54" s="33" t="s">
        <v>42</v>
      </c>
      <c r="B54" s="30">
        <f t="shared" si="3"/>
        <v>8042</v>
      </c>
      <c r="C54" s="30">
        <f t="shared" si="3"/>
        <v>3981</v>
      </c>
      <c r="D54" s="30">
        <f t="shared" si="3"/>
        <v>4061</v>
      </c>
      <c r="E54" s="31">
        <f t="shared" si="4"/>
        <v>7936</v>
      </c>
      <c r="F54" s="42">
        <v>3935</v>
      </c>
      <c r="G54" s="42">
        <v>4001</v>
      </c>
      <c r="H54" s="42">
        <v>4257</v>
      </c>
      <c r="I54" s="40">
        <f t="shared" ref="I54:K65" si="32">L54+O54</f>
        <v>106</v>
      </c>
      <c r="J54" s="40">
        <f t="shared" si="32"/>
        <v>46</v>
      </c>
      <c r="K54" s="40">
        <f t="shared" si="32"/>
        <v>60</v>
      </c>
      <c r="L54" s="31">
        <f t="shared" si="6"/>
        <v>89</v>
      </c>
      <c r="M54" s="44">
        <v>38</v>
      </c>
      <c r="N54" s="44">
        <v>51</v>
      </c>
      <c r="O54" s="31">
        <f t="shared" si="31"/>
        <v>17</v>
      </c>
      <c r="P54" s="44">
        <v>8</v>
      </c>
      <c r="Q54" s="44">
        <v>9</v>
      </c>
    </row>
    <row r="55" spans="1:17">
      <c r="A55" s="33" t="s">
        <v>43</v>
      </c>
      <c r="B55" s="30">
        <f t="shared" si="3"/>
        <v>3556</v>
      </c>
      <c r="C55" s="30">
        <f t="shared" si="3"/>
        <v>1768</v>
      </c>
      <c r="D55" s="30">
        <f t="shared" si="3"/>
        <v>1788</v>
      </c>
      <c r="E55" s="31">
        <f t="shared" si="4"/>
        <v>3539</v>
      </c>
      <c r="F55" s="42">
        <v>1764</v>
      </c>
      <c r="G55" s="42">
        <v>1775</v>
      </c>
      <c r="H55" s="42">
        <v>1896</v>
      </c>
      <c r="I55" s="40">
        <f t="shared" si="32"/>
        <v>17</v>
      </c>
      <c r="J55" s="40">
        <f t="shared" si="32"/>
        <v>4</v>
      </c>
      <c r="K55" s="40">
        <f t="shared" si="32"/>
        <v>13</v>
      </c>
      <c r="L55" s="31">
        <f t="shared" si="6"/>
        <v>12</v>
      </c>
      <c r="M55" s="44">
        <v>3</v>
      </c>
      <c r="N55" s="44">
        <v>9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10672</v>
      </c>
      <c r="C56" s="30">
        <f t="shared" si="3"/>
        <v>5385</v>
      </c>
      <c r="D56" s="30">
        <f t="shared" si="3"/>
        <v>5287</v>
      </c>
      <c r="E56" s="31">
        <f t="shared" si="4"/>
        <v>10587</v>
      </c>
      <c r="F56" s="42">
        <v>5340</v>
      </c>
      <c r="G56" s="42">
        <v>5247</v>
      </c>
      <c r="H56" s="42">
        <v>4568</v>
      </c>
      <c r="I56" s="40">
        <f t="shared" si="32"/>
        <v>85</v>
      </c>
      <c r="J56" s="40">
        <f t="shared" si="32"/>
        <v>45</v>
      </c>
      <c r="K56" s="40">
        <f t="shared" si="32"/>
        <v>40</v>
      </c>
      <c r="L56" s="31">
        <f t="shared" si="6"/>
        <v>52</v>
      </c>
      <c r="M56" s="44">
        <v>31</v>
      </c>
      <c r="N56" s="44">
        <v>21</v>
      </c>
      <c r="O56" s="31">
        <f t="shared" si="31"/>
        <v>33</v>
      </c>
      <c r="P56" s="44">
        <v>14</v>
      </c>
      <c r="Q56" s="44">
        <v>19</v>
      </c>
    </row>
    <row r="57" spans="1:17">
      <c r="A57" s="33" t="s">
        <v>77</v>
      </c>
      <c r="B57" s="30">
        <f t="shared" si="3"/>
        <v>7055</v>
      </c>
      <c r="C57" s="30">
        <f t="shared" si="3"/>
        <v>3492</v>
      </c>
      <c r="D57" s="30">
        <f t="shared" si="3"/>
        <v>3563</v>
      </c>
      <c r="E57" s="31">
        <f t="shared" si="4"/>
        <v>6993</v>
      </c>
      <c r="F57" s="42">
        <v>3452</v>
      </c>
      <c r="G57" s="42">
        <v>3541</v>
      </c>
      <c r="H57" s="42">
        <v>3385</v>
      </c>
      <c r="I57" s="40">
        <f t="shared" si="32"/>
        <v>62</v>
      </c>
      <c r="J57" s="40">
        <f t="shared" si="32"/>
        <v>40</v>
      </c>
      <c r="K57" s="40">
        <f t="shared" si="32"/>
        <v>22</v>
      </c>
      <c r="L57" s="31">
        <f t="shared" si="6"/>
        <v>45</v>
      </c>
      <c r="M57" s="44">
        <v>30</v>
      </c>
      <c r="N57" s="44">
        <v>15</v>
      </c>
      <c r="O57" s="31">
        <f t="shared" si="31"/>
        <v>17</v>
      </c>
      <c r="P57" s="44">
        <v>10</v>
      </c>
      <c r="Q57" s="44">
        <v>7</v>
      </c>
    </row>
    <row r="58" spans="1:17">
      <c r="A58" s="33" t="s">
        <v>76</v>
      </c>
      <c r="B58" s="30">
        <f t="shared" si="3"/>
        <v>17403</v>
      </c>
      <c r="C58" s="30">
        <f t="shared" si="3"/>
        <v>8963</v>
      </c>
      <c r="D58" s="30">
        <f t="shared" si="3"/>
        <v>8440</v>
      </c>
      <c r="E58" s="31">
        <f t="shared" si="4"/>
        <v>17186</v>
      </c>
      <c r="F58" s="42">
        <v>8849</v>
      </c>
      <c r="G58" s="42">
        <v>8337</v>
      </c>
      <c r="H58" s="42">
        <v>7385</v>
      </c>
      <c r="I58" s="40">
        <f t="shared" si="32"/>
        <v>217</v>
      </c>
      <c r="J58" s="40">
        <f t="shared" si="32"/>
        <v>114</v>
      </c>
      <c r="K58" s="40">
        <f t="shared" si="32"/>
        <v>103</v>
      </c>
      <c r="L58" s="31">
        <f t="shared" si="6"/>
        <v>159</v>
      </c>
      <c r="M58" s="44">
        <v>87</v>
      </c>
      <c r="N58" s="44">
        <v>72</v>
      </c>
      <c r="O58" s="31">
        <f t="shared" si="31"/>
        <v>58</v>
      </c>
      <c r="P58" s="44">
        <v>27</v>
      </c>
      <c r="Q58" s="44">
        <v>31</v>
      </c>
    </row>
    <row r="59" spans="1:17">
      <c r="A59" s="33" t="s">
        <v>45</v>
      </c>
      <c r="B59" s="30">
        <f t="shared" si="3"/>
        <v>8519</v>
      </c>
      <c r="C59" s="30">
        <f t="shared" si="3"/>
        <v>4539</v>
      </c>
      <c r="D59" s="30">
        <f t="shared" si="3"/>
        <v>3980</v>
      </c>
      <c r="E59" s="31">
        <f t="shared" si="4"/>
        <v>8371</v>
      </c>
      <c r="F59" s="42">
        <v>4454</v>
      </c>
      <c r="G59" s="42">
        <v>3917</v>
      </c>
      <c r="H59" s="42">
        <v>4864</v>
      </c>
      <c r="I59" s="40">
        <f t="shared" si="32"/>
        <v>148</v>
      </c>
      <c r="J59" s="40">
        <f t="shared" si="32"/>
        <v>85</v>
      </c>
      <c r="K59" s="40">
        <f t="shared" si="32"/>
        <v>63</v>
      </c>
      <c r="L59" s="31">
        <f t="shared" si="6"/>
        <v>99</v>
      </c>
      <c r="M59" s="44">
        <v>58</v>
      </c>
      <c r="N59" s="44">
        <v>41</v>
      </c>
      <c r="O59" s="31">
        <f t="shared" si="31"/>
        <v>49</v>
      </c>
      <c r="P59" s="44">
        <v>27</v>
      </c>
      <c r="Q59" s="44">
        <v>22</v>
      </c>
    </row>
    <row r="60" spans="1:17">
      <c r="A60" s="33" t="s">
        <v>46</v>
      </c>
      <c r="B60" s="30">
        <f t="shared" si="3"/>
        <v>20446</v>
      </c>
      <c r="C60" s="30">
        <f t="shared" si="3"/>
        <v>10196</v>
      </c>
      <c r="D60" s="30">
        <f t="shared" si="3"/>
        <v>10250</v>
      </c>
      <c r="E60" s="31">
        <f t="shared" si="4"/>
        <v>20302</v>
      </c>
      <c r="F60" s="42">
        <v>10144</v>
      </c>
      <c r="G60" s="42">
        <v>10158</v>
      </c>
      <c r="H60" s="42">
        <v>8803</v>
      </c>
      <c r="I60" s="40">
        <f t="shared" si="32"/>
        <v>144</v>
      </c>
      <c r="J60" s="40">
        <f t="shared" si="32"/>
        <v>52</v>
      </c>
      <c r="K60" s="40">
        <f t="shared" si="32"/>
        <v>92</v>
      </c>
      <c r="L60" s="31">
        <f t="shared" si="6"/>
        <v>109</v>
      </c>
      <c r="M60" s="44">
        <v>40</v>
      </c>
      <c r="N60" s="44">
        <v>69</v>
      </c>
      <c r="O60" s="31">
        <f t="shared" si="31"/>
        <v>35</v>
      </c>
      <c r="P60" s="44">
        <v>12</v>
      </c>
      <c r="Q60" s="44">
        <v>23</v>
      </c>
    </row>
    <row r="61" spans="1:17">
      <c r="A61" s="33" t="s">
        <v>47</v>
      </c>
      <c r="B61" s="30">
        <f t="shared" si="3"/>
        <v>9458</v>
      </c>
      <c r="C61" s="30">
        <f t="shared" si="3"/>
        <v>4672</v>
      </c>
      <c r="D61" s="30">
        <f t="shared" si="3"/>
        <v>4786</v>
      </c>
      <c r="E61" s="31">
        <f t="shared" si="4"/>
        <v>9414</v>
      </c>
      <c r="F61" s="42">
        <v>4652</v>
      </c>
      <c r="G61" s="42">
        <v>4762</v>
      </c>
      <c r="H61" s="42">
        <v>4075</v>
      </c>
      <c r="I61" s="40">
        <f t="shared" si="32"/>
        <v>44</v>
      </c>
      <c r="J61" s="40">
        <f t="shared" si="32"/>
        <v>20</v>
      </c>
      <c r="K61" s="40">
        <f t="shared" si="32"/>
        <v>24</v>
      </c>
      <c r="L61" s="31">
        <f t="shared" si="6"/>
        <v>32</v>
      </c>
      <c r="M61" s="44">
        <v>15</v>
      </c>
      <c r="N61" s="44">
        <v>17</v>
      </c>
      <c r="O61" s="31">
        <f t="shared" si="31"/>
        <v>12</v>
      </c>
      <c r="P61" s="44">
        <v>5</v>
      </c>
      <c r="Q61" s="44">
        <v>7</v>
      </c>
    </row>
    <row r="62" spans="1:17">
      <c r="A62" s="33" t="s">
        <v>48</v>
      </c>
      <c r="B62" s="30">
        <f t="shared" si="3"/>
        <v>25066</v>
      </c>
      <c r="C62" s="30">
        <f t="shared" si="3"/>
        <v>12497</v>
      </c>
      <c r="D62" s="30">
        <f t="shared" si="3"/>
        <v>12569</v>
      </c>
      <c r="E62" s="31">
        <f t="shared" si="4"/>
        <v>24950</v>
      </c>
      <c r="F62" s="42">
        <v>12446</v>
      </c>
      <c r="G62" s="42">
        <v>12504</v>
      </c>
      <c r="H62" s="42">
        <v>9143</v>
      </c>
      <c r="I62" s="40">
        <f t="shared" si="32"/>
        <v>116</v>
      </c>
      <c r="J62" s="40">
        <f t="shared" si="32"/>
        <v>51</v>
      </c>
      <c r="K62" s="40">
        <f t="shared" si="32"/>
        <v>65</v>
      </c>
      <c r="L62" s="31">
        <f t="shared" si="6"/>
        <v>98</v>
      </c>
      <c r="M62" s="44">
        <v>44</v>
      </c>
      <c r="N62" s="44">
        <v>54</v>
      </c>
      <c r="O62" s="31">
        <f t="shared" si="31"/>
        <v>18</v>
      </c>
      <c r="P62" s="44">
        <v>7</v>
      </c>
      <c r="Q62" s="44">
        <v>11</v>
      </c>
    </row>
    <row r="63" spans="1:17">
      <c r="A63" s="33" t="s">
        <v>49</v>
      </c>
      <c r="B63" s="30">
        <f t="shared" si="3"/>
        <v>13957</v>
      </c>
      <c r="C63" s="30">
        <f t="shared" si="3"/>
        <v>7193</v>
      </c>
      <c r="D63" s="30">
        <f t="shared" si="3"/>
        <v>6764</v>
      </c>
      <c r="E63" s="31">
        <f t="shared" si="4"/>
        <v>13479</v>
      </c>
      <c r="F63" s="42">
        <v>6782</v>
      </c>
      <c r="G63" s="42">
        <v>6697</v>
      </c>
      <c r="H63" s="42">
        <v>5634</v>
      </c>
      <c r="I63" s="40">
        <f t="shared" si="32"/>
        <v>478</v>
      </c>
      <c r="J63" s="40">
        <f t="shared" si="32"/>
        <v>411</v>
      </c>
      <c r="K63" s="40">
        <f t="shared" si="32"/>
        <v>67</v>
      </c>
      <c r="L63" s="31">
        <f t="shared" si="6"/>
        <v>449</v>
      </c>
      <c r="M63" s="44">
        <v>397</v>
      </c>
      <c r="N63" s="44">
        <v>52</v>
      </c>
      <c r="O63" s="31">
        <f t="shared" si="31"/>
        <v>29</v>
      </c>
      <c r="P63" s="44">
        <v>14</v>
      </c>
      <c r="Q63" s="44">
        <v>15</v>
      </c>
    </row>
    <row r="64" spans="1:17">
      <c r="A64" s="33" t="s">
        <v>50</v>
      </c>
      <c r="B64" s="30">
        <f t="shared" ref="B64:D65" si="33">(E64+I64)</f>
        <v>8473</v>
      </c>
      <c r="C64" s="30">
        <f t="shared" si="33"/>
        <v>4632</v>
      </c>
      <c r="D64" s="30">
        <f t="shared" si="33"/>
        <v>3841</v>
      </c>
      <c r="E64" s="31">
        <f t="shared" si="4"/>
        <v>7694</v>
      </c>
      <c r="F64" s="42">
        <v>3930</v>
      </c>
      <c r="G64" s="42">
        <v>3764</v>
      </c>
      <c r="H64" s="42">
        <v>3578</v>
      </c>
      <c r="I64" s="40">
        <f t="shared" si="32"/>
        <v>779</v>
      </c>
      <c r="J64" s="40">
        <f t="shared" si="32"/>
        <v>702</v>
      </c>
      <c r="K64" s="40">
        <f t="shared" si="32"/>
        <v>77</v>
      </c>
      <c r="L64" s="31">
        <f t="shared" si="6"/>
        <v>751</v>
      </c>
      <c r="M64" s="44">
        <v>680</v>
      </c>
      <c r="N64" s="44">
        <v>71</v>
      </c>
      <c r="O64" s="31">
        <f t="shared" si="31"/>
        <v>28</v>
      </c>
      <c r="P64" s="44">
        <v>22</v>
      </c>
      <c r="Q64" s="44">
        <v>6</v>
      </c>
    </row>
    <row r="65" spans="1:17">
      <c r="A65" s="33" t="s">
        <v>51</v>
      </c>
      <c r="B65" s="30">
        <f t="shared" si="33"/>
        <v>46625</v>
      </c>
      <c r="C65" s="30">
        <f t="shared" si="33"/>
        <v>25561</v>
      </c>
      <c r="D65" s="30">
        <f t="shared" si="33"/>
        <v>21064</v>
      </c>
      <c r="E65" s="31">
        <f t="shared" si="4"/>
        <v>43579</v>
      </c>
      <c r="F65" s="42">
        <v>23729</v>
      </c>
      <c r="G65" s="42">
        <v>19850</v>
      </c>
      <c r="H65" s="42">
        <v>20536</v>
      </c>
      <c r="I65" s="40">
        <f t="shared" si="32"/>
        <v>3046</v>
      </c>
      <c r="J65" s="40">
        <f t="shared" si="32"/>
        <v>1832</v>
      </c>
      <c r="K65" s="40">
        <f t="shared" si="32"/>
        <v>1214</v>
      </c>
      <c r="L65" s="31">
        <f t="shared" si="6"/>
        <v>2254</v>
      </c>
      <c r="M65" s="44">
        <v>1384</v>
      </c>
      <c r="N65" s="44">
        <v>870</v>
      </c>
      <c r="O65" s="31">
        <f t="shared" si="31"/>
        <v>792</v>
      </c>
      <c r="P65" s="44">
        <v>448</v>
      </c>
      <c r="Q65" s="44">
        <v>344</v>
      </c>
    </row>
    <row r="66" spans="1:17" ht="17.25" thickBot="1">
      <c r="E66" s="17"/>
    </row>
    <row r="67" spans="1:17" ht="17.25">
      <c r="A67" s="58" t="s">
        <v>82</v>
      </c>
      <c r="B67" s="59"/>
      <c r="C67" s="59"/>
      <c r="D67" s="59"/>
      <c r="E67" s="59"/>
      <c r="F67" s="60"/>
    </row>
    <row r="68" spans="1:17" ht="17.25">
      <c r="A68" s="46" t="s">
        <v>79</v>
      </c>
      <c r="B68" s="47"/>
      <c r="C68" s="47"/>
      <c r="D68" s="47"/>
      <c r="E68" s="47"/>
      <c r="F68" s="48"/>
    </row>
    <row r="69" spans="1:17" ht="17.25">
      <c r="A69" s="46" t="s">
        <v>80</v>
      </c>
      <c r="B69" s="47"/>
      <c r="C69" s="47"/>
      <c r="D69" s="47"/>
      <c r="E69" s="47"/>
      <c r="F69" s="48"/>
    </row>
    <row r="70" spans="1:17" ht="18" thickBot="1">
      <c r="A70" s="49" t="s">
        <v>81</v>
      </c>
      <c r="B70" s="50"/>
      <c r="C70" s="50"/>
      <c r="D70" s="50"/>
      <c r="E70" s="50"/>
      <c r="F70" s="51"/>
    </row>
  </sheetData>
  <mergeCells count="12">
    <mergeCell ref="L3:N3"/>
    <mergeCell ref="O3:Q3"/>
    <mergeCell ref="P2:Q2"/>
    <mergeCell ref="C1:O1"/>
    <mergeCell ref="A68:F68"/>
    <mergeCell ref="I3:K3"/>
    <mergeCell ref="A69:F69"/>
    <mergeCell ref="A70:F70"/>
    <mergeCell ref="A3:A4"/>
    <mergeCell ref="B3:D3"/>
    <mergeCell ref="E3:H3"/>
    <mergeCell ref="A67:F67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2024-06-13T00:42:11Z</dcterms:modified>
</cp:coreProperties>
</file>