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Tracy Marshall\Transporter\KSU Masters\2016\Summer 2016\Marshall\KSUMSE\"/>
    </mc:Choice>
  </mc:AlternateContent>
  <bookViews>
    <workbookView xWindow="0" yWindow="0" windowWidth="28800" windowHeight="12885"/>
  </bookViews>
  <sheets>
    <sheet name="Time Log" sheetId="1" r:id="rId1"/>
    <sheet name="Phase 1 Tasks" sheetId="2" r:id="rId2"/>
    <sheet name="Phase 1 Portfolio" sheetId="3" r:id="rId3"/>
  </sheets>
  <definedNames>
    <definedName name="_xlnm._FilterDatabase" localSheetId="1" hidden="1">'Phase 1 Tasks'!$A$1:$H$302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" l="1"/>
  <c r="G19" i="2" l="1"/>
  <c r="D8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C3" i="3"/>
  <c r="C4" i="3"/>
  <c r="C5" i="3"/>
  <c r="C6" i="3"/>
  <c r="C7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C2" i="3"/>
  <c r="C3" i="2"/>
  <c r="G2" i="2"/>
  <c r="B2" i="3" s="1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C4" i="2" l="1"/>
  <c r="G3" i="2"/>
  <c r="H2" i="2"/>
  <c r="D2" i="3"/>
  <c r="H2" i="3"/>
  <c r="H3" i="2" l="1"/>
  <c r="C5" i="2"/>
  <c r="G4" i="2"/>
  <c r="H4" i="2" l="1"/>
  <c r="C6" i="2"/>
  <c r="G5" i="2"/>
  <c r="H5" i="2" l="1"/>
  <c r="C7" i="2"/>
  <c r="G6" i="2"/>
  <c r="C8" i="2" l="1"/>
  <c r="G7" i="2"/>
  <c r="H7" i="2" s="1"/>
  <c r="B6" i="3"/>
  <c r="D6" i="3" s="1"/>
  <c r="H6" i="2"/>
  <c r="C9" i="2" l="1"/>
  <c r="G8" i="2"/>
  <c r="H8" i="2" l="1"/>
  <c r="C10" i="2"/>
  <c r="G9" i="2"/>
  <c r="H9" i="2" l="1"/>
  <c r="C11" i="2"/>
  <c r="G10" i="2"/>
  <c r="H10" i="2" s="1"/>
  <c r="C12" i="2" l="1"/>
  <c r="G11" i="2"/>
  <c r="H11" i="2" s="1"/>
  <c r="C13" i="2" l="1"/>
  <c r="G12" i="2"/>
  <c r="H12" i="2" l="1"/>
  <c r="B3" i="3"/>
  <c r="C14" i="2"/>
  <c r="G13" i="2"/>
  <c r="H13" i="2" l="1"/>
  <c r="C15" i="2"/>
  <c r="G14" i="2"/>
  <c r="H14" i="2" s="1"/>
  <c r="D3" i="3"/>
  <c r="C16" i="2" l="1"/>
  <c r="G15" i="2"/>
  <c r="H15" i="2" s="1"/>
  <c r="C17" i="2" l="1"/>
  <c r="G16" i="2"/>
  <c r="H16" i="2" l="1"/>
  <c r="B4" i="3"/>
  <c r="C18" i="2"/>
  <c r="G17" i="2"/>
  <c r="C19" i="2" l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G18" i="2"/>
  <c r="H17" i="2"/>
  <c r="B5" i="3"/>
  <c r="D5" i="3" s="1"/>
  <c r="D4" i="3"/>
  <c r="H18" i="2" l="1"/>
  <c r="B7" i="3"/>
  <c r="D7" i="3" s="1"/>
  <c r="G2" i="3" l="1"/>
  <c r="I2" i="3" s="1"/>
</calcChain>
</file>

<file path=xl/sharedStrings.xml><?xml version="1.0" encoding="utf-8"?>
<sst xmlns="http://schemas.openxmlformats.org/spreadsheetml/2006/main" count="71" uniqueCount="47">
  <si>
    <t>Date</t>
  </si>
  <si>
    <t>Hours</t>
  </si>
  <si>
    <t>Activity ID</t>
  </si>
  <si>
    <t>Comments</t>
  </si>
  <si>
    <t>Task Name</t>
  </si>
  <si>
    <t>Acitivty ID</t>
  </si>
  <si>
    <t>Estimate</t>
  </si>
  <si>
    <t>To Do</t>
  </si>
  <si>
    <t>Effort</t>
  </si>
  <si>
    <t>Progress</t>
  </si>
  <si>
    <t>Portfolio</t>
  </si>
  <si>
    <t>Total Done</t>
  </si>
  <si>
    <t>Total To Do</t>
  </si>
  <si>
    <t>Phase Progress</t>
  </si>
  <si>
    <t>Phase Done</t>
  </si>
  <si>
    <t>Phase To Do</t>
  </si>
  <si>
    <t>Misc</t>
  </si>
  <si>
    <t>Spin Up</t>
  </si>
  <si>
    <t>Vision Document</t>
  </si>
  <si>
    <t>Project Plan</t>
  </si>
  <si>
    <t>SQA Plan</t>
  </si>
  <si>
    <t>Presentation</t>
  </si>
  <si>
    <t>Prototype</t>
  </si>
  <si>
    <t>Status</t>
  </si>
  <si>
    <t>In Progress</t>
  </si>
  <si>
    <t>Set Up Vision Doc</t>
  </si>
  <si>
    <t>Set Up Project Plan</t>
  </si>
  <si>
    <t>Set Up SQA Plan</t>
  </si>
  <si>
    <t>Make Power Point Slides</t>
  </si>
  <si>
    <t>Prep for Presentation</t>
  </si>
  <si>
    <t>Set up project</t>
  </si>
  <si>
    <t>Write Intro</t>
  </si>
  <si>
    <t>Write Project Overview</t>
  </si>
  <si>
    <t>Write Critical Uses Cases</t>
  </si>
  <si>
    <t>Write Assumptions, Constraints, Environment</t>
  </si>
  <si>
    <t>Write WBS</t>
  </si>
  <si>
    <t>Write Cost Estimates</t>
  </si>
  <si>
    <t>Write Architect Elab Plan</t>
  </si>
  <si>
    <t>Finish SQA Plan</t>
  </si>
  <si>
    <t>Finish Prototype</t>
  </si>
  <si>
    <t>Done</t>
  </si>
  <si>
    <t>Set Up GitHub</t>
  </si>
  <si>
    <t>Create Gantt Chart</t>
  </si>
  <si>
    <t>Intro Paragraph</t>
  </si>
  <si>
    <t>Motivation and start terms</t>
  </si>
  <si>
    <t>Research platform/environment</t>
  </si>
  <si>
    <t>Look at raspberry pi's and supported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</si>
</sst>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64" fontId="0" fillId="0" borderId="7" xfId="0" applyNumberFormat="1" applyBorder="1" applyAlignment="1">
      <alignment wrapText="1"/>
    </xf>
    <xf numFmtId="0" fontId="0" fillId="0" borderId="8" xfId="0" applyBorder="1"/>
    <xf numFmtId="164" fontId="0" fillId="0" borderId="9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14" fontId="0" fillId="0" borderId="4" xfId="0" applyNumberFormat="1" applyBorder="1"/>
    <xf numFmtId="14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/>
    </xf>
    <xf numFmtId="164" fontId="0" fillId="0" borderId="7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2.85546875" style="2" customWidth="1"/>
    <col min="2" max="2" width="9.140625" style="23"/>
    <col min="3" max="3" width="11" style="23" customWidth="1"/>
    <col min="4" max="4" width="54.140625" style="2" customWidth="1"/>
  </cols>
  <sheetData>
    <row r="1" spans="1:4" ht="15.75" thickBot="1" x14ac:dyDescent="0.3">
      <c r="A1" s="12" t="s">
        <v>0</v>
      </c>
      <c r="B1" s="26" t="s">
        <v>1</v>
      </c>
      <c r="C1" s="26" t="s">
        <v>2</v>
      </c>
      <c r="D1" s="15" t="s">
        <v>3</v>
      </c>
    </row>
    <row r="2" spans="1:4" x14ac:dyDescent="0.25">
      <c r="A2" s="16">
        <v>42530</v>
      </c>
      <c r="B2" s="21">
        <v>1</v>
      </c>
      <c r="C2" s="21">
        <v>1</v>
      </c>
      <c r="D2" s="5"/>
    </row>
    <row r="3" spans="1:4" x14ac:dyDescent="0.25">
      <c r="A3" s="17">
        <v>42534</v>
      </c>
      <c r="B3" s="23">
        <v>2</v>
      </c>
      <c r="C3" s="23">
        <v>1</v>
      </c>
    </row>
    <row r="4" spans="1:4" x14ac:dyDescent="0.25">
      <c r="A4" s="17">
        <v>42539</v>
      </c>
      <c r="B4" s="23">
        <v>2</v>
      </c>
      <c r="C4" s="23">
        <v>1</v>
      </c>
    </row>
    <row r="5" spans="1:4" x14ac:dyDescent="0.25">
      <c r="A5" s="17">
        <v>42539</v>
      </c>
      <c r="B5" s="23">
        <v>1</v>
      </c>
      <c r="C5" s="23">
        <v>1</v>
      </c>
      <c r="D5" s="2" t="s">
        <v>41</v>
      </c>
    </row>
    <row r="6" spans="1:4" x14ac:dyDescent="0.25">
      <c r="A6" s="17">
        <v>42539</v>
      </c>
      <c r="B6" s="23">
        <v>0.5</v>
      </c>
      <c r="C6" s="23">
        <v>2</v>
      </c>
    </row>
    <row r="7" spans="1:4" x14ac:dyDescent="0.25">
      <c r="A7" s="17">
        <v>42540</v>
      </c>
      <c r="B7" s="23">
        <v>0.5</v>
      </c>
      <c r="C7" s="23">
        <v>8</v>
      </c>
      <c r="D7" s="2" t="s">
        <v>43</v>
      </c>
    </row>
    <row r="8" spans="1:4" x14ac:dyDescent="0.25">
      <c r="A8" s="17">
        <v>42540</v>
      </c>
      <c r="B8" s="23">
        <v>0.5</v>
      </c>
      <c r="C8" s="23">
        <v>8</v>
      </c>
      <c r="D8" s="2" t="s">
        <v>44</v>
      </c>
    </row>
    <row r="9" spans="1:4" x14ac:dyDescent="0.25">
      <c r="A9" s="17">
        <v>42540</v>
      </c>
      <c r="B9" s="23">
        <v>1</v>
      </c>
      <c r="C9" s="23">
        <v>19</v>
      </c>
      <c r="D9" s="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14" activePane="bottomLeft" state="frozen"/>
      <selection pane="bottomLeft" activeCell="K20" sqref="K20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17</v>
      </c>
      <c r="B2" s="19" t="s">
        <v>40</v>
      </c>
      <c r="C2" s="21">
        <v>1</v>
      </c>
      <c r="D2" s="5" t="s">
        <v>16</v>
      </c>
      <c r="E2" s="21">
        <v>5</v>
      </c>
      <c r="F2" s="21">
        <v>0</v>
      </c>
      <c r="G2" s="21">
        <f>SUMIFS('Time Log'!B:B,'Time Log'!C:C,'Phase 1 Tasks'!C2)</f>
        <v>6</v>
      </c>
      <c r="H2" s="22">
        <f>IF(F2+G2&gt;0,G2/(G2+F2),"")</f>
        <v>1</v>
      </c>
    </row>
    <row r="3" spans="1:8" x14ac:dyDescent="0.25">
      <c r="A3" s="3" t="s">
        <v>25</v>
      </c>
      <c r="B3" s="20" t="s">
        <v>40</v>
      </c>
      <c r="C3" s="23">
        <f t="shared" ref="C3:C34" si="0">C2+1</f>
        <v>2</v>
      </c>
      <c r="D3" s="2" t="s">
        <v>18</v>
      </c>
      <c r="E3" s="23">
        <v>1</v>
      </c>
      <c r="F3" s="23">
        <v>0</v>
      </c>
      <c r="G3" s="21">
        <f>SUMIFS('Time Log'!B:B,'Time Log'!C:C,'Phase 1 Tasks'!C3)</f>
        <v>0.5</v>
      </c>
      <c r="H3" s="22">
        <f t="shared" ref="H3:H66" si="1">IF(F3+G3&gt;0,G3/(G3+F3),"")</f>
        <v>1</v>
      </c>
    </row>
    <row r="4" spans="1:8" x14ac:dyDescent="0.25">
      <c r="A4" s="3" t="s">
        <v>26</v>
      </c>
      <c r="C4" s="23">
        <f t="shared" si="0"/>
        <v>3</v>
      </c>
      <c r="D4" s="2" t="s">
        <v>19</v>
      </c>
      <c r="E4" s="23">
        <v>1</v>
      </c>
      <c r="F4" s="23">
        <v>1</v>
      </c>
      <c r="G4" s="21">
        <f>SUMIFS('Time Log'!B:B,'Time Log'!C:C,'Phase 1 Tasks'!C4)</f>
        <v>0</v>
      </c>
      <c r="H4" s="22">
        <f t="shared" si="1"/>
        <v>0</v>
      </c>
    </row>
    <row r="5" spans="1:8" x14ac:dyDescent="0.25">
      <c r="A5" s="3" t="s">
        <v>27</v>
      </c>
      <c r="C5" s="23">
        <f t="shared" si="0"/>
        <v>4</v>
      </c>
      <c r="D5" s="2" t="s">
        <v>20</v>
      </c>
      <c r="E5" s="23">
        <v>1</v>
      </c>
      <c r="F5" s="23">
        <v>1</v>
      </c>
      <c r="G5" s="21">
        <f>SUMIFS('Time Log'!B:B,'Time Log'!C:C,'Phase 1 Tasks'!C5)</f>
        <v>0</v>
      </c>
      <c r="H5" s="22">
        <f t="shared" si="1"/>
        <v>0</v>
      </c>
    </row>
    <row r="6" spans="1:8" x14ac:dyDescent="0.25">
      <c r="A6" s="3" t="s">
        <v>28</v>
      </c>
      <c r="C6" s="23">
        <f t="shared" si="0"/>
        <v>5</v>
      </c>
      <c r="D6" s="2" t="s">
        <v>21</v>
      </c>
      <c r="E6" s="23">
        <v>4</v>
      </c>
      <c r="F6" s="23">
        <v>4</v>
      </c>
      <c r="G6" s="21">
        <f>SUMIFS('Time Log'!B:B,'Time Log'!C:C,'Phase 1 Tasks'!C6)</f>
        <v>0</v>
      </c>
      <c r="H6" s="22">
        <f t="shared" si="1"/>
        <v>0</v>
      </c>
    </row>
    <row r="7" spans="1:8" x14ac:dyDescent="0.25">
      <c r="A7" s="3" t="s">
        <v>29</v>
      </c>
      <c r="C7" s="23">
        <f t="shared" si="0"/>
        <v>6</v>
      </c>
      <c r="D7" s="2" t="s">
        <v>21</v>
      </c>
      <c r="E7" s="23">
        <v>2</v>
      </c>
      <c r="F7" s="23">
        <v>2</v>
      </c>
      <c r="G7" s="21">
        <f>SUMIFS('Time Log'!B:B,'Time Log'!C:C,'Phase 1 Tasks'!C7)</f>
        <v>0</v>
      </c>
      <c r="H7" s="22">
        <f t="shared" si="1"/>
        <v>0</v>
      </c>
    </row>
    <row r="8" spans="1:8" x14ac:dyDescent="0.25">
      <c r="A8" s="3" t="s">
        <v>30</v>
      </c>
      <c r="C8" s="23">
        <f t="shared" si="0"/>
        <v>7</v>
      </c>
      <c r="D8" s="2" t="s">
        <v>22</v>
      </c>
      <c r="E8" s="23">
        <v>3</v>
      </c>
      <c r="F8" s="23">
        <v>3</v>
      </c>
      <c r="G8" s="21">
        <f>SUMIFS('Time Log'!B:B,'Time Log'!C:C,'Phase 1 Tasks'!C8)</f>
        <v>0</v>
      </c>
      <c r="H8" s="22">
        <f t="shared" si="1"/>
        <v>0</v>
      </c>
    </row>
    <row r="9" spans="1:8" x14ac:dyDescent="0.25">
      <c r="A9" s="3" t="s">
        <v>31</v>
      </c>
      <c r="B9" s="20" t="s">
        <v>24</v>
      </c>
      <c r="C9" s="23">
        <f t="shared" si="0"/>
        <v>8</v>
      </c>
      <c r="D9" s="2" t="s">
        <v>18</v>
      </c>
      <c r="E9" s="23">
        <v>2</v>
      </c>
      <c r="F9" s="23">
        <v>1</v>
      </c>
      <c r="G9" s="21">
        <f>SUMIFS('Time Log'!B:B,'Time Log'!C:C,'Phase 1 Tasks'!C9)</f>
        <v>1</v>
      </c>
      <c r="H9" s="22">
        <f t="shared" si="1"/>
        <v>0.5</v>
      </c>
    </row>
    <row r="10" spans="1:8" x14ac:dyDescent="0.25">
      <c r="A10" s="3" t="s">
        <v>32</v>
      </c>
      <c r="C10" s="23">
        <f t="shared" si="0"/>
        <v>9</v>
      </c>
      <c r="D10" s="2" t="s">
        <v>18</v>
      </c>
      <c r="E10" s="23">
        <v>2</v>
      </c>
      <c r="F10" s="23">
        <v>2</v>
      </c>
      <c r="G10" s="21">
        <f>SUMIFS('Time Log'!B:B,'Time Log'!C:C,'Phase 1 Tasks'!C10)</f>
        <v>0</v>
      </c>
      <c r="H10" s="22">
        <f t="shared" si="1"/>
        <v>0</v>
      </c>
    </row>
    <row r="11" spans="1:8" x14ac:dyDescent="0.25">
      <c r="A11" s="3" t="s">
        <v>33</v>
      </c>
      <c r="C11" s="23">
        <f t="shared" si="0"/>
        <v>10</v>
      </c>
      <c r="D11" s="2" t="s">
        <v>18</v>
      </c>
      <c r="E11" s="23">
        <v>4</v>
      </c>
      <c r="F11" s="23">
        <v>4</v>
      </c>
      <c r="G11" s="21">
        <f>SUMIFS('Time Log'!B:B,'Time Log'!C:C,'Phase 1 Tasks'!C11)</f>
        <v>0</v>
      </c>
      <c r="H11" s="22">
        <f t="shared" si="1"/>
        <v>0</v>
      </c>
    </row>
    <row r="12" spans="1:8" x14ac:dyDescent="0.25">
      <c r="A12" s="3" t="s">
        <v>34</v>
      </c>
      <c r="C12" s="23">
        <f t="shared" si="0"/>
        <v>11</v>
      </c>
      <c r="D12" s="2" t="s">
        <v>18</v>
      </c>
      <c r="E12" s="23">
        <v>1</v>
      </c>
      <c r="F12" s="23">
        <v>1</v>
      </c>
      <c r="G12" s="21">
        <f>SUMIFS('Time Log'!B:B,'Time Log'!C:C,'Phase 1 Tasks'!C12)</f>
        <v>0</v>
      </c>
      <c r="H12" s="22">
        <f t="shared" si="1"/>
        <v>0</v>
      </c>
    </row>
    <row r="13" spans="1:8" x14ac:dyDescent="0.25">
      <c r="A13" s="3" t="s">
        <v>31</v>
      </c>
      <c r="C13" s="23">
        <f t="shared" si="0"/>
        <v>12</v>
      </c>
      <c r="D13" s="2" t="s">
        <v>19</v>
      </c>
      <c r="E13" s="23">
        <v>0.5</v>
      </c>
      <c r="F13" s="23">
        <v>0.5</v>
      </c>
      <c r="G13" s="21">
        <f>SUMIFS('Time Log'!B:B,'Time Log'!C:C,'Phase 1 Tasks'!C13)</f>
        <v>0</v>
      </c>
      <c r="H13" s="22">
        <f t="shared" si="1"/>
        <v>0</v>
      </c>
    </row>
    <row r="14" spans="1:8" x14ac:dyDescent="0.25">
      <c r="A14" s="3" t="s">
        <v>35</v>
      </c>
      <c r="C14" s="23">
        <f t="shared" si="0"/>
        <v>13</v>
      </c>
      <c r="D14" s="2" t="s">
        <v>19</v>
      </c>
      <c r="E14" s="23">
        <v>3</v>
      </c>
      <c r="F14" s="23">
        <v>3</v>
      </c>
      <c r="G14" s="21">
        <f>SUMIFS('Time Log'!B:B,'Time Log'!C:C,'Phase 1 Tasks'!C14)</f>
        <v>0</v>
      </c>
      <c r="H14" s="22">
        <f t="shared" si="1"/>
        <v>0</v>
      </c>
    </row>
    <row r="15" spans="1:8" x14ac:dyDescent="0.25">
      <c r="A15" s="3" t="s">
        <v>36</v>
      </c>
      <c r="C15" s="23">
        <f t="shared" si="0"/>
        <v>14</v>
      </c>
      <c r="D15" s="2" t="s">
        <v>19</v>
      </c>
      <c r="E15" s="23">
        <v>1</v>
      </c>
      <c r="F15" s="23">
        <v>1</v>
      </c>
      <c r="G15" s="21">
        <f>SUMIFS('Time Log'!B:B,'Time Log'!C:C,'Phase 1 Tasks'!C15)</f>
        <v>0</v>
      </c>
      <c r="H15" s="22">
        <f t="shared" si="1"/>
        <v>0</v>
      </c>
    </row>
    <row r="16" spans="1:8" x14ac:dyDescent="0.25">
      <c r="A16" s="3" t="s">
        <v>37</v>
      </c>
      <c r="C16" s="23">
        <f t="shared" si="0"/>
        <v>15</v>
      </c>
      <c r="D16" s="2" t="s">
        <v>19</v>
      </c>
      <c r="E16" s="23">
        <v>1</v>
      </c>
      <c r="F16" s="23">
        <v>1</v>
      </c>
      <c r="G16" s="21">
        <f>SUMIFS('Time Log'!B:B,'Time Log'!C:C,'Phase 1 Tasks'!C16)</f>
        <v>0</v>
      </c>
      <c r="H16" s="22">
        <f t="shared" si="1"/>
        <v>0</v>
      </c>
    </row>
    <row r="17" spans="1:8" x14ac:dyDescent="0.25">
      <c r="A17" s="3" t="s">
        <v>38</v>
      </c>
      <c r="C17" s="23">
        <f t="shared" si="0"/>
        <v>16</v>
      </c>
      <c r="D17" s="2" t="s">
        <v>20</v>
      </c>
      <c r="E17" s="23">
        <v>3</v>
      </c>
      <c r="F17" s="23">
        <v>3</v>
      </c>
      <c r="G17" s="21">
        <f>SUMIFS('Time Log'!B:B,'Time Log'!C:C,'Phase 1 Tasks'!C17)</f>
        <v>0</v>
      </c>
      <c r="H17" s="22">
        <f t="shared" si="1"/>
        <v>0</v>
      </c>
    </row>
    <row r="18" spans="1:8" x14ac:dyDescent="0.25">
      <c r="A18" s="3" t="s">
        <v>39</v>
      </c>
      <c r="C18" s="23">
        <f t="shared" si="0"/>
        <v>17</v>
      </c>
      <c r="D18" s="2" t="s">
        <v>22</v>
      </c>
      <c r="E18" s="23">
        <v>15</v>
      </c>
      <c r="F18" s="23">
        <v>15</v>
      </c>
      <c r="G18" s="21">
        <f>SUMIFS('Time Log'!B:B,'Time Log'!C:C,'Phase 1 Tasks'!C18)</f>
        <v>0</v>
      </c>
      <c r="H18" s="22">
        <f t="shared" si="1"/>
        <v>0</v>
      </c>
    </row>
    <row r="19" spans="1:8" x14ac:dyDescent="0.25">
      <c r="A19" s="3" t="s">
        <v>42</v>
      </c>
      <c r="C19" s="23">
        <f t="shared" si="0"/>
        <v>18</v>
      </c>
      <c r="D19" s="2" t="s">
        <v>19</v>
      </c>
      <c r="E19" s="23">
        <v>2</v>
      </c>
      <c r="F19" s="23">
        <v>2</v>
      </c>
      <c r="G19" s="21">
        <f>SUMIFS('Time Log'!B:B,'Time Log'!C:C,'Phase 1 Tasks'!C19)</f>
        <v>0</v>
      </c>
      <c r="H19" s="22">
        <f t="shared" si="1"/>
        <v>0</v>
      </c>
    </row>
    <row r="20" spans="1:8" x14ac:dyDescent="0.25">
      <c r="A20" s="3" t="s">
        <v>45</v>
      </c>
      <c r="B20" s="20" t="s">
        <v>24</v>
      </c>
      <c r="C20" s="23">
        <f t="shared" si="0"/>
        <v>19</v>
      </c>
      <c r="D20" s="2" t="s">
        <v>16</v>
      </c>
      <c r="E20" s="23">
        <v>2</v>
      </c>
      <c r="F20" s="23">
        <v>1</v>
      </c>
      <c r="G20" s="21">
        <f>SUMIFS('Time Log'!B:B,'Time Log'!C:C,'Phase 1 Tasks'!C20)</f>
        <v>1</v>
      </c>
      <c r="H20" s="22">
        <f t="shared" si="1"/>
        <v>0.5</v>
      </c>
    </row>
    <row r="21" spans="1:8" x14ac:dyDescent="0.25">
      <c r="C21" s="23">
        <f t="shared" si="0"/>
        <v>20</v>
      </c>
      <c r="H21" s="22" t="str">
        <f t="shared" si="1"/>
        <v/>
      </c>
    </row>
    <row r="22" spans="1:8" x14ac:dyDescent="0.25">
      <c r="C22" s="23">
        <f t="shared" si="0"/>
        <v>21</v>
      </c>
      <c r="H22" s="22" t="str">
        <f t="shared" si="1"/>
        <v/>
      </c>
    </row>
    <row r="23" spans="1:8" x14ac:dyDescent="0.25">
      <c r="C23" s="23">
        <f t="shared" si="0"/>
        <v>22</v>
      </c>
      <c r="H23" s="22" t="str">
        <f t="shared" si="1"/>
        <v/>
      </c>
    </row>
    <row r="24" spans="1:8" x14ac:dyDescent="0.25">
      <c r="C24" s="23">
        <f t="shared" si="0"/>
        <v>23</v>
      </c>
      <c r="H24" s="22" t="str">
        <f t="shared" si="1"/>
        <v/>
      </c>
    </row>
    <row r="25" spans="1:8" x14ac:dyDescent="0.25">
      <c r="C25" s="23">
        <f t="shared" si="0"/>
        <v>24</v>
      </c>
      <c r="H25" s="22" t="str">
        <f t="shared" si="1"/>
        <v/>
      </c>
    </row>
    <row r="26" spans="1:8" x14ac:dyDescent="0.25">
      <c r="C26" s="23">
        <f t="shared" si="0"/>
        <v>25</v>
      </c>
      <c r="H26" s="22" t="str">
        <f t="shared" si="1"/>
        <v/>
      </c>
    </row>
    <row r="27" spans="1:8" x14ac:dyDescent="0.25">
      <c r="C27" s="23">
        <f t="shared" si="0"/>
        <v>26</v>
      </c>
      <c r="H27" s="22" t="str">
        <f t="shared" si="1"/>
        <v/>
      </c>
    </row>
    <row r="28" spans="1:8" x14ac:dyDescent="0.25">
      <c r="C28" s="23">
        <f t="shared" si="0"/>
        <v>27</v>
      </c>
      <c r="H28" s="22" t="str">
        <f t="shared" si="1"/>
        <v/>
      </c>
    </row>
    <row r="29" spans="1:8" x14ac:dyDescent="0.25">
      <c r="C29" s="23">
        <f t="shared" si="0"/>
        <v>28</v>
      </c>
      <c r="H29" s="22" t="str">
        <f t="shared" si="1"/>
        <v/>
      </c>
    </row>
    <row r="30" spans="1:8" x14ac:dyDescent="0.25">
      <c r="C30" s="23">
        <f t="shared" si="0"/>
        <v>29</v>
      </c>
      <c r="H30" s="22" t="str">
        <f t="shared" si="1"/>
        <v/>
      </c>
    </row>
    <row r="31" spans="1:8" x14ac:dyDescent="0.25">
      <c r="C31" s="23">
        <f t="shared" si="0"/>
        <v>30</v>
      </c>
      <c r="H31" s="22" t="str">
        <f t="shared" si="1"/>
        <v/>
      </c>
    </row>
    <row r="32" spans="1:8" x14ac:dyDescent="0.25">
      <c r="C32" s="23">
        <f t="shared" si="0"/>
        <v>31</v>
      </c>
      <c r="H32" s="22" t="str">
        <f t="shared" si="1"/>
        <v/>
      </c>
    </row>
    <row r="33" spans="3:8" x14ac:dyDescent="0.25">
      <c r="C33" s="23">
        <f t="shared" si="0"/>
        <v>32</v>
      </c>
      <c r="H33" s="22" t="str">
        <f t="shared" si="1"/>
        <v/>
      </c>
    </row>
    <row r="34" spans="3:8" x14ac:dyDescent="0.25">
      <c r="C34" s="23">
        <f t="shared" si="0"/>
        <v>33</v>
      </c>
      <c r="H34" s="22" t="str">
        <f t="shared" si="1"/>
        <v/>
      </c>
    </row>
    <row r="35" spans="3:8" x14ac:dyDescent="0.25">
      <c r="C35" s="23">
        <f t="shared" ref="C35:C66" si="2">C34+1</f>
        <v>34</v>
      </c>
      <c r="H35" s="22" t="str">
        <f t="shared" si="1"/>
        <v/>
      </c>
    </row>
    <row r="36" spans="3:8" x14ac:dyDescent="0.25">
      <c r="C36" s="23">
        <f t="shared" si="2"/>
        <v>35</v>
      </c>
      <c r="H36" s="22" t="str">
        <f t="shared" si="1"/>
        <v/>
      </c>
    </row>
    <row r="37" spans="3:8" x14ac:dyDescent="0.25">
      <c r="C37" s="23">
        <f t="shared" si="2"/>
        <v>36</v>
      </c>
      <c r="H37" s="22" t="str">
        <f t="shared" si="1"/>
        <v/>
      </c>
    </row>
    <row r="38" spans="3:8" x14ac:dyDescent="0.25">
      <c r="C38" s="23">
        <f t="shared" si="2"/>
        <v>37</v>
      </c>
      <c r="H38" s="22" t="str">
        <f t="shared" si="1"/>
        <v/>
      </c>
    </row>
    <row r="39" spans="3:8" x14ac:dyDescent="0.25">
      <c r="C39" s="23">
        <f t="shared" si="2"/>
        <v>38</v>
      </c>
      <c r="H39" s="22" t="str">
        <f t="shared" si="1"/>
        <v/>
      </c>
    </row>
    <row r="40" spans="3:8" x14ac:dyDescent="0.25">
      <c r="C40" s="23">
        <f t="shared" si="2"/>
        <v>39</v>
      </c>
      <c r="H40" s="22" t="str">
        <f t="shared" si="1"/>
        <v/>
      </c>
    </row>
    <row r="41" spans="3:8" x14ac:dyDescent="0.25">
      <c r="C41" s="23">
        <f t="shared" si="2"/>
        <v>40</v>
      </c>
      <c r="H41" s="22" t="str">
        <f t="shared" si="1"/>
        <v/>
      </c>
    </row>
    <row r="42" spans="3:8" x14ac:dyDescent="0.25">
      <c r="C42" s="23">
        <f t="shared" si="2"/>
        <v>41</v>
      </c>
      <c r="H42" s="22" t="str">
        <f t="shared" si="1"/>
        <v/>
      </c>
    </row>
    <row r="43" spans="3:8" x14ac:dyDescent="0.25">
      <c r="C43" s="23">
        <f t="shared" si="2"/>
        <v>42</v>
      </c>
      <c r="H43" s="22" t="str">
        <f t="shared" si="1"/>
        <v/>
      </c>
    </row>
    <row r="44" spans="3:8" x14ac:dyDescent="0.25">
      <c r="C44" s="23">
        <f t="shared" si="2"/>
        <v>43</v>
      </c>
      <c r="H44" s="22" t="str">
        <f t="shared" si="1"/>
        <v/>
      </c>
    </row>
    <row r="45" spans="3:8" x14ac:dyDescent="0.25">
      <c r="C45" s="23">
        <f t="shared" si="2"/>
        <v>44</v>
      </c>
      <c r="H45" s="22" t="str">
        <f t="shared" si="1"/>
        <v/>
      </c>
    </row>
    <row r="46" spans="3:8" x14ac:dyDescent="0.25">
      <c r="C46" s="23">
        <f t="shared" si="2"/>
        <v>45</v>
      </c>
      <c r="H46" s="22" t="str">
        <f t="shared" si="1"/>
        <v/>
      </c>
    </row>
    <row r="47" spans="3:8" x14ac:dyDescent="0.25">
      <c r="C47" s="23">
        <f t="shared" si="2"/>
        <v>46</v>
      </c>
      <c r="H47" s="22" t="str">
        <f t="shared" si="1"/>
        <v/>
      </c>
    </row>
    <row r="48" spans="3:8" x14ac:dyDescent="0.25">
      <c r="C48" s="23">
        <f t="shared" si="2"/>
        <v>47</v>
      </c>
      <c r="H48" s="22" t="str">
        <f t="shared" si="1"/>
        <v/>
      </c>
    </row>
    <row r="49" spans="3:8" x14ac:dyDescent="0.25">
      <c r="C49" s="23">
        <f t="shared" si="2"/>
        <v>48</v>
      </c>
      <c r="H49" s="22" t="str">
        <f t="shared" si="1"/>
        <v/>
      </c>
    </row>
    <row r="50" spans="3:8" x14ac:dyDescent="0.25">
      <c r="C50" s="23">
        <f t="shared" si="2"/>
        <v>49</v>
      </c>
      <c r="H50" s="22" t="str">
        <f t="shared" si="1"/>
        <v/>
      </c>
    </row>
    <row r="51" spans="3:8" x14ac:dyDescent="0.25">
      <c r="C51" s="23">
        <f t="shared" si="2"/>
        <v>50</v>
      </c>
      <c r="H51" s="22" t="str">
        <f t="shared" si="1"/>
        <v/>
      </c>
    </row>
    <row r="52" spans="3:8" x14ac:dyDescent="0.25">
      <c r="C52" s="23">
        <f t="shared" si="2"/>
        <v>51</v>
      </c>
      <c r="H52" s="22" t="str">
        <f t="shared" si="1"/>
        <v/>
      </c>
    </row>
    <row r="53" spans="3:8" x14ac:dyDescent="0.25">
      <c r="C53" s="23">
        <f t="shared" si="2"/>
        <v>52</v>
      </c>
      <c r="H53" s="22" t="str">
        <f t="shared" si="1"/>
        <v/>
      </c>
    </row>
    <row r="54" spans="3:8" x14ac:dyDescent="0.25">
      <c r="C54" s="23">
        <f t="shared" si="2"/>
        <v>53</v>
      </c>
      <c r="H54" s="22" t="str">
        <f t="shared" si="1"/>
        <v/>
      </c>
    </row>
    <row r="55" spans="3:8" x14ac:dyDescent="0.25">
      <c r="C55" s="23">
        <f t="shared" si="2"/>
        <v>54</v>
      </c>
      <c r="H55" s="22" t="str">
        <f t="shared" si="1"/>
        <v/>
      </c>
    </row>
    <row r="56" spans="3:8" x14ac:dyDescent="0.25">
      <c r="C56" s="23">
        <f t="shared" si="2"/>
        <v>55</v>
      </c>
      <c r="H56" s="22" t="str">
        <f t="shared" si="1"/>
        <v/>
      </c>
    </row>
    <row r="57" spans="3:8" x14ac:dyDescent="0.25">
      <c r="C57" s="23">
        <f t="shared" si="2"/>
        <v>56</v>
      </c>
      <c r="H57" s="22" t="str">
        <f t="shared" si="1"/>
        <v/>
      </c>
    </row>
    <row r="58" spans="3:8" x14ac:dyDescent="0.25">
      <c r="C58" s="23">
        <f t="shared" si="2"/>
        <v>57</v>
      </c>
      <c r="H58" s="22" t="str">
        <f t="shared" si="1"/>
        <v/>
      </c>
    </row>
    <row r="59" spans="3:8" x14ac:dyDescent="0.25">
      <c r="C59" s="23">
        <f t="shared" si="2"/>
        <v>58</v>
      </c>
      <c r="H59" s="22" t="str">
        <f t="shared" si="1"/>
        <v/>
      </c>
    </row>
    <row r="60" spans="3:8" x14ac:dyDescent="0.25">
      <c r="C60" s="23">
        <f t="shared" si="2"/>
        <v>59</v>
      </c>
      <c r="H60" s="22" t="str">
        <f t="shared" si="1"/>
        <v/>
      </c>
    </row>
    <row r="61" spans="3:8" x14ac:dyDescent="0.25">
      <c r="C61" s="23">
        <f t="shared" si="2"/>
        <v>60</v>
      </c>
      <c r="H61" s="22" t="str">
        <f t="shared" si="1"/>
        <v/>
      </c>
    </row>
    <row r="62" spans="3:8" x14ac:dyDescent="0.25">
      <c r="C62" s="23">
        <f t="shared" si="2"/>
        <v>61</v>
      </c>
      <c r="H62" s="22" t="str">
        <f t="shared" si="1"/>
        <v/>
      </c>
    </row>
    <row r="63" spans="3:8" x14ac:dyDescent="0.25">
      <c r="C63" s="23">
        <f t="shared" si="2"/>
        <v>62</v>
      </c>
      <c r="H63" s="22" t="str">
        <f t="shared" si="1"/>
        <v/>
      </c>
    </row>
    <row r="64" spans="3:8" x14ac:dyDescent="0.25">
      <c r="C64" s="23">
        <f t="shared" si="2"/>
        <v>63</v>
      </c>
      <c r="H64" s="22" t="str">
        <f t="shared" si="1"/>
        <v/>
      </c>
    </row>
    <row r="65" spans="3:8" x14ac:dyDescent="0.25">
      <c r="C65" s="23">
        <f t="shared" si="2"/>
        <v>64</v>
      </c>
      <c r="H65" s="22" t="str">
        <f t="shared" si="1"/>
        <v/>
      </c>
    </row>
    <row r="66" spans="3:8" x14ac:dyDescent="0.25">
      <c r="C66" s="23">
        <f t="shared" si="2"/>
        <v>65</v>
      </c>
      <c r="H66" s="22" t="str">
        <f t="shared" si="1"/>
        <v/>
      </c>
    </row>
    <row r="67" spans="3:8" x14ac:dyDescent="0.25">
      <c r="C67" s="23">
        <f t="shared" ref="C67:C98" si="3">C66+1</f>
        <v>66</v>
      </c>
      <c r="H67" s="22" t="str">
        <f t="shared" ref="H67:H130" si="4">IF(F67+G67&gt;0,G67/(G67+F67),"")</f>
        <v/>
      </c>
    </row>
    <row r="68" spans="3:8" x14ac:dyDescent="0.25">
      <c r="C68" s="23">
        <f t="shared" si="3"/>
        <v>67</v>
      </c>
      <c r="H68" s="22" t="str">
        <f t="shared" si="4"/>
        <v/>
      </c>
    </row>
    <row r="69" spans="3:8" x14ac:dyDescent="0.25">
      <c r="C69" s="23">
        <f t="shared" si="3"/>
        <v>68</v>
      </c>
      <c r="H69" s="22" t="str">
        <f t="shared" si="4"/>
        <v/>
      </c>
    </row>
    <row r="70" spans="3:8" x14ac:dyDescent="0.25">
      <c r="C70" s="23">
        <f t="shared" si="3"/>
        <v>69</v>
      </c>
      <c r="H70" s="22" t="str">
        <f t="shared" si="4"/>
        <v/>
      </c>
    </row>
    <row r="71" spans="3:8" x14ac:dyDescent="0.25">
      <c r="C71" s="23">
        <f t="shared" si="3"/>
        <v>70</v>
      </c>
      <c r="H71" s="22" t="str">
        <f t="shared" si="4"/>
        <v/>
      </c>
    </row>
    <row r="72" spans="3:8" x14ac:dyDescent="0.25">
      <c r="C72" s="23">
        <f t="shared" si="3"/>
        <v>71</v>
      </c>
      <c r="H72" s="22" t="str">
        <f t="shared" si="4"/>
        <v/>
      </c>
    </row>
    <row r="73" spans="3:8" x14ac:dyDescent="0.25">
      <c r="C73" s="23">
        <f t="shared" si="3"/>
        <v>72</v>
      </c>
      <c r="H73" s="22" t="str">
        <f t="shared" si="4"/>
        <v/>
      </c>
    </row>
    <row r="74" spans="3:8" x14ac:dyDescent="0.25">
      <c r="C74" s="23">
        <f t="shared" si="3"/>
        <v>73</v>
      </c>
      <c r="H74" s="22" t="str">
        <f t="shared" si="4"/>
        <v/>
      </c>
    </row>
    <row r="75" spans="3:8" x14ac:dyDescent="0.25">
      <c r="C75" s="23">
        <f t="shared" si="3"/>
        <v>74</v>
      </c>
      <c r="H75" s="22" t="str">
        <f t="shared" si="4"/>
        <v/>
      </c>
    </row>
    <row r="76" spans="3:8" x14ac:dyDescent="0.25">
      <c r="C76" s="23">
        <f t="shared" si="3"/>
        <v>75</v>
      </c>
      <c r="H76" s="22" t="str">
        <f t="shared" si="4"/>
        <v/>
      </c>
    </row>
    <row r="77" spans="3:8" x14ac:dyDescent="0.25">
      <c r="C77" s="23">
        <f t="shared" si="3"/>
        <v>76</v>
      </c>
      <c r="H77" s="22" t="str">
        <f t="shared" si="4"/>
        <v/>
      </c>
    </row>
    <row r="78" spans="3:8" x14ac:dyDescent="0.25">
      <c r="C78" s="23">
        <f t="shared" si="3"/>
        <v>77</v>
      </c>
      <c r="H78" s="22" t="str">
        <f t="shared" si="4"/>
        <v/>
      </c>
    </row>
    <row r="79" spans="3:8" x14ac:dyDescent="0.25">
      <c r="C79" s="23">
        <f t="shared" si="3"/>
        <v>78</v>
      </c>
      <c r="H79" s="22" t="str">
        <f t="shared" si="4"/>
        <v/>
      </c>
    </row>
    <row r="80" spans="3:8" x14ac:dyDescent="0.25">
      <c r="C80" s="23">
        <f t="shared" si="3"/>
        <v>79</v>
      </c>
      <c r="H80" s="22" t="str">
        <f t="shared" si="4"/>
        <v/>
      </c>
    </row>
    <row r="81" spans="3:8" x14ac:dyDescent="0.25">
      <c r="C81" s="23">
        <f t="shared" si="3"/>
        <v>80</v>
      </c>
      <c r="H81" s="22" t="str">
        <f t="shared" si="4"/>
        <v/>
      </c>
    </row>
    <row r="82" spans="3:8" x14ac:dyDescent="0.25">
      <c r="C82" s="23">
        <f t="shared" si="3"/>
        <v>81</v>
      </c>
      <c r="H82" s="22" t="str">
        <f t="shared" si="4"/>
        <v/>
      </c>
    </row>
    <row r="83" spans="3:8" x14ac:dyDescent="0.25">
      <c r="C83" s="23">
        <f t="shared" si="3"/>
        <v>82</v>
      </c>
      <c r="H83" s="22" t="str">
        <f t="shared" si="4"/>
        <v/>
      </c>
    </row>
    <row r="84" spans="3:8" x14ac:dyDescent="0.25">
      <c r="C84" s="23">
        <f t="shared" si="3"/>
        <v>83</v>
      </c>
      <c r="H84" s="22" t="str">
        <f t="shared" si="4"/>
        <v/>
      </c>
    </row>
    <row r="85" spans="3:8" x14ac:dyDescent="0.25">
      <c r="C85" s="23">
        <f t="shared" si="3"/>
        <v>84</v>
      </c>
      <c r="H85" s="22" t="str">
        <f t="shared" si="4"/>
        <v/>
      </c>
    </row>
    <row r="86" spans="3:8" x14ac:dyDescent="0.25">
      <c r="C86" s="23">
        <f t="shared" si="3"/>
        <v>85</v>
      </c>
      <c r="H86" s="22" t="str">
        <f t="shared" si="4"/>
        <v/>
      </c>
    </row>
    <row r="87" spans="3:8" x14ac:dyDescent="0.25">
      <c r="C87" s="23">
        <f t="shared" si="3"/>
        <v>86</v>
      </c>
      <c r="H87" s="22" t="str">
        <f t="shared" si="4"/>
        <v/>
      </c>
    </row>
    <row r="88" spans="3:8" x14ac:dyDescent="0.25">
      <c r="C88" s="23">
        <f t="shared" si="3"/>
        <v>87</v>
      </c>
      <c r="H88" s="22" t="str">
        <f t="shared" si="4"/>
        <v/>
      </c>
    </row>
    <row r="89" spans="3:8" x14ac:dyDescent="0.25">
      <c r="C89" s="23">
        <f t="shared" si="3"/>
        <v>88</v>
      </c>
      <c r="H89" s="22" t="str">
        <f t="shared" si="4"/>
        <v/>
      </c>
    </row>
    <row r="90" spans="3:8" x14ac:dyDescent="0.25">
      <c r="C90" s="23">
        <f t="shared" si="3"/>
        <v>89</v>
      </c>
      <c r="H90" s="22" t="str">
        <f t="shared" si="4"/>
        <v/>
      </c>
    </row>
    <row r="91" spans="3:8" x14ac:dyDescent="0.25">
      <c r="C91" s="23">
        <f t="shared" si="3"/>
        <v>90</v>
      </c>
      <c r="H91" s="22" t="str">
        <f t="shared" si="4"/>
        <v/>
      </c>
    </row>
    <row r="92" spans="3:8" x14ac:dyDescent="0.25">
      <c r="C92" s="23">
        <f t="shared" si="3"/>
        <v>91</v>
      </c>
      <c r="H92" s="22" t="str">
        <f t="shared" si="4"/>
        <v/>
      </c>
    </row>
    <row r="93" spans="3:8" x14ac:dyDescent="0.25">
      <c r="C93" s="23">
        <f t="shared" si="3"/>
        <v>92</v>
      </c>
      <c r="H93" s="22" t="str">
        <f t="shared" si="4"/>
        <v/>
      </c>
    </row>
    <row r="94" spans="3:8" x14ac:dyDescent="0.25">
      <c r="C94" s="23">
        <f t="shared" si="3"/>
        <v>93</v>
      </c>
      <c r="H94" s="22" t="str">
        <f t="shared" si="4"/>
        <v/>
      </c>
    </row>
    <row r="95" spans="3:8" x14ac:dyDescent="0.25">
      <c r="C95" s="23">
        <f t="shared" si="3"/>
        <v>94</v>
      </c>
      <c r="H95" s="22" t="str">
        <f t="shared" si="4"/>
        <v/>
      </c>
    </row>
    <row r="96" spans="3:8" x14ac:dyDescent="0.25">
      <c r="C96" s="23">
        <f t="shared" si="3"/>
        <v>95</v>
      </c>
      <c r="H96" s="22" t="str">
        <f t="shared" si="4"/>
        <v/>
      </c>
    </row>
    <row r="97" spans="3:8" x14ac:dyDescent="0.25">
      <c r="C97" s="23">
        <f t="shared" si="3"/>
        <v>96</v>
      </c>
      <c r="H97" s="22" t="str">
        <f t="shared" si="4"/>
        <v/>
      </c>
    </row>
    <row r="98" spans="3:8" x14ac:dyDescent="0.25">
      <c r="C98" s="23">
        <f t="shared" si="3"/>
        <v>97</v>
      </c>
      <c r="H98" s="22" t="str">
        <f t="shared" si="4"/>
        <v/>
      </c>
    </row>
    <row r="99" spans="3:8" x14ac:dyDescent="0.25">
      <c r="C99" s="23">
        <f t="shared" ref="C99:C130" si="5">C98+1</f>
        <v>98</v>
      </c>
      <c r="H99" s="22" t="str">
        <f t="shared" si="4"/>
        <v/>
      </c>
    </row>
    <row r="100" spans="3:8" x14ac:dyDescent="0.25">
      <c r="C100" s="23">
        <f t="shared" si="5"/>
        <v>99</v>
      </c>
      <c r="H100" s="22" t="str">
        <f t="shared" si="4"/>
        <v/>
      </c>
    </row>
    <row r="101" spans="3:8" x14ac:dyDescent="0.25">
      <c r="C101" s="23">
        <f t="shared" si="5"/>
        <v>100</v>
      </c>
      <c r="H101" s="22" t="str">
        <f t="shared" si="4"/>
        <v/>
      </c>
    </row>
    <row r="102" spans="3:8" x14ac:dyDescent="0.25">
      <c r="C102" s="23">
        <f t="shared" si="5"/>
        <v>101</v>
      </c>
      <c r="H102" s="22" t="str">
        <f t="shared" si="4"/>
        <v/>
      </c>
    </row>
    <row r="103" spans="3:8" x14ac:dyDescent="0.25">
      <c r="C103" s="23">
        <f t="shared" si="5"/>
        <v>102</v>
      </c>
      <c r="H103" s="22" t="str">
        <f t="shared" si="4"/>
        <v/>
      </c>
    </row>
    <row r="104" spans="3:8" x14ac:dyDescent="0.25">
      <c r="C104" s="23">
        <f t="shared" si="5"/>
        <v>103</v>
      </c>
      <c r="H104" s="22" t="str">
        <f t="shared" si="4"/>
        <v/>
      </c>
    </row>
    <row r="105" spans="3:8" x14ac:dyDescent="0.25">
      <c r="C105" s="23">
        <f t="shared" si="5"/>
        <v>104</v>
      </c>
      <c r="H105" s="22" t="str">
        <f t="shared" si="4"/>
        <v/>
      </c>
    </row>
    <row r="106" spans="3:8" x14ac:dyDescent="0.25">
      <c r="C106" s="23">
        <f t="shared" si="5"/>
        <v>105</v>
      </c>
      <c r="H106" s="22" t="str">
        <f t="shared" si="4"/>
        <v/>
      </c>
    </row>
    <row r="107" spans="3:8" x14ac:dyDescent="0.25">
      <c r="C107" s="23">
        <f t="shared" si="5"/>
        <v>106</v>
      </c>
      <c r="H107" s="22" t="str">
        <f t="shared" si="4"/>
        <v/>
      </c>
    </row>
    <row r="108" spans="3:8" x14ac:dyDescent="0.25">
      <c r="C108" s="23">
        <f t="shared" si="5"/>
        <v>107</v>
      </c>
      <c r="H108" s="22" t="str">
        <f t="shared" si="4"/>
        <v/>
      </c>
    </row>
    <row r="109" spans="3:8" x14ac:dyDescent="0.25">
      <c r="C109" s="23">
        <f t="shared" si="5"/>
        <v>108</v>
      </c>
      <c r="H109" s="22" t="str">
        <f t="shared" si="4"/>
        <v/>
      </c>
    </row>
    <row r="110" spans="3:8" x14ac:dyDescent="0.25">
      <c r="C110" s="23">
        <f t="shared" si="5"/>
        <v>109</v>
      </c>
      <c r="H110" s="22" t="str">
        <f t="shared" si="4"/>
        <v/>
      </c>
    </row>
    <row r="111" spans="3:8" x14ac:dyDescent="0.25">
      <c r="C111" s="23">
        <f t="shared" si="5"/>
        <v>110</v>
      </c>
      <c r="H111" s="22" t="str">
        <f t="shared" si="4"/>
        <v/>
      </c>
    </row>
    <row r="112" spans="3:8" x14ac:dyDescent="0.25">
      <c r="C112" s="23">
        <f t="shared" si="5"/>
        <v>111</v>
      </c>
      <c r="H112" s="22" t="str">
        <f t="shared" si="4"/>
        <v/>
      </c>
    </row>
    <row r="113" spans="3:8" x14ac:dyDescent="0.25">
      <c r="C113" s="23">
        <f t="shared" si="5"/>
        <v>112</v>
      </c>
      <c r="H113" s="22" t="str">
        <f t="shared" si="4"/>
        <v/>
      </c>
    </row>
    <row r="114" spans="3:8" x14ac:dyDescent="0.25">
      <c r="C114" s="23">
        <f t="shared" si="5"/>
        <v>113</v>
      </c>
      <c r="H114" s="22" t="str">
        <f t="shared" si="4"/>
        <v/>
      </c>
    </row>
    <row r="115" spans="3:8" x14ac:dyDescent="0.25">
      <c r="C115" s="23">
        <f t="shared" si="5"/>
        <v>114</v>
      </c>
      <c r="H115" s="22" t="str">
        <f t="shared" si="4"/>
        <v/>
      </c>
    </row>
    <row r="116" spans="3:8" x14ac:dyDescent="0.25">
      <c r="C116" s="23">
        <f t="shared" si="5"/>
        <v>115</v>
      </c>
      <c r="H116" s="22" t="str">
        <f t="shared" si="4"/>
        <v/>
      </c>
    </row>
    <row r="117" spans="3:8" x14ac:dyDescent="0.25">
      <c r="C117" s="23">
        <f t="shared" si="5"/>
        <v>116</v>
      </c>
      <c r="H117" s="22" t="str">
        <f t="shared" si="4"/>
        <v/>
      </c>
    </row>
    <row r="118" spans="3:8" x14ac:dyDescent="0.25">
      <c r="C118" s="23">
        <f t="shared" si="5"/>
        <v>117</v>
      </c>
      <c r="H118" s="22" t="str">
        <f t="shared" si="4"/>
        <v/>
      </c>
    </row>
    <row r="119" spans="3:8" x14ac:dyDescent="0.25">
      <c r="C119" s="23">
        <f t="shared" si="5"/>
        <v>118</v>
      </c>
      <c r="H119" s="22" t="str">
        <f t="shared" si="4"/>
        <v/>
      </c>
    </row>
    <row r="120" spans="3:8" x14ac:dyDescent="0.25">
      <c r="C120" s="23">
        <f t="shared" si="5"/>
        <v>119</v>
      </c>
      <c r="H120" s="22" t="str">
        <f t="shared" si="4"/>
        <v/>
      </c>
    </row>
    <row r="121" spans="3:8" x14ac:dyDescent="0.25">
      <c r="C121" s="23">
        <f t="shared" si="5"/>
        <v>120</v>
      </c>
      <c r="H121" s="22" t="str">
        <f t="shared" si="4"/>
        <v/>
      </c>
    </row>
    <row r="122" spans="3:8" x14ac:dyDescent="0.25">
      <c r="C122" s="23">
        <f t="shared" si="5"/>
        <v>121</v>
      </c>
      <c r="H122" s="22" t="str">
        <f t="shared" si="4"/>
        <v/>
      </c>
    </row>
    <row r="123" spans="3:8" x14ac:dyDescent="0.25">
      <c r="C123" s="23">
        <f t="shared" si="5"/>
        <v>122</v>
      </c>
      <c r="H123" s="22" t="str">
        <f t="shared" si="4"/>
        <v/>
      </c>
    </row>
    <row r="124" spans="3:8" x14ac:dyDescent="0.25">
      <c r="C124" s="23">
        <f t="shared" si="5"/>
        <v>123</v>
      </c>
      <c r="H124" s="22" t="str">
        <f t="shared" si="4"/>
        <v/>
      </c>
    </row>
    <row r="125" spans="3:8" x14ac:dyDescent="0.25">
      <c r="C125" s="23">
        <f t="shared" si="5"/>
        <v>124</v>
      </c>
      <c r="H125" s="22" t="str">
        <f t="shared" si="4"/>
        <v/>
      </c>
    </row>
    <row r="126" spans="3:8" x14ac:dyDescent="0.25">
      <c r="C126" s="23">
        <f t="shared" si="5"/>
        <v>125</v>
      </c>
      <c r="H126" s="22" t="str">
        <f t="shared" si="4"/>
        <v/>
      </c>
    </row>
    <row r="127" spans="3:8" x14ac:dyDescent="0.25">
      <c r="C127" s="23">
        <f t="shared" si="5"/>
        <v>126</v>
      </c>
      <c r="H127" s="22" t="str">
        <f t="shared" si="4"/>
        <v/>
      </c>
    </row>
    <row r="128" spans="3:8" x14ac:dyDescent="0.25">
      <c r="C128" s="23">
        <f t="shared" si="5"/>
        <v>127</v>
      </c>
      <c r="H128" s="22" t="str">
        <f t="shared" si="4"/>
        <v/>
      </c>
    </row>
    <row r="129" spans="3:8" x14ac:dyDescent="0.25">
      <c r="C129" s="23">
        <f t="shared" si="5"/>
        <v>128</v>
      </c>
      <c r="H129" s="22" t="str">
        <f t="shared" si="4"/>
        <v/>
      </c>
    </row>
    <row r="130" spans="3:8" x14ac:dyDescent="0.25">
      <c r="C130" s="23">
        <f t="shared" si="5"/>
        <v>129</v>
      </c>
      <c r="H130" s="22" t="str">
        <f t="shared" si="4"/>
        <v/>
      </c>
    </row>
    <row r="131" spans="3:8" x14ac:dyDescent="0.25">
      <c r="C131" s="23">
        <f t="shared" ref="C131:C162" si="6">C130+1</f>
        <v>130</v>
      </c>
      <c r="H131" s="22" t="str">
        <f t="shared" ref="H131:H194" si="7">IF(F131+G131&gt;0,G131/(G131+F131),"")</f>
        <v/>
      </c>
    </row>
    <row r="132" spans="3:8" x14ac:dyDescent="0.25">
      <c r="C132" s="23">
        <f t="shared" si="6"/>
        <v>131</v>
      </c>
      <c r="H132" s="22" t="str">
        <f t="shared" si="7"/>
        <v/>
      </c>
    </row>
    <row r="133" spans="3:8" x14ac:dyDescent="0.25">
      <c r="C133" s="23">
        <f t="shared" si="6"/>
        <v>132</v>
      </c>
      <c r="H133" s="22" t="str">
        <f t="shared" si="7"/>
        <v/>
      </c>
    </row>
    <row r="134" spans="3:8" x14ac:dyDescent="0.25">
      <c r="C134" s="23">
        <f t="shared" si="6"/>
        <v>133</v>
      </c>
      <c r="H134" s="22" t="str">
        <f t="shared" si="7"/>
        <v/>
      </c>
    </row>
    <row r="135" spans="3:8" x14ac:dyDescent="0.25">
      <c r="C135" s="23">
        <f t="shared" si="6"/>
        <v>134</v>
      </c>
      <c r="H135" s="22" t="str">
        <f t="shared" si="7"/>
        <v/>
      </c>
    </row>
    <row r="136" spans="3:8" x14ac:dyDescent="0.25">
      <c r="C136" s="23">
        <f t="shared" si="6"/>
        <v>135</v>
      </c>
      <c r="H136" s="22" t="str">
        <f t="shared" si="7"/>
        <v/>
      </c>
    </row>
    <row r="137" spans="3:8" x14ac:dyDescent="0.25">
      <c r="C137" s="23">
        <f t="shared" si="6"/>
        <v>136</v>
      </c>
      <c r="H137" s="22" t="str">
        <f t="shared" si="7"/>
        <v/>
      </c>
    </row>
    <row r="138" spans="3:8" x14ac:dyDescent="0.25">
      <c r="C138" s="23">
        <f t="shared" si="6"/>
        <v>137</v>
      </c>
      <c r="H138" s="22" t="str">
        <f t="shared" si="7"/>
        <v/>
      </c>
    </row>
    <row r="139" spans="3:8" x14ac:dyDescent="0.25">
      <c r="C139" s="23">
        <f t="shared" si="6"/>
        <v>138</v>
      </c>
      <c r="H139" s="22" t="str">
        <f t="shared" si="7"/>
        <v/>
      </c>
    </row>
    <row r="140" spans="3:8" x14ac:dyDescent="0.25">
      <c r="C140" s="23">
        <f t="shared" si="6"/>
        <v>139</v>
      </c>
      <c r="H140" s="22" t="str">
        <f t="shared" si="7"/>
        <v/>
      </c>
    </row>
    <row r="141" spans="3:8" x14ac:dyDescent="0.25">
      <c r="C141" s="23">
        <f t="shared" si="6"/>
        <v>140</v>
      </c>
      <c r="H141" s="22" t="str">
        <f t="shared" si="7"/>
        <v/>
      </c>
    </row>
    <row r="142" spans="3:8" x14ac:dyDescent="0.25">
      <c r="C142" s="23">
        <f t="shared" si="6"/>
        <v>141</v>
      </c>
      <c r="H142" s="22" t="str">
        <f t="shared" si="7"/>
        <v/>
      </c>
    </row>
    <row r="143" spans="3:8" x14ac:dyDescent="0.25">
      <c r="C143" s="23">
        <f t="shared" si="6"/>
        <v>142</v>
      </c>
      <c r="H143" s="22" t="str">
        <f t="shared" si="7"/>
        <v/>
      </c>
    </row>
    <row r="144" spans="3:8" x14ac:dyDescent="0.25">
      <c r="C144" s="23">
        <f t="shared" si="6"/>
        <v>143</v>
      </c>
      <c r="H144" s="22" t="str">
        <f t="shared" si="7"/>
        <v/>
      </c>
    </row>
    <row r="145" spans="3:8" x14ac:dyDescent="0.25">
      <c r="C145" s="23">
        <f t="shared" si="6"/>
        <v>144</v>
      </c>
      <c r="H145" s="22" t="str">
        <f t="shared" si="7"/>
        <v/>
      </c>
    </row>
    <row r="146" spans="3:8" x14ac:dyDescent="0.25">
      <c r="C146" s="23">
        <f t="shared" si="6"/>
        <v>145</v>
      </c>
      <c r="H146" s="22" t="str">
        <f t="shared" si="7"/>
        <v/>
      </c>
    </row>
    <row r="147" spans="3:8" x14ac:dyDescent="0.25">
      <c r="C147" s="23">
        <f t="shared" si="6"/>
        <v>146</v>
      </c>
      <c r="H147" s="22" t="str">
        <f t="shared" si="7"/>
        <v/>
      </c>
    </row>
    <row r="148" spans="3:8" x14ac:dyDescent="0.25">
      <c r="C148" s="23">
        <f t="shared" si="6"/>
        <v>147</v>
      </c>
      <c r="H148" s="22" t="str">
        <f t="shared" si="7"/>
        <v/>
      </c>
    </row>
    <row r="149" spans="3:8" x14ac:dyDescent="0.25">
      <c r="C149" s="23">
        <f t="shared" si="6"/>
        <v>148</v>
      </c>
      <c r="H149" s="22" t="str">
        <f t="shared" si="7"/>
        <v/>
      </c>
    </row>
    <row r="150" spans="3:8" x14ac:dyDescent="0.25">
      <c r="C150" s="23">
        <f t="shared" si="6"/>
        <v>149</v>
      </c>
      <c r="H150" s="22" t="str">
        <f t="shared" si="7"/>
        <v/>
      </c>
    </row>
    <row r="151" spans="3:8" x14ac:dyDescent="0.25">
      <c r="C151" s="23">
        <f t="shared" si="6"/>
        <v>150</v>
      </c>
      <c r="H151" s="22" t="str">
        <f t="shared" si="7"/>
        <v/>
      </c>
    </row>
    <row r="152" spans="3:8" x14ac:dyDescent="0.25">
      <c r="C152" s="23">
        <f t="shared" si="6"/>
        <v>151</v>
      </c>
      <c r="H152" s="22" t="str">
        <f t="shared" si="7"/>
        <v/>
      </c>
    </row>
    <row r="153" spans="3:8" x14ac:dyDescent="0.25">
      <c r="C153" s="23">
        <f t="shared" si="6"/>
        <v>152</v>
      </c>
      <c r="H153" s="22" t="str">
        <f t="shared" si="7"/>
        <v/>
      </c>
    </row>
    <row r="154" spans="3:8" x14ac:dyDescent="0.25">
      <c r="C154" s="23">
        <f t="shared" si="6"/>
        <v>153</v>
      </c>
      <c r="H154" s="22" t="str">
        <f t="shared" si="7"/>
        <v/>
      </c>
    </row>
    <row r="155" spans="3:8" x14ac:dyDescent="0.25">
      <c r="C155" s="23">
        <f t="shared" si="6"/>
        <v>154</v>
      </c>
      <c r="H155" s="22" t="str">
        <f t="shared" si="7"/>
        <v/>
      </c>
    </row>
    <row r="156" spans="3:8" x14ac:dyDescent="0.25">
      <c r="C156" s="23">
        <f t="shared" si="6"/>
        <v>155</v>
      </c>
      <c r="H156" s="22" t="str">
        <f t="shared" si="7"/>
        <v/>
      </c>
    </row>
    <row r="157" spans="3:8" x14ac:dyDescent="0.25">
      <c r="C157" s="23">
        <f t="shared" si="6"/>
        <v>156</v>
      </c>
      <c r="H157" s="22" t="str">
        <f t="shared" si="7"/>
        <v/>
      </c>
    </row>
    <row r="158" spans="3:8" x14ac:dyDescent="0.25">
      <c r="C158" s="23">
        <f t="shared" si="6"/>
        <v>157</v>
      </c>
      <c r="H158" s="22" t="str">
        <f t="shared" si="7"/>
        <v/>
      </c>
    </row>
    <row r="159" spans="3:8" x14ac:dyDescent="0.25">
      <c r="C159" s="23">
        <f t="shared" si="6"/>
        <v>158</v>
      </c>
      <c r="H159" s="22" t="str">
        <f t="shared" si="7"/>
        <v/>
      </c>
    </row>
    <row r="160" spans="3:8" x14ac:dyDescent="0.25">
      <c r="C160" s="23">
        <f t="shared" si="6"/>
        <v>159</v>
      </c>
      <c r="H160" s="22" t="str">
        <f t="shared" si="7"/>
        <v/>
      </c>
    </row>
    <row r="161" spans="3:8" x14ac:dyDescent="0.25">
      <c r="C161" s="23">
        <f t="shared" si="6"/>
        <v>160</v>
      </c>
      <c r="H161" s="22" t="str">
        <f t="shared" si="7"/>
        <v/>
      </c>
    </row>
    <row r="162" spans="3:8" x14ac:dyDescent="0.25">
      <c r="C162" s="23">
        <f t="shared" si="6"/>
        <v>161</v>
      </c>
      <c r="H162" s="22" t="str">
        <f t="shared" si="7"/>
        <v/>
      </c>
    </row>
    <row r="163" spans="3:8" x14ac:dyDescent="0.25">
      <c r="C163" s="23">
        <f t="shared" ref="C163:C193" si="8">C162+1</f>
        <v>162</v>
      </c>
      <c r="H163" s="22" t="str">
        <f t="shared" si="7"/>
        <v/>
      </c>
    </row>
    <row r="164" spans="3:8" x14ac:dyDescent="0.25">
      <c r="C164" s="23">
        <f t="shared" si="8"/>
        <v>163</v>
      </c>
      <c r="H164" s="22" t="str">
        <f t="shared" si="7"/>
        <v/>
      </c>
    </row>
    <row r="165" spans="3:8" x14ac:dyDescent="0.25">
      <c r="C165" s="23">
        <f t="shared" si="8"/>
        <v>164</v>
      </c>
      <c r="H165" s="22" t="str">
        <f t="shared" si="7"/>
        <v/>
      </c>
    </row>
    <row r="166" spans="3:8" x14ac:dyDescent="0.25">
      <c r="C166" s="23">
        <f t="shared" si="8"/>
        <v>165</v>
      </c>
      <c r="H166" s="22" t="str">
        <f t="shared" si="7"/>
        <v/>
      </c>
    </row>
    <row r="167" spans="3:8" x14ac:dyDescent="0.25">
      <c r="C167" s="23">
        <f t="shared" si="8"/>
        <v>166</v>
      </c>
      <c r="H167" s="22" t="str">
        <f t="shared" si="7"/>
        <v/>
      </c>
    </row>
    <row r="168" spans="3:8" x14ac:dyDescent="0.25">
      <c r="C168" s="23">
        <f t="shared" si="8"/>
        <v>167</v>
      </c>
      <c r="H168" s="22" t="str">
        <f t="shared" si="7"/>
        <v/>
      </c>
    </row>
    <row r="169" spans="3:8" x14ac:dyDescent="0.25">
      <c r="C169" s="23">
        <f t="shared" si="8"/>
        <v>168</v>
      </c>
      <c r="H169" s="22" t="str">
        <f t="shared" si="7"/>
        <v/>
      </c>
    </row>
    <row r="170" spans="3:8" x14ac:dyDescent="0.25">
      <c r="C170" s="23">
        <f t="shared" si="8"/>
        <v>169</v>
      </c>
      <c r="H170" s="22" t="str">
        <f t="shared" si="7"/>
        <v/>
      </c>
    </row>
    <row r="171" spans="3:8" x14ac:dyDescent="0.25">
      <c r="C171" s="23">
        <f t="shared" si="8"/>
        <v>170</v>
      </c>
      <c r="H171" s="22" t="str">
        <f t="shared" si="7"/>
        <v/>
      </c>
    </row>
    <row r="172" spans="3:8" x14ac:dyDescent="0.25">
      <c r="C172" s="23">
        <f t="shared" si="8"/>
        <v>171</v>
      </c>
      <c r="H172" s="22" t="str">
        <f t="shared" si="7"/>
        <v/>
      </c>
    </row>
    <row r="173" spans="3:8" x14ac:dyDescent="0.25">
      <c r="C173" s="23">
        <f t="shared" si="8"/>
        <v>172</v>
      </c>
      <c r="H173" s="22" t="str">
        <f t="shared" si="7"/>
        <v/>
      </c>
    </row>
    <row r="174" spans="3:8" x14ac:dyDescent="0.25">
      <c r="C174" s="23">
        <f t="shared" si="8"/>
        <v>173</v>
      </c>
      <c r="H174" s="22" t="str">
        <f t="shared" si="7"/>
        <v/>
      </c>
    </row>
    <row r="175" spans="3:8" x14ac:dyDescent="0.25">
      <c r="C175" s="23">
        <f t="shared" si="8"/>
        <v>174</v>
      </c>
      <c r="H175" s="22" t="str">
        <f t="shared" si="7"/>
        <v/>
      </c>
    </row>
    <row r="176" spans="3:8" x14ac:dyDescent="0.25">
      <c r="C176" s="23">
        <f t="shared" si="8"/>
        <v>175</v>
      </c>
      <c r="H176" s="22" t="str">
        <f t="shared" si="7"/>
        <v/>
      </c>
    </row>
    <row r="177" spans="3:8" x14ac:dyDescent="0.25">
      <c r="C177" s="23">
        <f t="shared" si="8"/>
        <v>176</v>
      </c>
      <c r="H177" s="22" t="str">
        <f t="shared" si="7"/>
        <v/>
      </c>
    </row>
    <row r="178" spans="3:8" x14ac:dyDescent="0.25">
      <c r="C178" s="23">
        <f t="shared" si="8"/>
        <v>177</v>
      </c>
      <c r="H178" s="22" t="str">
        <f t="shared" si="7"/>
        <v/>
      </c>
    </row>
    <row r="179" spans="3:8" x14ac:dyDescent="0.25">
      <c r="C179" s="23">
        <f t="shared" si="8"/>
        <v>178</v>
      </c>
      <c r="H179" s="22" t="str">
        <f t="shared" si="7"/>
        <v/>
      </c>
    </row>
    <row r="180" spans="3:8" x14ac:dyDescent="0.25">
      <c r="C180" s="23">
        <f t="shared" si="8"/>
        <v>179</v>
      </c>
      <c r="H180" s="22" t="str">
        <f t="shared" si="7"/>
        <v/>
      </c>
    </row>
    <row r="181" spans="3:8" x14ac:dyDescent="0.25">
      <c r="C181" s="23">
        <f t="shared" si="8"/>
        <v>180</v>
      </c>
      <c r="H181" s="22" t="str">
        <f t="shared" si="7"/>
        <v/>
      </c>
    </row>
    <row r="182" spans="3:8" x14ac:dyDescent="0.25">
      <c r="C182" s="23">
        <f t="shared" si="8"/>
        <v>181</v>
      </c>
      <c r="H182" s="22" t="str">
        <f t="shared" si="7"/>
        <v/>
      </c>
    </row>
    <row r="183" spans="3:8" x14ac:dyDescent="0.25">
      <c r="C183" s="23">
        <f t="shared" si="8"/>
        <v>182</v>
      </c>
      <c r="H183" s="22" t="str">
        <f t="shared" si="7"/>
        <v/>
      </c>
    </row>
    <row r="184" spans="3:8" x14ac:dyDescent="0.25">
      <c r="C184" s="23">
        <f t="shared" si="8"/>
        <v>183</v>
      </c>
      <c r="H184" s="22" t="str">
        <f t="shared" si="7"/>
        <v/>
      </c>
    </row>
    <row r="185" spans="3:8" x14ac:dyDescent="0.25">
      <c r="C185" s="23">
        <f t="shared" si="8"/>
        <v>184</v>
      </c>
      <c r="H185" s="22" t="str">
        <f t="shared" si="7"/>
        <v/>
      </c>
    </row>
    <row r="186" spans="3:8" x14ac:dyDescent="0.25">
      <c r="C186" s="23">
        <f t="shared" si="8"/>
        <v>185</v>
      </c>
      <c r="H186" s="22" t="str">
        <f t="shared" si="7"/>
        <v/>
      </c>
    </row>
    <row r="187" spans="3:8" x14ac:dyDescent="0.25">
      <c r="C187" s="23">
        <f t="shared" si="8"/>
        <v>186</v>
      </c>
      <c r="H187" s="22" t="str">
        <f t="shared" si="7"/>
        <v/>
      </c>
    </row>
    <row r="188" spans="3:8" x14ac:dyDescent="0.25">
      <c r="C188" s="23">
        <f t="shared" si="8"/>
        <v>187</v>
      </c>
      <c r="H188" s="22" t="str">
        <f t="shared" si="7"/>
        <v/>
      </c>
    </row>
    <row r="189" spans="3:8" x14ac:dyDescent="0.25">
      <c r="C189" s="23">
        <f t="shared" si="8"/>
        <v>188</v>
      </c>
      <c r="H189" s="22" t="str">
        <f t="shared" si="7"/>
        <v/>
      </c>
    </row>
    <row r="190" spans="3:8" x14ac:dyDescent="0.25">
      <c r="C190" s="23">
        <f t="shared" si="8"/>
        <v>189</v>
      </c>
      <c r="H190" s="22" t="str">
        <f t="shared" si="7"/>
        <v/>
      </c>
    </row>
    <row r="191" spans="3:8" x14ac:dyDescent="0.25">
      <c r="C191" s="23">
        <f t="shared" si="8"/>
        <v>190</v>
      </c>
      <c r="H191" s="22" t="str">
        <f t="shared" si="7"/>
        <v/>
      </c>
    </row>
    <row r="192" spans="3:8" x14ac:dyDescent="0.25">
      <c r="C192" s="23">
        <f t="shared" si="8"/>
        <v>191</v>
      </c>
      <c r="H192" s="22" t="str">
        <f t="shared" si="7"/>
        <v/>
      </c>
    </row>
    <row r="193" spans="3:8" x14ac:dyDescent="0.25">
      <c r="C193" s="23">
        <f t="shared" si="8"/>
        <v>192</v>
      </c>
      <c r="H193" s="22" t="str">
        <f t="shared" si="7"/>
        <v/>
      </c>
    </row>
    <row r="194" spans="3:8" x14ac:dyDescent="0.25">
      <c r="H194" s="22" t="str">
        <f t="shared" si="7"/>
        <v/>
      </c>
    </row>
    <row r="195" spans="3:8" x14ac:dyDescent="0.25">
      <c r="H195" s="22" t="str">
        <f t="shared" ref="H195:H258" si="9">IF(F195+G195&gt;0,G195/(G195+F195),"")</f>
        <v/>
      </c>
    </row>
    <row r="196" spans="3:8" x14ac:dyDescent="0.25">
      <c r="H196" s="22" t="str">
        <f t="shared" si="9"/>
        <v/>
      </c>
    </row>
    <row r="197" spans="3:8" x14ac:dyDescent="0.25">
      <c r="H197" s="22" t="str">
        <f t="shared" si="9"/>
        <v/>
      </c>
    </row>
    <row r="198" spans="3:8" x14ac:dyDescent="0.25">
      <c r="H198" s="22" t="str">
        <f t="shared" si="9"/>
        <v/>
      </c>
    </row>
    <row r="199" spans="3:8" x14ac:dyDescent="0.25">
      <c r="H199" s="22" t="str">
        <f t="shared" si="9"/>
        <v/>
      </c>
    </row>
    <row r="200" spans="3:8" x14ac:dyDescent="0.25">
      <c r="H200" s="22" t="str">
        <f t="shared" si="9"/>
        <v/>
      </c>
    </row>
    <row r="201" spans="3:8" x14ac:dyDescent="0.25">
      <c r="H201" s="22" t="str">
        <f t="shared" si="9"/>
        <v/>
      </c>
    </row>
    <row r="202" spans="3:8" x14ac:dyDescent="0.25">
      <c r="H202" s="22" t="str">
        <f t="shared" si="9"/>
        <v/>
      </c>
    </row>
    <row r="203" spans="3:8" x14ac:dyDescent="0.25">
      <c r="H203" s="22" t="str">
        <f t="shared" si="9"/>
        <v/>
      </c>
    </row>
    <row r="204" spans="3:8" x14ac:dyDescent="0.25">
      <c r="H204" s="22" t="str">
        <f t="shared" si="9"/>
        <v/>
      </c>
    </row>
    <row r="205" spans="3:8" x14ac:dyDescent="0.25">
      <c r="H205" s="22" t="str">
        <f t="shared" si="9"/>
        <v/>
      </c>
    </row>
    <row r="206" spans="3:8" x14ac:dyDescent="0.25">
      <c r="H206" s="22" t="str">
        <f t="shared" si="9"/>
        <v/>
      </c>
    </row>
    <row r="207" spans="3:8" x14ac:dyDescent="0.25">
      <c r="H207" s="22" t="str">
        <f t="shared" si="9"/>
        <v/>
      </c>
    </row>
    <row r="208" spans="3:8" x14ac:dyDescent="0.25">
      <c r="H208" s="22" t="str">
        <f t="shared" si="9"/>
        <v/>
      </c>
    </row>
    <row r="209" spans="8:8" x14ac:dyDescent="0.25">
      <c r="H209" s="22" t="str">
        <f t="shared" si="9"/>
        <v/>
      </c>
    </row>
    <row r="210" spans="8:8" x14ac:dyDescent="0.25">
      <c r="H210" s="22" t="str">
        <f t="shared" si="9"/>
        <v/>
      </c>
    </row>
    <row r="211" spans="8:8" x14ac:dyDescent="0.25">
      <c r="H211" s="22" t="str">
        <f t="shared" si="9"/>
        <v/>
      </c>
    </row>
    <row r="212" spans="8:8" x14ac:dyDescent="0.25">
      <c r="H212" s="22" t="str">
        <f t="shared" si="9"/>
        <v/>
      </c>
    </row>
    <row r="213" spans="8:8" x14ac:dyDescent="0.25">
      <c r="H213" s="22" t="str">
        <f t="shared" si="9"/>
        <v/>
      </c>
    </row>
    <row r="214" spans="8:8" x14ac:dyDescent="0.25">
      <c r="H214" s="22" t="str">
        <f t="shared" si="9"/>
        <v/>
      </c>
    </row>
    <row r="215" spans="8:8" x14ac:dyDescent="0.25">
      <c r="H215" s="22" t="str">
        <f t="shared" si="9"/>
        <v/>
      </c>
    </row>
    <row r="216" spans="8:8" x14ac:dyDescent="0.25">
      <c r="H216" s="22" t="str">
        <f t="shared" si="9"/>
        <v/>
      </c>
    </row>
    <row r="217" spans="8:8" x14ac:dyDescent="0.25">
      <c r="H217" s="22" t="str">
        <f t="shared" si="9"/>
        <v/>
      </c>
    </row>
    <row r="218" spans="8:8" x14ac:dyDescent="0.25">
      <c r="H218" s="22" t="str">
        <f t="shared" si="9"/>
        <v/>
      </c>
    </row>
    <row r="219" spans="8:8" x14ac:dyDescent="0.25">
      <c r="H219" s="22" t="str">
        <f t="shared" si="9"/>
        <v/>
      </c>
    </row>
    <row r="220" spans="8:8" x14ac:dyDescent="0.25">
      <c r="H220" s="22" t="str">
        <f t="shared" si="9"/>
        <v/>
      </c>
    </row>
    <row r="221" spans="8:8" x14ac:dyDescent="0.25">
      <c r="H221" s="22" t="str">
        <f t="shared" si="9"/>
        <v/>
      </c>
    </row>
    <row r="222" spans="8:8" x14ac:dyDescent="0.25">
      <c r="H222" s="22" t="str">
        <f t="shared" si="9"/>
        <v/>
      </c>
    </row>
    <row r="223" spans="8:8" x14ac:dyDescent="0.25">
      <c r="H223" s="22" t="str">
        <f t="shared" si="9"/>
        <v/>
      </c>
    </row>
    <row r="224" spans="8:8" x14ac:dyDescent="0.25">
      <c r="H224" s="22" t="str">
        <f t="shared" si="9"/>
        <v/>
      </c>
    </row>
    <row r="225" spans="8:8" x14ac:dyDescent="0.25">
      <c r="H225" s="22" t="str">
        <f t="shared" si="9"/>
        <v/>
      </c>
    </row>
    <row r="226" spans="8:8" x14ac:dyDescent="0.25">
      <c r="H226" s="22" t="str">
        <f t="shared" si="9"/>
        <v/>
      </c>
    </row>
    <row r="227" spans="8:8" x14ac:dyDescent="0.25">
      <c r="H227" s="22" t="str">
        <f t="shared" si="9"/>
        <v/>
      </c>
    </row>
    <row r="228" spans="8:8" x14ac:dyDescent="0.25">
      <c r="H228" s="22" t="str">
        <f t="shared" si="9"/>
        <v/>
      </c>
    </row>
    <row r="229" spans="8:8" x14ac:dyDescent="0.25">
      <c r="H229" s="22" t="str">
        <f t="shared" si="9"/>
        <v/>
      </c>
    </row>
    <row r="230" spans="8:8" x14ac:dyDescent="0.25">
      <c r="H230" s="22" t="str">
        <f t="shared" si="9"/>
        <v/>
      </c>
    </row>
    <row r="231" spans="8:8" x14ac:dyDescent="0.25">
      <c r="H231" s="22" t="str">
        <f t="shared" si="9"/>
        <v/>
      </c>
    </row>
    <row r="232" spans="8:8" x14ac:dyDescent="0.25">
      <c r="H232" s="22" t="str">
        <f t="shared" si="9"/>
        <v/>
      </c>
    </row>
    <row r="233" spans="8:8" x14ac:dyDescent="0.25">
      <c r="H233" s="22" t="str">
        <f t="shared" si="9"/>
        <v/>
      </c>
    </row>
    <row r="234" spans="8:8" x14ac:dyDescent="0.25">
      <c r="H234" s="22" t="str">
        <f t="shared" si="9"/>
        <v/>
      </c>
    </row>
    <row r="235" spans="8:8" x14ac:dyDescent="0.25">
      <c r="H235" s="22" t="str">
        <f t="shared" si="9"/>
        <v/>
      </c>
    </row>
    <row r="236" spans="8:8" x14ac:dyDescent="0.25">
      <c r="H236" s="22" t="str">
        <f t="shared" si="9"/>
        <v/>
      </c>
    </row>
    <row r="237" spans="8:8" x14ac:dyDescent="0.25">
      <c r="H237" s="22" t="str">
        <f t="shared" si="9"/>
        <v/>
      </c>
    </row>
    <row r="238" spans="8:8" x14ac:dyDescent="0.25">
      <c r="H238" s="22" t="str">
        <f t="shared" si="9"/>
        <v/>
      </c>
    </row>
    <row r="239" spans="8:8" x14ac:dyDescent="0.25">
      <c r="H239" s="22" t="str">
        <f t="shared" si="9"/>
        <v/>
      </c>
    </row>
    <row r="240" spans="8:8" x14ac:dyDescent="0.25">
      <c r="H240" s="22" t="str">
        <f t="shared" si="9"/>
        <v/>
      </c>
    </row>
    <row r="241" spans="8:8" x14ac:dyDescent="0.25">
      <c r="H241" s="22" t="str">
        <f t="shared" si="9"/>
        <v/>
      </c>
    </row>
    <row r="242" spans="8:8" x14ac:dyDescent="0.25">
      <c r="H242" s="22" t="str">
        <f t="shared" si="9"/>
        <v/>
      </c>
    </row>
    <row r="243" spans="8:8" x14ac:dyDescent="0.25">
      <c r="H243" s="22" t="str">
        <f t="shared" si="9"/>
        <v/>
      </c>
    </row>
    <row r="244" spans="8:8" x14ac:dyDescent="0.25">
      <c r="H244" s="22" t="str">
        <f t="shared" si="9"/>
        <v/>
      </c>
    </row>
    <row r="245" spans="8:8" x14ac:dyDescent="0.25">
      <c r="H245" s="22" t="str">
        <f t="shared" si="9"/>
        <v/>
      </c>
    </row>
    <row r="246" spans="8:8" x14ac:dyDescent="0.25">
      <c r="H246" s="22" t="str">
        <f t="shared" si="9"/>
        <v/>
      </c>
    </row>
    <row r="247" spans="8:8" x14ac:dyDescent="0.25">
      <c r="H247" s="22" t="str">
        <f t="shared" si="9"/>
        <v/>
      </c>
    </row>
    <row r="248" spans="8:8" x14ac:dyDescent="0.25">
      <c r="H248" s="22" t="str">
        <f t="shared" si="9"/>
        <v/>
      </c>
    </row>
    <row r="249" spans="8:8" x14ac:dyDescent="0.25">
      <c r="H249" s="22" t="str">
        <f t="shared" si="9"/>
        <v/>
      </c>
    </row>
    <row r="250" spans="8:8" x14ac:dyDescent="0.25">
      <c r="H250" s="22" t="str">
        <f t="shared" si="9"/>
        <v/>
      </c>
    </row>
    <row r="251" spans="8:8" x14ac:dyDescent="0.25">
      <c r="H251" s="22" t="str">
        <f t="shared" si="9"/>
        <v/>
      </c>
    </row>
    <row r="252" spans="8:8" x14ac:dyDescent="0.25">
      <c r="H252" s="22" t="str">
        <f t="shared" si="9"/>
        <v/>
      </c>
    </row>
    <row r="253" spans="8:8" x14ac:dyDescent="0.25">
      <c r="H253" s="22" t="str">
        <f t="shared" si="9"/>
        <v/>
      </c>
    </row>
    <row r="254" spans="8:8" x14ac:dyDescent="0.25">
      <c r="H254" s="22" t="str">
        <f t="shared" si="9"/>
        <v/>
      </c>
    </row>
    <row r="255" spans="8:8" x14ac:dyDescent="0.25">
      <c r="H255" s="22" t="str">
        <f t="shared" si="9"/>
        <v/>
      </c>
    </row>
    <row r="256" spans="8:8" x14ac:dyDescent="0.25">
      <c r="H256" s="22" t="str">
        <f t="shared" si="9"/>
        <v/>
      </c>
    </row>
    <row r="257" spans="8:8" x14ac:dyDescent="0.25">
      <c r="H257" s="22" t="str">
        <f t="shared" si="9"/>
        <v/>
      </c>
    </row>
    <row r="258" spans="8:8" x14ac:dyDescent="0.25">
      <c r="H258" s="22" t="str">
        <f t="shared" si="9"/>
        <v/>
      </c>
    </row>
    <row r="259" spans="8:8" x14ac:dyDescent="0.25">
      <c r="H259" s="22" t="str">
        <f t="shared" ref="H259:H280" si="10">IF(F259+G259&gt;0,G259/(G259+F259),"")</f>
        <v/>
      </c>
    </row>
    <row r="260" spans="8:8" x14ac:dyDescent="0.25">
      <c r="H260" s="22" t="str">
        <f t="shared" si="10"/>
        <v/>
      </c>
    </row>
    <row r="261" spans="8:8" x14ac:dyDescent="0.25">
      <c r="H261" s="22" t="str">
        <f t="shared" si="10"/>
        <v/>
      </c>
    </row>
    <row r="262" spans="8:8" x14ac:dyDescent="0.25">
      <c r="H262" s="22" t="str">
        <f t="shared" si="10"/>
        <v/>
      </c>
    </row>
    <row r="263" spans="8:8" x14ac:dyDescent="0.25">
      <c r="H263" s="22" t="str">
        <f t="shared" si="10"/>
        <v/>
      </c>
    </row>
    <row r="264" spans="8:8" x14ac:dyDescent="0.25">
      <c r="H264" s="22" t="str">
        <f t="shared" si="10"/>
        <v/>
      </c>
    </row>
    <row r="265" spans="8:8" x14ac:dyDescent="0.25">
      <c r="H265" s="22" t="str">
        <f t="shared" si="10"/>
        <v/>
      </c>
    </row>
    <row r="266" spans="8:8" x14ac:dyDescent="0.25">
      <c r="H266" s="22" t="str">
        <f t="shared" si="10"/>
        <v/>
      </c>
    </row>
    <row r="267" spans="8:8" x14ac:dyDescent="0.25">
      <c r="H267" s="22" t="str">
        <f t="shared" si="10"/>
        <v/>
      </c>
    </row>
    <row r="268" spans="8:8" x14ac:dyDescent="0.25">
      <c r="H268" s="22" t="str">
        <f t="shared" si="10"/>
        <v/>
      </c>
    </row>
    <row r="269" spans="8:8" x14ac:dyDescent="0.25">
      <c r="H269" s="22" t="str">
        <f t="shared" si="10"/>
        <v/>
      </c>
    </row>
    <row r="270" spans="8:8" x14ac:dyDescent="0.25">
      <c r="H270" s="22" t="str">
        <f t="shared" si="10"/>
        <v/>
      </c>
    </row>
    <row r="271" spans="8:8" x14ac:dyDescent="0.25">
      <c r="H271" s="22" t="str">
        <f t="shared" si="10"/>
        <v/>
      </c>
    </row>
    <row r="272" spans="8:8" x14ac:dyDescent="0.25">
      <c r="H272" s="22" t="str">
        <f t="shared" si="10"/>
        <v/>
      </c>
    </row>
    <row r="273" spans="8:8" x14ac:dyDescent="0.25">
      <c r="H273" s="22" t="str">
        <f t="shared" si="10"/>
        <v/>
      </c>
    </row>
    <row r="274" spans="8:8" x14ac:dyDescent="0.25">
      <c r="H274" s="22" t="str">
        <f t="shared" si="10"/>
        <v/>
      </c>
    </row>
    <row r="275" spans="8:8" x14ac:dyDescent="0.25">
      <c r="H275" s="22" t="str">
        <f t="shared" si="10"/>
        <v/>
      </c>
    </row>
    <row r="276" spans="8:8" x14ac:dyDescent="0.25">
      <c r="H276" s="22" t="str">
        <f t="shared" si="10"/>
        <v/>
      </c>
    </row>
    <row r="277" spans="8:8" x14ac:dyDescent="0.25">
      <c r="H277" s="22" t="str">
        <f t="shared" si="10"/>
        <v/>
      </c>
    </row>
    <row r="278" spans="8:8" x14ac:dyDescent="0.25">
      <c r="H278" s="22" t="str">
        <f t="shared" si="10"/>
        <v/>
      </c>
    </row>
    <row r="279" spans="8:8" x14ac:dyDescent="0.25">
      <c r="H279" s="22" t="str">
        <f t="shared" si="10"/>
        <v/>
      </c>
    </row>
    <row r="280" spans="8:8" x14ac:dyDescent="0.25">
      <c r="H280" s="22" t="str">
        <f t="shared" si="10"/>
        <v/>
      </c>
    </row>
    <row r="281" spans="8:8" x14ac:dyDescent="0.25">
      <c r="H281" s="24" t="str">
        <f t="shared" ref="H281:H302" si="11">IF(F281&gt;0,G281/(G281+F281),"")</f>
        <v/>
      </c>
    </row>
    <row r="282" spans="8:8" x14ac:dyDescent="0.25">
      <c r="H282" s="24" t="str">
        <f t="shared" si="11"/>
        <v/>
      </c>
    </row>
    <row r="283" spans="8:8" x14ac:dyDescent="0.25">
      <c r="H283" s="24" t="str">
        <f t="shared" si="11"/>
        <v/>
      </c>
    </row>
    <row r="284" spans="8:8" x14ac:dyDescent="0.25">
      <c r="H284" s="24" t="str">
        <f t="shared" si="11"/>
        <v/>
      </c>
    </row>
    <row r="285" spans="8:8" x14ac:dyDescent="0.25">
      <c r="H285" s="24" t="str">
        <f t="shared" si="11"/>
        <v/>
      </c>
    </row>
    <row r="286" spans="8:8" x14ac:dyDescent="0.25">
      <c r="H286" s="24" t="str">
        <f t="shared" si="11"/>
        <v/>
      </c>
    </row>
    <row r="287" spans="8:8" x14ac:dyDescent="0.25">
      <c r="H287" s="24" t="str">
        <f t="shared" si="11"/>
        <v/>
      </c>
    </row>
    <row r="288" spans="8:8" x14ac:dyDescent="0.25">
      <c r="H288" s="24" t="str">
        <f t="shared" si="11"/>
        <v/>
      </c>
    </row>
    <row r="289" spans="8:8" x14ac:dyDescent="0.25">
      <c r="H289" s="24" t="str">
        <f t="shared" si="11"/>
        <v/>
      </c>
    </row>
    <row r="290" spans="8:8" x14ac:dyDescent="0.25">
      <c r="H290" s="24" t="str">
        <f t="shared" si="11"/>
        <v/>
      </c>
    </row>
    <row r="291" spans="8:8" x14ac:dyDescent="0.25">
      <c r="H291" s="24" t="str">
        <f t="shared" si="11"/>
        <v/>
      </c>
    </row>
    <row r="292" spans="8:8" x14ac:dyDescent="0.25">
      <c r="H292" s="24" t="str">
        <f t="shared" si="11"/>
        <v/>
      </c>
    </row>
    <row r="293" spans="8:8" x14ac:dyDescent="0.25">
      <c r="H293" s="24" t="str">
        <f t="shared" si="11"/>
        <v/>
      </c>
    </row>
    <row r="294" spans="8:8" x14ac:dyDescent="0.25">
      <c r="H294" s="24" t="str">
        <f t="shared" si="11"/>
        <v/>
      </c>
    </row>
    <row r="295" spans="8:8" x14ac:dyDescent="0.25">
      <c r="H295" s="24" t="str">
        <f t="shared" si="11"/>
        <v/>
      </c>
    </row>
    <row r="296" spans="8:8" x14ac:dyDescent="0.25">
      <c r="H296" s="24" t="str">
        <f t="shared" si="11"/>
        <v/>
      </c>
    </row>
    <row r="297" spans="8:8" x14ac:dyDescent="0.25">
      <c r="H297" s="24" t="str">
        <f t="shared" si="11"/>
        <v/>
      </c>
    </row>
    <row r="298" spans="8:8" x14ac:dyDescent="0.25">
      <c r="H298" s="24" t="str">
        <f t="shared" si="11"/>
        <v/>
      </c>
    </row>
    <row r="299" spans="8:8" x14ac:dyDescent="0.25">
      <c r="H299" s="24" t="str">
        <f t="shared" si="11"/>
        <v/>
      </c>
    </row>
    <row r="300" spans="8:8" x14ac:dyDescent="0.25">
      <c r="H300" s="24" t="str">
        <f t="shared" si="11"/>
        <v/>
      </c>
    </row>
    <row r="301" spans="8:8" x14ac:dyDescent="0.25">
      <c r="H301" s="24" t="str">
        <f t="shared" si="11"/>
        <v/>
      </c>
    </row>
    <row r="302" spans="8:8" x14ac:dyDescent="0.25">
      <c r="H302" s="24" t="str">
        <f t="shared" si="11"/>
        <v/>
      </c>
    </row>
  </sheetData>
  <autoFilter ref="A1:H302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workbookViewId="0">
      <pane ySplit="1" topLeftCell="A2" activePane="bottomLeft" state="frozen"/>
      <selection pane="bottomLeft" activeCell="I5" sqref="I5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</cols>
  <sheetData>
    <row r="1" spans="1:9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</row>
    <row r="2" spans="1:9" x14ac:dyDescent="0.25">
      <c r="A2" s="10" t="s">
        <v>16</v>
      </c>
      <c r="B2" s="5">
        <f>SUMIFS('Phase 1 Tasks'!G:G,'Phase 1 Tasks'!D:D,A2)</f>
        <v>7</v>
      </c>
      <c r="C2" s="5">
        <f>SUMIFS('Phase 1 Tasks'!F:F,'Phase 1 Tasks'!D:D,A2)</f>
        <v>1</v>
      </c>
      <c r="D2" s="11">
        <f>IF(C2+B2&gt;0,B2/(B2+C2),"")</f>
        <v>0.875</v>
      </c>
      <c r="G2" s="5">
        <f>SUM(B:B)</f>
        <v>8.5</v>
      </c>
      <c r="H2" s="5">
        <f>SUM(C:C)</f>
        <v>45.5</v>
      </c>
      <c r="I2" s="6">
        <f>IF(H2+G2&gt;0,G2/(G2+H2),"")</f>
        <v>0.15740740740740741</v>
      </c>
    </row>
    <row r="3" spans="1:9" x14ac:dyDescent="0.25">
      <c r="A3" s="3" t="s">
        <v>18</v>
      </c>
      <c r="B3" s="5">
        <f>SUMIFS('Phase 1 Tasks'!G:G,'Phase 1 Tasks'!D:D,A3)</f>
        <v>1.5</v>
      </c>
      <c r="C3" s="5">
        <f>SUMIFS('Phase 1 Tasks'!F:F,'Phase 1 Tasks'!D:D,A3)</f>
        <v>8</v>
      </c>
      <c r="D3" s="11">
        <f t="shared" ref="D3:D66" si="0">IF(C3+B3&gt;0,B3/(B3+C3),"")</f>
        <v>0.15789473684210525</v>
      </c>
    </row>
    <row r="4" spans="1:9" x14ac:dyDescent="0.25">
      <c r="A4" s="3" t="s">
        <v>19</v>
      </c>
      <c r="B4" s="5">
        <f>SUMIFS('Phase 1 Tasks'!G:G,'Phase 1 Tasks'!D:D,A4)</f>
        <v>0</v>
      </c>
      <c r="C4" s="5">
        <f>SUMIFS('Phase 1 Tasks'!F:F,'Phase 1 Tasks'!D:D,A4)</f>
        <v>8.5</v>
      </c>
      <c r="D4" s="11">
        <f t="shared" si="0"/>
        <v>0</v>
      </c>
    </row>
    <row r="5" spans="1:9" x14ac:dyDescent="0.25">
      <c r="A5" s="3" t="s">
        <v>20</v>
      </c>
      <c r="B5" s="5">
        <f>SUMIFS('Phase 1 Tasks'!G:G,'Phase 1 Tasks'!D:D,A5)</f>
        <v>0</v>
      </c>
      <c r="C5" s="5">
        <f>SUMIFS('Phase 1 Tasks'!F:F,'Phase 1 Tasks'!D:D,A5)</f>
        <v>4</v>
      </c>
      <c r="D5" s="11">
        <f t="shared" si="0"/>
        <v>0</v>
      </c>
    </row>
    <row r="6" spans="1:9" x14ac:dyDescent="0.25">
      <c r="A6" s="3" t="s">
        <v>21</v>
      </c>
      <c r="B6" s="5">
        <f>SUMIFS('Phase 1 Tasks'!G:G,'Phase 1 Tasks'!D:D,A6)</f>
        <v>0</v>
      </c>
      <c r="C6" s="5">
        <f>SUMIFS('Phase 1 Tasks'!F:F,'Phase 1 Tasks'!D:D,A6)</f>
        <v>6</v>
      </c>
      <c r="D6" s="11">
        <f t="shared" si="0"/>
        <v>0</v>
      </c>
    </row>
    <row r="7" spans="1:9" x14ac:dyDescent="0.25">
      <c r="A7" s="3" t="s">
        <v>22</v>
      </c>
      <c r="B7" s="5">
        <f>SUMIFS('Phase 1 Tasks'!G:G,'Phase 1 Tasks'!D:D,A7)</f>
        <v>0</v>
      </c>
      <c r="C7" s="5">
        <f>SUMIFS('Phase 1 Tasks'!F:F,'Phase 1 Tasks'!D:D,A7)</f>
        <v>18</v>
      </c>
      <c r="D7" s="11">
        <f t="shared" si="0"/>
        <v>0</v>
      </c>
    </row>
    <row r="8" spans="1:9" x14ac:dyDescent="0.25">
      <c r="D8" s="11" t="str">
        <f t="shared" si="0"/>
        <v/>
      </c>
    </row>
    <row r="9" spans="1:9" x14ac:dyDescent="0.25">
      <c r="D9" s="11" t="str">
        <f t="shared" si="0"/>
        <v/>
      </c>
    </row>
    <row r="10" spans="1:9" x14ac:dyDescent="0.25">
      <c r="D10" s="11" t="str">
        <f t="shared" si="0"/>
        <v/>
      </c>
    </row>
    <row r="11" spans="1:9" x14ac:dyDescent="0.25">
      <c r="D11" s="11" t="str">
        <f t="shared" si="0"/>
        <v/>
      </c>
    </row>
    <row r="12" spans="1:9" x14ac:dyDescent="0.25">
      <c r="D12" s="11" t="str">
        <f t="shared" si="0"/>
        <v/>
      </c>
    </row>
    <row r="13" spans="1:9" x14ac:dyDescent="0.25">
      <c r="D13" s="11" t="str">
        <f t="shared" si="0"/>
        <v/>
      </c>
    </row>
    <row r="14" spans="1:9" x14ac:dyDescent="0.25">
      <c r="D14" s="11" t="str">
        <f t="shared" si="0"/>
        <v/>
      </c>
    </row>
    <row r="15" spans="1:9" x14ac:dyDescent="0.25">
      <c r="D15" s="11" t="str">
        <f t="shared" si="0"/>
        <v/>
      </c>
    </row>
    <row r="16" spans="1:9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ref="D67:D130" si="1">IF(C67+B67&gt;0,B67/(B67+C67),"")</f>
        <v/>
      </c>
    </row>
    <row r="68" spans="4:4" x14ac:dyDescent="0.25">
      <c r="D68" s="11" t="str">
        <f t="shared" si="1"/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  <row r="121" spans="4:4" x14ac:dyDescent="0.25">
      <c r="D121" s="11" t="str">
        <f t="shared" si="1"/>
        <v/>
      </c>
    </row>
    <row r="122" spans="4:4" x14ac:dyDescent="0.25">
      <c r="D122" s="11" t="str">
        <f t="shared" si="1"/>
        <v/>
      </c>
    </row>
    <row r="123" spans="4:4" x14ac:dyDescent="0.25">
      <c r="D123" s="11" t="str">
        <f t="shared" si="1"/>
        <v/>
      </c>
    </row>
    <row r="124" spans="4:4" x14ac:dyDescent="0.25">
      <c r="D124" s="11" t="str">
        <f t="shared" si="1"/>
        <v/>
      </c>
    </row>
    <row r="125" spans="4:4" x14ac:dyDescent="0.25">
      <c r="D125" s="11" t="str">
        <f t="shared" si="1"/>
        <v/>
      </c>
    </row>
    <row r="126" spans="4:4" x14ac:dyDescent="0.25">
      <c r="D126" s="11" t="str">
        <f t="shared" si="1"/>
        <v/>
      </c>
    </row>
    <row r="127" spans="4:4" x14ac:dyDescent="0.25">
      <c r="D127" s="11" t="str">
        <f t="shared" si="1"/>
        <v/>
      </c>
    </row>
    <row r="128" spans="4:4" x14ac:dyDescent="0.25">
      <c r="D128" s="11" t="str">
        <f t="shared" si="1"/>
        <v/>
      </c>
    </row>
    <row r="129" spans="4:4" x14ac:dyDescent="0.25">
      <c r="D129" s="11" t="str">
        <f t="shared" si="1"/>
        <v/>
      </c>
    </row>
    <row r="130" spans="4:4" x14ac:dyDescent="0.25">
      <c r="D130" s="11" t="str">
        <f t="shared" si="1"/>
        <v/>
      </c>
    </row>
    <row r="131" spans="4:4" x14ac:dyDescent="0.25">
      <c r="D131" s="11" t="str">
        <f t="shared" ref="D131:D171" si="2">IF(C131+B131&gt;0,B131/(B131+C131),"")</f>
        <v/>
      </c>
    </row>
    <row r="132" spans="4:4" x14ac:dyDescent="0.25">
      <c r="D132" s="11" t="str">
        <f t="shared" si="2"/>
        <v/>
      </c>
    </row>
    <row r="133" spans="4:4" x14ac:dyDescent="0.25">
      <c r="D133" s="11" t="str">
        <f t="shared" si="2"/>
        <v/>
      </c>
    </row>
    <row r="134" spans="4:4" x14ac:dyDescent="0.25">
      <c r="D134" s="11" t="str">
        <f t="shared" si="2"/>
        <v/>
      </c>
    </row>
    <row r="135" spans="4:4" x14ac:dyDescent="0.25">
      <c r="D135" s="11" t="str">
        <f t="shared" si="2"/>
        <v/>
      </c>
    </row>
    <row r="136" spans="4:4" x14ac:dyDescent="0.25">
      <c r="D136" s="11" t="str">
        <f t="shared" si="2"/>
        <v/>
      </c>
    </row>
    <row r="137" spans="4:4" x14ac:dyDescent="0.25">
      <c r="D137" s="11" t="str">
        <f t="shared" si="2"/>
        <v/>
      </c>
    </row>
    <row r="138" spans="4:4" x14ac:dyDescent="0.25">
      <c r="D138" s="11" t="str">
        <f t="shared" si="2"/>
        <v/>
      </c>
    </row>
    <row r="139" spans="4:4" x14ac:dyDescent="0.25">
      <c r="D139" s="11" t="str">
        <f t="shared" si="2"/>
        <v/>
      </c>
    </row>
    <row r="140" spans="4:4" x14ac:dyDescent="0.25">
      <c r="D140" s="11" t="str">
        <f t="shared" si="2"/>
        <v/>
      </c>
    </row>
    <row r="141" spans="4:4" x14ac:dyDescent="0.25">
      <c r="D141" s="11" t="str">
        <f t="shared" si="2"/>
        <v/>
      </c>
    </row>
    <row r="142" spans="4:4" x14ac:dyDescent="0.25">
      <c r="D142" s="11" t="str">
        <f t="shared" si="2"/>
        <v/>
      </c>
    </row>
    <row r="143" spans="4:4" x14ac:dyDescent="0.25">
      <c r="D143" s="11" t="str">
        <f t="shared" si="2"/>
        <v/>
      </c>
    </row>
    <row r="144" spans="4:4" x14ac:dyDescent="0.25">
      <c r="D144" s="11" t="str">
        <f t="shared" si="2"/>
        <v/>
      </c>
    </row>
    <row r="145" spans="4:4" x14ac:dyDescent="0.25">
      <c r="D145" s="11" t="str">
        <f t="shared" si="2"/>
        <v/>
      </c>
    </row>
    <row r="146" spans="4:4" x14ac:dyDescent="0.25">
      <c r="D146" s="11" t="str">
        <f t="shared" si="2"/>
        <v/>
      </c>
    </row>
    <row r="147" spans="4:4" x14ac:dyDescent="0.25">
      <c r="D147" s="11" t="str">
        <f t="shared" si="2"/>
        <v/>
      </c>
    </row>
    <row r="148" spans="4:4" x14ac:dyDescent="0.25">
      <c r="D148" s="11" t="str">
        <f t="shared" si="2"/>
        <v/>
      </c>
    </row>
    <row r="149" spans="4:4" x14ac:dyDescent="0.25">
      <c r="D149" s="11" t="str">
        <f t="shared" si="2"/>
        <v/>
      </c>
    </row>
    <row r="150" spans="4:4" x14ac:dyDescent="0.25">
      <c r="D150" s="11" t="str">
        <f t="shared" si="2"/>
        <v/>
      </c>
    </row>
    <row r="151" spans="4:4" x14ac:dyDescent="0.25">
      <c r="D151" s="11" t="str">
        <f t="shared" si="2"/>
        <v/>
      </c>
    </row>
    <row r="152" spans="4:4" x14ac:dyDescent="0.25">
      <c r="D152" s="11" t="str">
        <f t="shared" si="2"/>
        <v/>
      </c>
    </row>
    <row r="153" spans="4:4" x14ac:dyDescent="0.25">
      <c r="D153" s="11" t="str">
        <f t="shared" si="2"/>
        <v/>
      </c>
    </row>
    <row r="154" spans="4:4" x14ac:dyDescent="0.25">
      <c r="D154" s="11" t="str">
        <f t="shared" si="2"/>
        <v/>
      </c>
    </row>
    <row r="155" spans="4:4" x14ac:dyDescent="0.25">
      <c r="D155" s="11" t="str">
        <f t="shared" si="2"/>
        <v/>
      </c>
    </row>
    <row r="156" spans="4:4" x14ac:dyDescent="0.25">
      <c r="D156" s="11" t="str">
        <f t="shared" si="2"/>
        <v/>
      </c>
    </row>
    <row r="157" spans="4:4" x14ac:dyDescent="0.25">
      <c r="D157" s="11" t="str">
        <f t="shared" si="2"/>
        <v/>
      </c>
    </row>
    <row r="158" spans="4:4" x14ac:dyDescent="0.25">
      <c r="D158" s="11" t="str">
        <f t="shared" si="2"/>
        <v/>
      </c>
    </row>
    <row r="159" spans="4:4" x14ac:dyDescent="0.25">
      <c r="D159" s="11" t="str">
        <f t="shared" si="2"/>
        <v/>
      </c>
    </row>
    <row r="160" spans="4:4" x14ac:dyDescent="0.25">
      <c r="D160" s="11" t="str">
        <f t="shared" si="2"/>
        <v/>
      </c>
    </row>
    <row r="161" spans="4:4" x14ac:dyDescent="0.25">
      <c r="D161" s="11" t="str">
        <f t="shared" si="2"/>
        <v/>
      </c>
    </row>
    <row r="162" spans="4:4" x14ac:dyDescent="0.25">
      <c r="D162" s="11" t="str">
        <f t="shared" si="2"/>
        <v/>
      </c>
    </row>
    <row r="163" spans="4:4" x14ac:dyDescent="0.25">
      <c r="D163" s="11" t="str">
        <f t="shared" si="2"/>
        <v/>
      </c>
    </row>
    <row r="164" spans="4:4" x14ac:dyDescent="0.25">
      <c r="D164" s="11" t="str">
        <f t="shared" si="2"/>
        <v/>
      </c>
    </row>
    <row r="165" spans="4:4" x14ac:dyDescent="0.25">
      <c r="D165" s="11" t="str">
        <f t="shared" si="2"/>
        <v/>
      </c>
    </row>
    <row r="166" spans="4:4" x14ac:dyDescent="0.25">
      <c r="D166" s="11" t="str">
        <f t="shared" si="2"/>
        <v/>
      </c>
    </row>
    <row r="167" spans="4:4" x14ac:dyDescent="0.25">
      <c r="D167" s="11" t="str">
        <f t="shared" si="2"/>
        <v/>
      </c>
    </row>
    <row r="168" spans="4:4" x14ac:dyDescent="0.25">
      <c r="D168" s="11" t="str">
        <f t="shared" si="2"/>
        <v/>
      </c>
    </row>
    <row r="169" spans="4:4" x14ac:dyDescent="0.25">
      <c r="D169" s="11" t="str">
        <f t="shared" si="2"/>
        <v/>
      </c>
    </row>
    <row r="170" spans="4:4" x14ac:dyDescent="0.25">
      <c r="D170" s="11" t="str">
        <f t="shared" si="2"/>
        <v/>
      </c>
    </row>
    <row r="171" spans="4:4" x14ac:dyDescent="0.25">
      <c r="D171" s="11" t="str">
        <f t="shared" si="2"/>
        <v/>
      </c>
    </row>
    <row r="172" spans="4:4" x14ac:dyDescent="0.25">
      <c r="D172" s="4" t="str">
        <f t="shared" ref="D172:D203" si="3">IF(C172&gt;0,B172/(B172+C172),"")</f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si="3"/>
        <v/>
      </c>
    </row>
    <row r="189" spans="4:4" x14ac:dyDescent="0.25">
      <c r="D189" s="4" t="str">
        <f t="shared" si="3"/>
        <v/>
      </c>
    </row>
    <row r="190" spans="4:4" x14ac:dyDescent="0.25">
      <c r="D190" s="4" t="str">
        <f t="shared" si="3"/>
        <v/>
      </c>
    </row>
    <row r="191" spans="4:4" x14ac:dyDescent="0.25">
      <c r="D191" s="4" t="str">
        <f t="shared" si="3"/>
        <v/>
      </c>
    </row>
    <row r="192" spans="4:4" x14ac:dyDescent="0.25">
      <c r="D192" s="4" t="str">
        <f t="shared" si="3"/>
        <v/>
      </c>
    </row>
    <row r="193" spans="4:4" x14ac:dyDescent="0.25">
      <c r="D193" s="4" t="str">
        <f t="shared" si="3"/>
        <v/>
      </c>
    </row>
    <row r="194" spans="4:4" x14ac:dyDescent="0.25">
      <c r="D194" s="4" t="str">
        <f t="shared" si="3"/>
        <v/>
      </c>
    </row>
    <row r="195" spans="4:4" x14ac:dyDescent="0.25">
      <c r="D195" s="4" t="str">
        <f t="shared" si="3"/>
        <v/>
      </c>
    </row>
    <row r="196" spans="4:4" x14ac:dyDescent="0.25">
      <c r="D196" s="4" t="str">
        <f t="shared" si="3"/>
        <v/>
      </c>
    </row>
    <row r="197" spans="4:4" x14ac:dyDescent="0.25">
      <c r="D197" s="4" t="str">
        <f t="shared" si="3"/>
        <v/>
      </c>
    </row>
    <row r="198" spans="4:4" x14ac:dyDescent="0.25">
      <c r="D198" s="4" t="str">
        <f t="shared" si="3"/>
        <v/>
      </c>
    </row>
    <row r="199" spans="4:4" x14ac:dyDescent="0.25">
      <c r="D199" s="4" t="str">
        <f t="shared" si="3"/>
        <v/>
      </c>
    </row>
    <row r="200" spans="4:4" x14ac:dyDescent="0.25">
      <c r="D200" s="4" t="str">
        <f t="shared" si="3"/>
        <v/>
      </c>
    </row>
    <row r="201" spans="4:4" x14ac:dyDescent="0.25">
      <c r="D201" s="4" t="str">
        <f t="shared" si="3"/>
        <v/>
      </c>
    </row>
    <row r="202" spans="4:4" x14ac:dyDescent="0.25">
      <c r="D202" s="4" t="str">
        <f t="shared" si="3"/>
        <v/>
      </c>
    </row>
    <row r="203" spans="4:4" x14ac:dyDescent="0.25">
      <c r="D203" s="4" t="str">
        <f t="shared" si="3"/>
        <v/>
      </c>
    </row>
    <row r="204" spans="4:4" x14ac:dyDescent="0.25">
      <c r="D204" s="4" t="str">
        <f t="shared" ref="D204:D235" si="4">IF(C204&gt;0,B204/(B204+C204),"")</f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ref="D236:D267" si="5">IF(C236&gt;0,B236/(B236+C236),"")</f>
        <v/>
      </c>
    </row>
    <row r="237" spans="4:4" x14ac:dyDescent="0.25">
      <c r="D237" s="4" t="str">
        <f t="shared" si="5"/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ref="D268:D289" si="6">IF(C268&gt;0,B268/(B268+C268),"")</f>
        <v/>
      </c>
    </row>
    <row r="269" spans="4:4" x14ac:dyDescent="0.25">
      <c r="D269" s="4" t="str">
        <f t="shared" si="6"/>
        <v/>
      </c>
    </row>
    <row r="270" spans="4:4" x14ac:dyDescent="0.25">
      <c r="D270" s="4" t="str">
        <f t="shared" si="6"/>
        <v/>
      </c>
    </row>
    <row r="271" spans="4:4" x14ac:dyDescent="0.25">
      <c r="D271" s="4" t="str">
        <f t="shared" si="6"/>
        <v/>
      </c>
    </row>
    <row r="272" spans="4:4" x14ac:dyDescent="0.25">
      <c r="D272" s="4" t="str">
        <f t="shared" si="6"/>
        <v/>
      </c>
    </row>
    <row r="273" spans="4:4" x14ac:dyDescent="0.25">
      <c r="D273" s="4" t="str">
        <f t="shared" si="6"/>
        <v/>
      </c>
    </row>
    <row r="274" spans="4:4" x14ac:dyDescent="0.25">
      <c r="D274" s="4" t="str">
        <f t="shared" si="6"/>
        <v/>
      </c>
    </row>
    <row r="275" spans="4:4" x14ac:dyDescent="0.25">
      <c r="D275" s="4" t="str">
        <f t="shared" si="6"/>
        <v/>
      </c>
    </row>
    <row r="276" spans="4:4" x14ac:dyDescent="0.25">
      <c r="D276" s="4" t="str">
        <f t="shared" si="6"/>
        <v/>
      </c>
    </row>
    <row r="277" spans="4:4" x14ac:dyDescent="0.25">
      <c r="D277" s="4" t="str">
        <f t="shared" si="6"/>
        <v/>
      </c>
    </row>
    <row r="278" spans="4:4" x14ac:dyDescent="0.25">
      <c r="D278" s="4" t="str">
        <f t="shared" si="6"/>
        <v/>
      </c>
    </row>
    <row r="279" spans="4:4" x14ac:dyDescent="0.25">
      <c r="D279" s="4" t="str">
        <f t="shared" si="6"/>
        <v/>
      </c>
    </row>
    <row r="280" spans="4:4" x14ac:dyDescent="0.25">
      <c r="D280" s="4" t="str">
        <f t="shared" si="6"/>
        <v/>
      </c>
    </row>
    <row r="281" spans="4:4" x14ac:dyDescent="0.25">
      <c r="D281" s="4" t="str">
        <f t="shared" si="6"/>
        <v/>
      </c>
    </row>
    <row r="282" spans="4:4" x14ac:dyDescent="0.25">
      <c r="D282" s="4" t="str">
        <f t="shared" si="6"/>
        <v/>
      </c>
    </row>
    <row r="283" spans="4:4" x14ac:dyDescent="0.25">
      <c r="D283" s="4" t="str">
        <f t="shared" si="6"/>
        <v/>
      </c>
    </row>
    <row r="284" spans="4:4" x14ac:dyDescent="0.25">
      <c r="D284" s="4" t="str">
        <f t="shared" si="6"/>
        <v/>
      </c>
    </row>
    <row r="285" spans="4:4" x14ac:dyDescent="0.25">
      <c r="D285" s="4" t="str">
        <f t="shared" si="6"/>
        <v/>
      </c>
    </row>
    <row r="286" spans="4:4" x14ac:dyDescent="0.25">
      <c r="D286" s="4" t="str">
        <f t="shared" si="6"/>
        <v/>
      </c>
    </row>
    <row r="287" spans="4:4" x14ac:dyDescent="0.25">
      <c r="D287" s="4" t="str">
        <f t="shared" si="6"/>
        <v/>
      </c>
    </row>
    <row r="288" spans="4:4" x14ac:dyDescent="0.25">
      <c r="D288" s="4" t="str">
        <f t="shared" si="6"/>
        <v/>
      </c>
    </row>
    <row r="289" spans="4:4" x14ac:dyDescent="0.25">
      <c r="D289" s="4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Log</vt:lpstr>
      <vt:lpstr>Phase 1 Tasks</vt:lpstr>
      <vt:lpstr>Phase 1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Marshall</dc:creator>
  <cp:lastModifiedBy>Tracy Marshall</cp:lastModifiedBy>
  <dcterms:created xsi:type="dcterms:W3CDTF">2016-06-18T18:46:39Z</dcterms:created>
  <dcterms:modified xsi:type="dcterms:W3CDTF">2016-06-20T02:43:13Z</dcterms:modified>
</cp:coreProperties>
</file>