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460" windowWidth="28800" windowHeight="15660" tabRatio="500"/>
  </bookViews>
  <sheets>
    <sheet name="raw" sheetId="4" r:id="rId1"/>
    <sheet name="vlookup" sheetId="3" r:id="rId2"/>
    <sheet name="calc" sheetId="1" r:id="rId3"/>
    <sheet name="sumif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5" l="1"/>
  <c r="H10" i="5"/>
  <c r="F11" i="5"/>
  <c r="H11" i="5"/>
  <c r="F12" i="5"/>
  <c r="H12" i="5"/>
  <c r="F13" i="5"/>
  <c r="H13" i="5"/>
  <c r="F9" i="5"/>
  <c r="H9" i="5"/>
  <c r="G10" i="5"/>
  <c r="G11" i="5"/>
  <c r="G12" i="5"/>
  <c r="G13" i="5"/>
  <c r="G9" i="5"/>
  <c r="E13" i="5"/>
  <c r="E12" i="5"/>
  <c r="E11" i="5"/>
  <c r="E10" i="5"/>
  <c r="E9" i="5"/>
  <c r="E13" i="4"/>
  <c r="E12" i="4"/>
  <c r="E11" i="4"/>
  <c r="E10" i="4"/>
  <c r="E9" i="4"/>
  <c r="F13" i="3"/>
  <c r="E13" i="3"/>
  <c r="F12" i="3"/>
  <c r="E12" i="3"/>
  <c r="F11" i="3"/>
  <c r="E11" i="3"/>
  <c r="F10" i="3"/>
  <c r="E10" i="3"/>
  <c r="F9" i="3"/>
  <c r="E9" i="3"/>
  <c r="F10" i="1"/>
  <c r="F9" i="1"/>
  <c r="H10" i="1"/>
  <c r="F11" i="1"/>
  <c r="H11" i="1"/>
  <c r="F12" i="1"/>
  <c r="H12" i="1"/>
  <c r="F13" i="1"/>
  <c r="H13" i="1"/>
  <c r="H9" i="1"/>
  <c r="G10" i="1"/>
  <c r="G11" i="1"/>
  <c r="G12" i="1"/>
  <c r="G13" i="1"/>
  <c r="G9" i="1"/>
  <c r="E10" i="1"/>
  <c r="E11" i="1"/>
  <c r="E12" i="1"/>
  <c r="E13" i="1"/>
  <c r="E9" i="1"/>
</calcChain>
</file>

<file path=xl/sharedStrings.xml><?xml version="1.0" encoding="utf-8"?>
<sst xmlns="http://schemas.openxmlformats.org/spreadsheetml/2006/main" count="85" uniqueCount="15">
  <si>
    <t>Advertising Report</t>
  </si>
  <si>
    <t>Conversion Report</t>
  </si>
  <si>
    <t>Campaign Name</t>
  </si>
  <si>
    <t>Spend</t>
  </si>
  <si>
    <t>Clicks</t>
  </si>
  <si>
    <t>Conversions</t>
  </si>
  <si>
    <t>Conversion Rate</t>
  </si>
  <si>
    <t>Cost Per Click</t>
  </si>
  <si>
    <t>Campaign 1</t>
  </si>
  <si>
    <t>Campaign 2</t>
  </si>
  <si>
    <t>Campaign 3</t>
  </si>
  <si>
    <t>Campaign 4</t>
  </si>
  <si>
    <t>Campaign 5</t>
  </si>
  <si>
    <t>Cost per Conv.</t>
  </si>
  <si>
    <t>Conversion (SUMIF)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</si>
</sst>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3" fillId="0" borderId="2" xfId="0" applyFont="1" applyBorder="1"/>
    <xf numFmtId="164" fontId="0" fillId="0" borderId="0" xfId="0" applyNumberFormat="1"/>
    <xf numFmtId="0" fontId="3" fillId="0" borderId="2" xfId="0" applyFont="1" applyFill="1" applyBorder="1"/>
    <xf numFmtId="0" fontId="0" fillId="0" borderId="0" xfId="0" applyFill="1"/>
    <xf numFmtId="165" fontId="0" fillId="0" borderId="0" xfId="1" applyNumberFormat="1" applyFont="1" applyFill="1"/>
    <xf numFmtId="164" fontId="0" fillId="0" borderId="0" xfId="0" applyNumberFormat="1" applyFill="1"/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164" fontId="0" fillId="0" borderId="0" xfId="0" applyNumberFormat="1" applyFill="1" applyBorder="1"/>
    <xf numFmtId="0" fontId="2" fillId="0" borderId="0" xfId="2" applyBorder="1" applyAlignme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3"/>
  <sheetViews>
    <sheetView tabSelected="1" zoomScale="125" zoomScaleNormal="125" zoomScalePageLayoutView="125" workbookViewId="0">
      <selection activeCell="B8" sqref="B8"/>
    </sheetView>
  </sheetViews>
  <sheetFormatPr baseColWidth="10" defaultRowHeight="16" x14ac:dyDescent="0.2"/>
  <cols>
    <col min="1" max="12" width="15.6640625" customWidth="1"/>
  </cols>
  <sheetData>
    <row r="5" spans="2:13" x14ac:dyDescent="0.2">
      <c r="J5" s="7"/>
      <c r="K5" s="7"/>
      <c r="L5" s="7"/>
      <c r="M5" s="7"/>
    </row>
    <row r="6" spans="2:13" ht="20" x14ac:dyDescent="0.25">
      <c r="B6" s="7" t="s">
        <v>0</v>
      </c>
      <c r="C6" s="12"/>
      <c r="J6" s="7"/>
      <c r="K6" s="7" t="s">
        <v>1</v>
      </c>
      <c r="L6" s="7"/>
      <c r="M6" s="7"/>
    </row>
    <row r="7" spans="2:13" x14ac:dyDescent="0.2">
      <c r="F7" s="7"/>
      <c r="G7" s="7"/>
      <c r="H7" s="7"/>
      <c r="J7" s="7"/>
      <c r="K7" s="7"/>
      <c r="L7" s="7"/>
      <c r="M7" s="7"/>
    </row>
    <row r="8" spans="2:13" ht="17" thickBot="1" x14ac:dyDescent="0.25">
      <c r="B8" s="1" t="s">
        <v>2</v>
      </c>
      <c r="C8" s="1" t="s">
        <v>3</v>
      </c>
      <c r="D8" s="1" t="s">
        <v>4</v>
      </c>
      <c r="E8" s="1" t="s">
        <v>7</v>
      </c>
      <c r="F8" s="3" t="s">
        <v>5</v>
      </c>
      <c r="G8" s="3" t="s">
        <v>6</v>
      </c>
      <c r="H8" s="3" t="s">
        <v>13</v>
      </c>
      <c r="I8" s="8"/>
      <c r="K8" s="1" t="s">
        <v>2</v>
      </c>
      <c r="L8" s="1" t="s">
        <v>5</v>
      </c>
    </row>
    <row r="9" spans="2:13" ht="17" thickTop="1" x14ac:dyDescent="0.2">
      <c r="B9" t="s">
        <v>8</v>
      </c>
      <c r="C9" s="2">
        <v>100.2</v>
      </c>
      <c r="D9">
        <v>59</v>
      </c>
      <c r="E9" s="2">
        <f>C9/D9</f>
        <v>1.6983050847457628</v>
      </c>
      <c r="F9" s="9"/>
      <c r="G9" s="10"/>
      <c r="H9" s="11"/>
      <c r="K9" t="s">
        <v>11</v>
      </c>
      <c r="L9">
        <v>3</v>
      </c>
    </row>
    <row r="10" spans="2:13" x14ac:dyDescent="0.2">
      <c r="B10" t="s">
        <v>9</v>
      </c>
      <c r="C10" s="2">
        <v>35</v>
      </c>
      <c r="D10">
        <v>34</v>
      </c>
      <c r="E10" s="2">
        <f t="shared" ref="E10:E13" si="0">C10/D10</f>
        <v>1.0294117647058822</v>
      </c>
      <c r="F10" s="9"/>
      <c r="G10" s="10"/>
      <c r="H10" s="11"/>
      <c r="K10" t="s">
        <v>9</v>
      </c>
      <c r="L10">
        <v>1</v>
      </c>
    </row>
    <row r="11" spans="2:13" x14ac:dyDescent="0.2">
      <c r="B11" t="s">
        <v>10</v>
      </c>
      <c r="C11" s="2">
        <v>568.01</v>
      </c>
      <c r="D11">
        <v>455</v>
      </c>
      <c r="E11" s="2">
        <f t="shared" si="0"/>
        <v>1.2483736263736263</v>
      </c>
      <c r="F11" s="9"/>
      <c r="G11" s="10"/>
      <c r="H11" s="11"/>
      <c r="K11" t="s">
        <v>10</v>
      </c>
      <c r="L11">
        <v>25</v>
      </c>
    </row>
    <row r="12" spans="2:13" x14ac:dyDescent="0.2">
      <c r="B12" t="s">
        <v>11</v>
      </c>
      <c r="C12" s="2">
        <v>33.1</v>
      </c>
      <c r="D12">
        <v>60</v>
      </c>
      <c r="E12" s="2">
        <f t="shared" si="0"/>
        <v>0.55166666666666664</v>
      </c>
      <c r="F12" s="9"/>
      <c r="G12" s="10"/>
      <c r="H12" s="11"/>
      <c r="K12" t="s">
        <v>8</v>
      </c>
      <c r="L12">
        <v>4</v>
      </c>
    </row>
    <row r="13" spans="2:13" x14ac:dyDescent="0.2">
      <c r="B13" t="s">
        <v>12</v>
      </c>
      <c r="C13" s="2">
        <v>45.72</v>
      </c>
      <c r="D13">
        <v>81</v>
      </c>
      <c r="E13" s="2">
        <f t="shared" si="0"/>
        <v>0.56444444444444442</v>
      </c>
      <c r="F13" s="9"/>
      <c r="G13" s="10"/>
      <c r="H13" s="11"/>
      <c r="K13" t="s">
        <v>12</v>
      </c>
      <c r="L13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3"/>
  <sheetViews>
    <sheetView zoomScale="125" zoomScaleNormal="125" workbookViewId="0">
      <selection activeCell="F8" sqref="F8:H8"/>
    </sheetView>
  </sheetViews>
  <sheetFormatPr baseColWidth="10" defaultRowHeight="16" x14ac:dyDescent="0.2"/>
  <cols>
    <col min="1" max="12" width="15.6640625" customWidth="1"/>
  </cols>
  <sheetData>
    <row r="6" spans="2:12" ht="20" x14ac:dyDescent="0.25">
      <c r="B6" s="7" t="s">
        <v>0</v>
      </c>
      <c r="C6" s="12"/>
      <c r="J6" s="7"/>
      <c r="K6" s="7" t="s">
        <v>1</v>
      </c>
    </row>
    <row r="7" spans="2:12" x14ac:dyDescent="0.2">
      <c r="G7" s="9"/>
      <c r="H7" s="9"/>
    </row>
    <row r="8" spans="2:12" ht="17" thickBot="1" x14ac:dyDescent="0.25">
      <c r="B8" s="1" t="s">
        <v>2</v>
      </c>
      <c r="C8" s="1" t="s">
        <v>3</v>
      </c>
      <c r="D8" s="1" t="s">
        <v>4</v>
      </c>
      <c r="E8" s="1" t="s">
        <v>7</v>
      </c>
      <c r="F8" s="3" t="s">
        <v>5</v>
      </c>
      <c r="G8" s="3" t="s">
        <v>6</v>
      </c>
      <c r="H8" s="3" t="s">
        <v>13</v>
      </c>
      <c r="I8" s="8"/>
      <c r="K8" s="1" t="s">
        <v>2</v>
      </c>
      <c r="L8" s="1" t="s">
        <v>5</v>
      </c>
    </row>
    <row r="9" spans="2:12" ht="17" thickTop="1" x14ac:dyDescent="0.2">
      <c r="B9" t="s">
        <v>8</v>
      </c>
      <c r="C9" s="2">
        <v>100.2</v>
      </c>
      <c r="D9">
        <v>59</v>
      </c>
      <c r="E9" s="2">
        <f>C9/D9</f>
        <v>1.6983050847457628</v>
      </c>
      <c r="F9" s="4">
        <f>VLOOKUP(B9,$K$9:$L$13,2,FALSE)</f>
        <v>4</v>
      </c>
      <c r="G9" s="10"/>
      <c r="H9" s="11"/>
      <c r="K9" t="s">
        <v>11</v>
      </c>
      <c r="L9">
        <v>3</v>
      </c>
    </row>
    <row r="10" spans="2:12" x14ac:dyDescent="0.2">
      <c r="B10" t="s">
        <v>9</v>
      </c>
      <c r="C10" s="2">
        <v>35</v>
      </c>
      <c r="D10">
        <v>34</v>
      </c>
      <c r="E10" s="2">
        <f t="shared" ref="E10:E13" si="0">C10/D10</f>
        <v>1.0294117647058822</v>
      </c>
      <c r="F10" s="4">
        <f>VLOOKUP(B10,$K$9:$L$13,2,FALSE)</f>
        <v>1</v>
      </c>
      <c r="G10" s="10"/>
      <c r="H10" s="11"/>
      <c r="K10" t="s">
        <v>9</v>
      </c>
      <c r="L10">
        <v>1</v>
      </c>
    </row>
    <row r="11" spans="2:12" x14ac:dyDescent="0.2">
      <c r="B11" t="s">
        <v>10</v>
      </c>
      <c r="C11" s="2">
        <v>568.01</v>
      </c>
      <c r="D11">
        <v>455</v>
      </c>
      <c r="E11" s="2">
        <f t="shared" si="0"/>
        <v>1.2483736263736263</v>
      </c>
      <c r="F11" s="4">
        <f t="shared" ref="F11:F13" si="1">VLOOKUP(B11,$K$9:$L$13,2,FALSE)</f>
        <v>25</v>
      </c>
      <c r="G11" s="10"/>
      <c r="H11" s="11"/>
      <c r="K11" t="s">
        <v>10</v>
      </c>
      <c r="L11">
        <v>25</v>
      </c>
    </row>
    <row r="12" spans="2:12" x14ac:dyDescent="0.2">
      <c r="B12" t="s">
        <v>11</v>
      </c>
      <c r="C12" s="2">
        <v>33.1</v>
      </c>
      <c r="D12">
        <v>60</v>
      </c>
      <c r="E12" s="2">
        <f t="shared" si="0"/>
        <v>0.55166666666666664</v>
      </c>
      <c r="F12" s="4">
        <f t="shared" si="1"/>
        <v>3</v>
      </c>
      <c r="G12" s="10"/>
      <c r="H12" s="11"/>
      <c r="K12" t="s">
        <v>8</v>
      </c>
      <c r="L12">
        <v>4</v>
      </c>
    </row>
    <row r="13" spans="2:12" x14ac:dyDescent="0.2">
      <c r="B13" t="s">
        <v>12</v>
      </c>
      <c r="C13" s="2">
        <v>45.72</v>
      </c>
      <c r="D13">
        <v>81</v>
      </c>
      <c r="E13" s="2">
        <f t="shared" si="0"/>
        <v>0.56444444444444442</v>
      </c>
      <c r="F13" s="4">
        <f t="shared" si="1"/>
        <v>1</v>
      </c>
      <c r="G13" s="10"/>
      <c r="H13" s="11"/>
      <c r="K13" t="s">
        <v>12</v>
      </c>
      <c r="L13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3"/>
  <sheetViews>
    <sheetView zoomScale="125" zoomScaleNormal="125" zoomScalePageLayoutView="125" workbookViewId="0">
      <selection activeCell="F15" sqref="F15"/>
    </sheetView>
  </sheetViews>
  <sheetFormatPr baseColWidth="10" defaultRowHeight="16" x14ac:dyDescent="0.2"/>
  <cols>
    <col min="1" max="12" width="15.6640625" customWidth="1"/>
  </cols>
  <sheetData>
    <row r="6" spans="2:12" ht="20" x14ac:dyDescent="0.25">
      <c r="B6" s="7" t="s">
        <v>0</v>
      </c>
      <c r="C6" s="12"/>
      <c r="J6" s="7"/>
      <c r="K6" s="7" t="s">
        <v>1</v>
      </c>
    </row>
    <row r="8" spans="2:12" ht="17" thickBot="1" x14ac:dyDescent="0.25">
      <c r="B8" s="1" t="s">
        <v>2</v>
      </c>
      <c r="C8" s="1" t="s">
        <v>3</v>
      </c>
      <c r="D8" s="1" t="s">
        <v>4</v>
      </c>
      <c r="E8" s="1" t="s">
        <v>7</v>
      </c>
      <c r="F8" s="3" t="s">
        <v>5</v>
      </c>
      <c r="G8" s="3" t="s">
        <v>6</v>
      </c>
      <c r="H8" s="3" t="s">
        <v>13</v>
      </c>
      <c r="K8" s="1" t="s">
        <v>2</v>
      </c>
      <c r="L8" s="1" t="s">
        <v>5</v>
      </c>
    </row>
    <row r="9" spans="2:12" ht="17" thickTop="1" x14ac:dyDescent="0.2">
      <c r="B9" t="s">
        <v>8</v>
      </c>
      <c r="C9" s="2">
        <v>100.2</v>
      </c>
      <c r="D9">
        <v>59</v>
      </c>
      <c r="E9" s="2">
        <f>C9/D9</f>
        <v>1.6983050847457628</v>
      </c>
      <c r="F9" s="4">
        <f>VLOOKUP(B9,$K$9:$L$13,2,FALSE)</f>
        <v>4</v>
      </c>
      <c r="G9" s="5">
        <f>F9/D9</f>
        <v>6.7796610169491525E-2</v>
      </c>
      <c r="H9" s="6">
        <f>C9/F9</f>
        <v>25.05</v>
      </c>
      <c r="K9" t="s">
        <v>11</v>
      </c>
      <c r="L9">
        <v>3</v>
      </c>
    </row>
    <row r="10" spans="2:12" x14ac:dyDescent="0.2">
      <c r="B10" t="s">
        <v>9</v>
      </c>
      <c r="C10" s="2">
        <v>35</v>
      </c>
      <c r="D10">
        <v>34</v>
      </c>
      <c r="E10" s="2">
        <f t="shared" ref="E10:E13" si="0">C10/D10</f>
        <v>1.0294117647058822</v>
      </c>
      <c r="F10" s="4">
        <f>VLOOKUP(B10,$K$9:$L$13,2,FALSE)</f>
        <v>1</v>
      </c>
      <c r="G10" s="5">
        <f t="shared" ref="G10:G13" si="1">F10/D10</f>
        <v>2.9411764705882353E-2</v>
      </c>
      <c r="H10" s="6">
        <f t="shared" ref="H10:H13" si="2">C10/F10</f>
        <v>35</v>
      </c>
      <c r="K10" t="s">
        <v>9</v>
      </c>
      <c r="L10">
        <v>1</v>
      </c>
    </row>
    <row r="11" spans="2:12" x14ac:dyDescent="0.2">
      <c r="B11" t="s">
        <v>10</v>
      </c>
      <c r="C11" s="2">
        <v>568.01</v>
      </c>
      <c r="D11">
        <v>455</v>
      </c>
      <c r="E11" s="2">
        <f t="shared" si="0"/>
        <v>1.2483736263736263</v>
      </c>
      <c r="F11" s="4">
        <f t="shared" ref="F11:F13" si="3">VLOOKUP(B11,$K$9:$L$13,2,FALSE)</f>
        <v>25</v>
      </c>
      <c r="G11" s="5">
        <f t="shared" si="1"/>
        <v>5.4945054945054944E-2</v>
      </c>
      <c r="H11" s="6">
        <f t="shared" si="2"/>
        <v>22.720399999999998</v>
      </c>
      <c r="K11" t="s">
        <v>10</v>
      </c>
      <c r="L11">
        <v>25</v>
      </c>
    </row>
    <row r="12" spans="2:12" x14ac:dyDescent="0.2">
      <c r="B12" t="s">
        <v>11</v>
      </c>
      <c r="C12" s="2">
        <v>33.1</v>
      </c>
      <c r="D12">
        <v>60</v>
      </c>
      <c r="E12" s="2">
        <f t="shared" si="0"/>
        <v>0.55166666666666664</v>
      </c>
      <c r="F12" s="4">
        <f t="shared" si="3"/>
        <v>3</v>
      </c>
      <c r="G12" s="5">
        <f t="shared" si="1"/>
        <v>0.05</v>
      </c>
      <c r="H12" s="6">
        <f t="shared" si="2"/>
        <v>11.033333333333333</v>
      </c>
      <c r="K12" t="s">
        <v>8</v>
      </c>
      <c r="L12">
        <v>4</v>
      </c>
    </row>
    <row r="13" spans="2:12" x14ac:dyDescent="0.2">
      <c r="B13" t="s">
        <v>12</v>
      </c>
      <c r="C13" s="2">
        <v>45.72</v>
      </c>
      <c r="D13">
        <v>81</v>
      </c>
      <c r="E13" s="2">
        <f t="shared" si="0"/>
        <v>0.56444444444444442</v>
      </c>
      <c r="F13" s="4">
        <f t="shared" si="3"/>
        <v>1</v>
      </c>
      <c r="G13" s="5">
        <f t="shared" si="1"/>
        <v>1.2345679012345678E-2</v>
      </c>
      <c r="H13" s="6">
        <f t="shared" si="2"/>
        <v>45.72</v>
      </c>
      <c r="K13" t="s">
        <v>12</v>
      </c>
      <c r="L13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4"/>
  <sheetViews>
    <sheetView topLeftCell="D1" zoomScale="125" zoomScaleNormal="125" zoomScalePageLayoutView="125" workbookViewId="0">
      <selection activeCell="L14" sqref="K14:L14"/>
    </sheetView>
  </sheetViews>
  <sheetFormatPr baseColWidth="10" defaultRowHeight="16" x14ac:dyDescent="0.2"/>
  <cols>
    <col min="1" max="5" width="15.6640625" customWidth="1"/>
    <col min="6" max="6" width="17.5" bestFit="1" customWidth="1"/>
    <col min="7" max="12" width="15.6640625" customWidth="1"/>
  </cols>
  <sheetData>
    <row r="6" spans="2:12" ht="20" x14ac:dyDescent="0.25">
      <c r="B6" s="7" t="s">
        <v>0</v>
      </c>
      <c r="C6" s="12"/>
      <c r="J6" s="7"/>
      <c r="K6" s="7" t="s">
        <v>1</v>
      </c>
    </row>
    <row r="8" spans="2:12" ht="17" thickBot="1" x14ac:dyDescent="0.25">
      <c r="B8" s="1" t="s">
        <v>2</v>
      </c>
      <c r="C8" s="1" t="s">
        <v>3</v>
      </c>
      <c r="D8" s="1" t="s">
        <v>4</v>
      </c>
      <c r="E8" s="1" t="s">
        <v>7</v>
      </c>
      <c r="F8" s="3" t="s">
        <v>14</v>
      </c>
      <c r="G8" s="3" t="s">
        <v>6</v>
      </c>
      <c r="H8" s="3" t="s">
        <v>13</v>
      </c>
      <c r="K8" s="1" t="s">
        <v>2</v>
      </c>
      <c r="L8" s="1" t="s">
        <v>5</v>
      </c>
    </row>
    <row r="9" spans="2:12" ht="17" thickTop="1" x14ac:dyDescent="0.2">
      <c r="B9" t="s">
        <v>8</v>
      </c>
      <c r="C9" s="2">
        <v>100.2</v>
      </c>
      <c r="D9">
        <v>59</v>
      </c>
      <c r="E9" s="2">
        <f>C9/D9</f>
        <v>1.6983050847457628</v>
      </c>
      <c r="F9" s="4">
        <f>SUMIF($K$9:$K$14,$B$9:$B$13,$L$9:$L$14)</f>
        <v>10</v>
      </c>
      <c r="G9" s="5">
        <f>F9/D9</f>
        <v>0.16949152542372881</v>
      </c>
      <c r="H9" s="6">
        <f>C9/F9</f>
        <v>10.02</v>
      </c>
      <c r="K9" t="s">
        <v>11</v>
      </c>
      <c r="L9">
        <v>3</v>
      </c>
    </row>
    <row r="10" spans="2:12" x14ac:dyDescent="0.2">
      <c r="B10" t="s">
        <v>9</v>
      </c>
      <c r="C10" s="2">
        <v>35</v>
      </c>
      <c r="D10">
        <v>34</v>
      </c>
      <c r="E10" s="2">
        <f t="shared" ref="E10:E13" si="0">C10/D10</f>
        <v>1.0294117647058822</v>
      </c>
      <c r="F10" s="4">
        <f>SUMIF($K$9:$K$14,$B$9:$B$13,$L$9:$L$14)</f>
        <v>1</v>
      </c>
      <c r="G10" s="5">
        <f t="shared" ref="G10:G13" si="1">F10/D10</f>
        <v>2.9411764705882353E-2</v>
      </c>
      <c r="H10" s="6">
        <f t="shared" ref="H10:H13" si="2">C10/F10</f>
        <v>35</v>
      </c>
      <c r="K10" t="s">
        <v>9</v>
      </c>
      <c r="L10">
        <v>1</v>
      </c>
    </row>
    <row r="11" spans="2:12" x14ac:dyDescent="0.2">
      <c r="B11" t="s">
        <v>10</v>
      </c>
      <c r="C11" s="2">
        <v>568.01</v>
      </c>
      <c r="D11">
        <v>455</v>
      </c>
      <c r="E11" s="2">
        <f t="shared" si="0"/>
        <v>1.2483736263736263</v>
      </c>
      <c r="F11" s="4">
        <f>SUMIF($K$9:$K$14,$B$9:$B$13,$L$9:$L$14)</f>
        <v>25</v>
      </c>
      <c r="G11" s="5">
        <f t="shared" si="1"/>
        <v>5.4945054945054944E-2</v>
      </c>
      <c r="H11" s="6">
        <f t="shared" si="2"/>
        <v>22.720399999999998</v>
      </c>
      <c r="K11" t="s">
        <v>10</v>
      </c>
      <c r="L11">
        <v>25</v>
      </c>
    </row>
    <row r="12" spans="2:12" x14ac:dyDescent="0.2">
      <c r="B12" t="s">
        <v>11</v>
      </c>
      <c r="C12" s="2">
        <v>33.1</v>
      </c>
      <c r="D12">
        <v>60</v>
      </c>
      <c r="E12" s="2">
        <f t="shared" si="0"/>
        <v>0.55166666666666664</v>
      </c>
      <c r="F12" s="4">
        <f>SUMIF($K$9:$K$14,$B$9:$B$13,$L$9:$L$14)</f>
        <v>3</v>
      </c>
      <c r="G12" s="5">
        <f t="shared" si="1"/>
        <v>0.05</v>
      </c>
      <c r="H12" s="6">
        <f t="shared" si="2"/>
        <v>11.033333333333333</v>
      </c>
      <c r="K12" t="s">
        <v>8</v>
      </c>
      <c r="L12">
        <v>4</v>
      </c>
    </row>
    <row r="13" spans="2:12" x14ac:dyDescent="0.2">
      <c r="B13" t="s">
        <v>12</v>
      </c>
      <c r="C13" s="2">
        <v>45.72</v>
      </c>
      <c r="D13">
        <v>81</v>
      </c>
      <c r="E13" s="2">
        <f t="shared" si="0"/>
        <v>0.56444444444444442</v>
      </c>
      <c r="F13" s="4">
        <f>SUMIF($K$9:$K$14,$B$9:$B$13,$L$9:$L$14)</f>
        <v>1</v>
      </c>
      <c r="G13" s="5">
        <f t="shared" si="1"/>
        <v>1.2345679012345678E-2</v>
      </c>
      <c r="H13" s="6">
        <f t="shared" si="2"/>
        <v>45.72</v>
      </c>
      <c r="K13" t="s">
        <v>12</v>
      </c>
      <c r="L13">
        <v>1</v>
      </c>
    </row>
    <row r="14" spans="2:12" x14ac:dyDescent="0.2">
      <c r="K14" t="s">
        <v>8</v>
      </c>
      <c r="L14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vlookup</vt:lpstr>
      <vt:lpstr>calc</vt:lpstr>
      <vt:lpstr>sumif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2017-04-17T15:20:37Z</dcterms:created>
  <dcterms:modified xsi:type="dcterms:W3CDTF">2017-08-07T21:25:32Z</dcterms:modified>
</cp:coreProperties>
</file>