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800" windowWidth="26960" windowHeight="15240" tabRatio="500" activeTab="4"/>
  </bookViews>
  <sheets>
    <sheet name="raw" sheetId="8" r:id="rId1"/>
    <sheet name="day" sheetId="12" r:id="rId2"/>
    <sheet name="week" sheetId="13" r:id="rId3"/>
    <sheet name="month" sheetId="14" r:id="rId4"/>
    <sheet name="pivot" sheetId="15" r:id="rId5"/>
  </sheets>
  <calcPr calcId="150001" concurrentCalc="0"/>
  <pivotCaches>
    <pivotCache cacheId="10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</calcChain>
</file>

<file path=xl/sharedStrings.xml><?xml version="1.0" encoding="utf-8"?>
<sst xmlns="http://schemas.openxmlformats.org/spreadsheetml/2006/main" count="66" uniqueCount="26">
  <si>
    <t>Impressions</t>
  </si>
  <si>
    <t>Avg. CPC</t>
  </si>
  <si>
    <t>Cost / conv.</t>
  </si>
  <si>
    <t>Cost</t>
  </si>
  <si>
    <t>CTR</t>
  </si>
  <si>
    <t>Clicks</t>
  </si>
  <si>
    <t>Conv. rate</t>
  </si>
  <si>
    <t>Conversions</t>
  </si>
  <si>
    <t>Day</t>
  </si>
  <si>
    <t>Avg. CPM</t>
  </si>
  <si>
    <t>Week</t>
  </si>
  <si>
    <t>Month</t>
  </si>
  <si>
    <t>Row Labels</t>
  </si>
  <si>
    <t>May</t>
  </si>
  <si>
    <t>June</t>
  </si>
  <si>
    <t>Grand Total</t>
  </si>
  <si>
    <t xml:space="preserve"> Cost </t>
  </si>
  <si>
    <t>Percent Change</t>
  </si>
  <si>
    <t>Thursday</t>
  </si>
  <si>
    <t>Friday</t>
  </si>
  <si>
    <t>Saturday</t>
  </si>
  <si>
    <t>Sunday</t>
  </si>
  <si>
    <t>Monday</t>
  </si>
  <si>
    <t>Tuesday</t>
  </si>
  <si>
    <t>Wednesday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</si>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</sst>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Cost</a:t>
            </a:r>
            <a:r>
              <a:rPr lang="en-US" sz="1600" baseline="0"/>
              <a:t> by Day of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pivot!$A$20:$A$26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pivot!$B$20:$B$26</c:f>
              <c:numCache>
                <c:formatCode>"$"#,##0.00</c:formatCode>
                <c:ptCount val="7"/>
                <c:pt idx="0">
                  <c:v>149.03</c:v>
                </c:pt>
                <c:pt idx="1">
                  <c:v>135.9625</c:v>
                </c:pt>
                <c:pt idx="2">
                  <c:v>122.645</c:v>
                </c:pt>
                <c:pt idx="3">
                  <c:v>132.442</c:v>
                </c:pt>
                <c:pt idx="4">
                  <c:v>139.356</c:v>
                </c:pt>
                <c:pt idx="5">
                  <c:v>108.24</c:v>
                </c:pt>
                <c:pt idx="6">
                  <c:v>117.22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5095824"/>
        <c:axId val="-900220672"/>
      </c:barChart>
      <c:catAx>
        <c:axId val="-8450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220672"/>
        <c:crosses val="autoZero"/>
        <c:auto val="1"/>
        <c:lblAlgn val="ctr"/>
        <c:lblOffset val="100"/>
        <c:noMultiLvlLbl val="0"/>
      </c:catAx>
      <c:valAx>
        <c:axId val="-9002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50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353060</xdr:colOff>
      <xdr:row>5</xdr:row>
      <xdr:rowOff>198120</xdr:rowOff>
    </xdr:from>
    <xdr:to>
      <xdr:col>9</xdr:col>
      <xdr:colOff>797560</xdr:colOff>
      <xdr:row>22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35.541068634258" createdVersion="4" refreshedVersion="4" minRefreshableVersion="3" recordCount="30">
  <cacheSource type="worksheet">
    <worksheetSource ref="A1:M31" sheet="month"/>
  </cacheSource>
  <cacheFields count="13">
    <cacheField name="Day" numFmtId="14">
      <sharedItems containsSemiMixedTypes="0" containsNonDate="0" containsDate="1" containsString="0" minDate="2017-05-25T00:00:00" maxDate="2017-06-24T00:00:00"/>
    </cacheField>
    <cacheField name="Day2" numFmtId="14">
      <sharedItems count="7">
        <s v="Saturday"/>
        <s v="Monday"/>
        <s v="Tuesday"/>
        <s v="Thursday"/>
        <s v="Sunday"/>
        <s v="Friday"/>
        <s v="Wednesday"/>
      </sharedItems>
    </cacheField>
    <cacheField name="Week" numFmtId="164">
      <sharedItems containsSemiMixedTypes="0" containsString="0" containsNumber="1" containsInteger="1" minValue="22" maxValue="26" count="5">
        <n v="22"/>
        <n v="23"/>
        <n v="24"/>
        <n v="25"/>
        <n v="26"/>
      </sharedItems>
    </cacheField>
    <cacheField name="Month" numFmtId="164">
      <sharedItems count="2">
        <s v="May"/>
        <s v="June"/>
      </sharedItems>
    </cacheField>
    <cacheField name="Cost" numFmtId="0">
      <sharedItems containsSemiMixedTypes="0" containsString="0" containsNumber="1" minValue="35.26" maxValue="207.22"/>
    </cacheField>
    <cacheField name="Avg. CPM" numFmtId="0">
      <sharedItems containsSemiMixedTypes="0" containsString="0" containsNumber="1" minValue="29.02" maxValue="103.16"/>
    </cacheField>
    <cacheField name="Avg. CPC" numFmtId="0">
      <sharedItems containsSemiMixedTypes="0" containsString="0" containsNumber="1" minValue="2.92" maxValue="5.1100000000000003"/>
    </cacheField>
    <cacheField name="Cost / conv." numFmtId="0">
      <sharedItems containsSemiMixedTypes="0" containsString="0" containsNumber="1" minValue="0" maxValue="207.22"/>
    </cacheField>
    <cacheField name="Impressions" numFmtId="0">
      <sharedItems containsSemiMixedTypes="0" containsString="0" containsNumber="1" containsInteger="1" minValue="619" maxValue="4569"/>
    </cacheField>
    <cacheField name="CTR" numFmtId="10">
      <sharedItems containsSemiMixedTypes="0" containsString="0" containsNumber="1" minValue="7.1999999999999998E-3" maxValue="2.2599999999999999E-2"/>
    </cacheField>
    <cacheField name="Clicks" numFmtId="0">
      <sharedItems containsSemiMixedTypes="0" containsString="0" containsNumber="1" containsInteger="1" minValue="10" maxValue="44"/>
    </cacheField>
    <cacheField name="Conv. rate" numFmtId="10">
      <sharedItems containsSemiMixedTypes="0" containsString="0" containsNumber="1" minValue="0" maxValue="0.15790000000000001"/>
    </cacheField>
    <cacheField name="Conversion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17-05-27T00:00:00"/>
    <x v="0"/>
    <x v="0"/>
    <x v="0"/>
    <n v="62.25"/>
    <n v="58.73"/>
    <n v="3.46"/>
    <n v="31.12"/>
    <n v="1060"/>
    <n v="1.7000000000000001E-2"/>
    <n v="18"/>
    <n v="0.1111"/>
    <n v="2"/>
  </r>
  <r>
    <d v="2017-05-29T00:00:00"/>
    <x v="1"/>
    <x v="1"/>
    <x v="0"/>
    <n v="65.680000000000007"/>
    <n v="36.229999999999997"/>
    <n v="2.99"/>
    <n v="65.680000000000007"/>
    <n v="1813"/>
    <n v="1.21E-2"/>
    <n v="22"/>
    <n v="4.5499999999999999E-2"/>
    <n v="1"/>
  </r>
  <r>
    <d v="2017-05-30T00:00:00"/>
    <x v="2"/>
    <x v="1"/>
    <x v="0"/>
    <n v="68.400000000000006"/>
    <n v="43.9"/>
    <n v="3.11"/>
    <n v="68.400000000000006"/>
    <n v="1558"/>
    <n v="1.41E-2"/>
    <n v="22"/>
    <n v="4.5499999999999999E-2"/>
    <n v="1"/>
  </r>
  <r>
    <d v="2017-06-03T00:00:00"/>
    <x v="0"/>
    <x v="1"/>
    <x v="1"/>
    <n v="98.24"/>
    <n v="43.74"/>
    <n v="3.78"/>
    <n v="98.24"/>
    <n v="2246"/>
    <n v="1.1599999999999999E-2"/>
    <n v="26"/>
    <n v="3.85E-2"/>
    <n v="1"/>
  </r>
  <r>
    <d v="2017-06-08T00:00:00"/>
    <x v="3"/>
    <x v="2"/>
    <x v="1"/>
    <n v="179.47"/>
    <n v="54.45"/>
    <n v="4.17"/>
    <n v="59.82"/>
    <n v="3296"/>
    <n v="1.2999999999999999E-2"/>
    <n v="43"/>
    <n v="6.9800000000000001E-2"/>
    <n v="3"/>
  </r>
  <r>
    <d v="2017-06-10T00:00:00"/>
    <x v="0"/>
    <x v="2"/>
    <x v="1"/>
    <n v="119.49"/>
    <n v="71.94"/>
    <n v="4.43"/>
    <n v="119.49"/>
    <n v="1661"/>
    <n v="1.6299999999999999E-2"/>
    <n v="27"/>
    <n v="3.6999999999999998E-2"/>
    <n v="1"/>
  </r>
  <r>
    <d v="2017-06-12T00:00:00"/>
    <x v="1"/>
    <x v="3"/>
    <x v="1"/>
    <n v="174.56"/>
    <n v="54.06"/>
    <n v="4.0599999999999996"/>
    <n v="87.28"/>
    <n v="3229"/>
    <n v="1.3299999999999999E-2"/>
    <n v="43"/>
    <n v="4.65E-2"/>
    <n v="2"/>
  </r>
  <r>
    <d v="2017-06-13T00:00:00"/>
    <x v="2"/>
    <x v="3"/>
    <x v="1"/>
    <n v="107.75"/>
    <n v="29.02"/>
    <n v="3.85"/>
    <n v="107.75"/>
    <n v="3713"/>
    <n v="7.4999999999999997E-3"/>
    <n v="28"/>
    <n v="3.5700000000000003E-2"/>
    <n v="1"/>
  </r>
  <r>
    <d v="2017-06-15T00:00:00"/>
    <x v="3"/>
    <x v="3"/>
    <x v="1"/>
    <n v="97.1"/>
    <n v="37.49"/>
    <n v="5.1100000000000003"/>
    <n v="32.369999999999997"/>
    <n v="2590"/>
    <n v="7.3000000000000001E-3"/>
    <n v="19"/>
    <n v="0.15790000000000001"/>
    <n v="3"/>
  </r>
  <r>
    <d v="2017-06-22T00:00:00"/>
    <x v="3"/>
    <x v="4"/>
    <x v="1"/>
    <n v="129.53"/>
    <n v="45.18"/>
    <n v="4.05"/>
    <n v="64.760000000000005"/>
    <n v="2867"/>
    <n v="1.12E-2"/>
    <n v="32"/>
    <n v="6.25E-2"/>
    <n v="2"/>
  </r>
  <r>
    <d v="2017-05-25T00:00:00"/>
    <x v="3"/>
    <x v="0"/>
    <x v="0"/>
    <n v="101.66"/>
    <n v="48.83"/>
    <n v="3.63"/>
    <n v="0"/>
    <n v="2082"/>
    <n v="1.34E-2"/>
    <n v="28"/>
    <n v="0"/>
    <n v="0"/>
  </r>
  <r>
    <d v="2017-06-04T00:00:00"/>
    <x v="4"/>
    <x v="1"/>
    <x v="1"/>
    <n v="129.9"/>
    <n v="65.08"/>
    <n v="4.1900000000000004"/>
    <n v="0"/>
    <n v="1996"/>
    <n v="1.55E-2"/>
    <n v="31"/>
    <n v="0"/>
    <n v="0"/>
  </r>
  <r>
    <d v="2017-06-05T00:00:00"/>
    <x v="1"/>
    <x v="2"/>
    <x v="1"/>
    <n v="148.66"/>
    <n v="37.69"/>
    <n v="4.6500000000000004"/>
    <n v="148.66"/>
    <n v="3944"/>
    <n v="8.0999999999999996E-3"/>
    <n v="32"/>
    <n v="3.1199999999999999E-2"/>
    <n v="1"/>
  </r>
  <r>
    <d v="2017-06-06T00:00:00"/>
    <x v="2"/>
    <x v="2"/>
    <x v="1"/>
    <n v="182.61"/>
    <n v="57.79"/>
    <n v="4.57"/>
    <n v="0"/>
    <n v="3160"/>
    <n v="1.2699999999999999E-2"/>
    <n v="40"/>
    <n v="0"/>
    <n v="0"/>
  </r>
  <r>
    <d v="2017-06-16T00:00:00"/>
    <x v="5"/>
    <x v="3"/>
    <x v="1"/>
    <n v="150.83000000000001"/>
    <n v="51.89"/>
    <n v="4.87"/>
    <n v="150.83000000000001"/>
    <n v="2907"/>
    <n v="1.0699999999999999E-2"/>
    <n v="31"/>
    <n v="3.2300000000000002E-2"/>
    <n v="1"/>
  </r>
  <r>
    <d v="2017-06-18T00:00:00"/>
    <x v="4"/>
    <x v="3"/>
    <x v="1"/>
    <n v="175.3"/>
    <n v="103.06"/>
    <n v="5.01"/>
    <n v="87.65"/>
    <n v="1701"/>
    <n v="2.06E-2"/>
    <n v="35"/>
    <n v="5.7099999999999998E-2"/>
    <n v="2"/>
  </r>
  <r>
    <d v="2017-06-21T00:00:00"/>
    <x v="6"/>
    <x v="4"/>
    <x v="1"/>
    <n v="160.66999999999999"/>
    <n v="58.17"/>
    <n v="4.87"/>
    <n v="160.66999999999999"/>
    <n v="2762"/>
    <n v="1.1900000000000001E-2"/>
    <n v="33"/>
    <n v="3.0300000000000001E-2"/>
    <n v="1"/>
  </r>
  <r>
    <d v="2017-06-07T00:00:00"/>
    <x v="6"/>
    <x v="2"/>
    <x v="1"/>
    <n v="179.07"/>
    <n v="39.19"/>
    <n v="4.37"/>
    <n v="0"/>
    <n v="4569"/>
    <n v="8.9999999999999993E-3"/>
    <n v="41"/>
    <n v="0"/>
    <n v="0"/>
  </r>
  <r>
    <d v="2017-05-26T00:00:00"/>
    <x v="5"/>
    <x v="0"/>
    <x v="0"/>
    <n v="70.03"/>
    <n v="36.14"/>
    <n v="2.92"/>
    <n v="70.03"/>
    <n v="1938"/>
    <n v="1.24E-2"/>
    <n v="24"/>
    <n v="4.1700000000000001E-2"/>
    <n v="1"/>
  </r>
  <r>
    <d v="2017-05-28T00:00:00"/>
    <x v="4"/>
    <x v="0"/>
    <x v="0"/>
    <n v="45.71"/>
    <n v="73.84"/>
    <n v="3.26"/>
    <n v="0"/>
    <n v="619"/>
    <n v="2.2599999999999999E-2"/>
    <n v="14"/>
    <n v="0"/>
    <n v="0"/>
  </r>
  <r>
    <d v="2017-06-01T00:00:00"/>
    <x v="3"/>
    <x v="1"/>
    <x v="1"/>
    <n v="154.44999999999999"/>
    <n v="34.04"/>
    <n v="3.51"/>
    <n v="154.44999999999999"/>
    <n v="4537"/>
    <n v="9.7000000000000003E-3"/>
    <n v="44"/>
    <n v="2.2700000000000001E-2"/>
    <n v="1"/>
  </r>
  <r>
    <d v="2017-06-02T00:00:00"/>
    <x v="5"/>
    <x v="1"/>
    <x v="1"/>
    <n v="145.63999999999999"/>
    <n v="40.729999999999997"/>
    <n v="3.31"/>
    <n v="72.819999999999993"/>
    <n v="3576"/>
    <n v="1.23E-2"/>
    <n v="44"/>
    <n v="4.5499999999999999E-2"/>
    <n v="2"/>
  </r>
  <r>
    <d v="2017-06-09T00:00:00"/>
    <x v="5"/>
    <x v="2"/>
    <x v="1"/>
    <n v="161.88"/>
    <n v="45.29"/>
    <n v="3.95"/>
    <n v="0"/>
    <n v="3574"/>
    <n v="1.15E-2"/>
    <n v="41"/>
    <n v="0"/>
    <n v="0"/>
  </r>
  <r>
    <d v="2017-06-11T00:00:00"/>
    <x v="4"/>
    <x v="2"/>
    <x v="1"/>
    <n v="117.97"/>
    <n v="60.31"/>
    <n v="4.21"/>
    <n v="117.97"/>
    <n v="1956"/>
    <n v="1.43E-2"/>
    <n v="28"/>
    <n v="3.5700000000000003E-2"/>
    <n v="1"/>
  </r>
  <r>
    <d v="2017-06-17T00:00:00"/>
    <x v="0"/>
    <x v="3"/>
    <x v="1"/>
    <n v="152.97999999999999"/>
    <n v="103.16"/>
    <n v="4.93"/>
    <n v="50.99"/>
    <n v="1483"/>
    <n v="2.0899999999999998E-2"/>
    <n v="31"/>
    <n v="9.6799999999999997E-2"/>
    <n v="3"/>
  </r>
  <r>
    <d v="2017-06-20T00:00:00"/>
    <x v="2"/>
    <x v="4"/>
    <x v="1"/>
    <n v="185.09"/>
    <n v="69.010000000000005"/>
    <n v="4.87"/>
    <n v="185.09"/>
    <n v="2682"/>
    <n v="1.4200000000000001E-2"/>
    <n v="38"/>
    <n v="2.63E-2"/>
    <n v="1"/>
  </r>
  <r>
    <d v="2017-06-23T00:00:00"/>
    <x v="5"/>
    <x v="4"/>
    <x v="1"/>
    <n v="168.4"/>
    <n v="66.72"/>
    <n v="4.21"/>
    <n v="56.13"/>
    <n v="2524"/>
    <n v="1.5800000000000002E-2"/>
    <n v="40"/>
    <n v="7.4999999999999997E-2"/>
    <n v="3"/>
  </r>
  <r>
    <d v="2017-05-31T00:00:00"/>
    <x v="6"/>
    <x v="1"/>
    <x v="0"/>
    <n v="35.26"/>
    <n v="50.09"/>
    <n v="3.53"/>
    <n v="0"/>
    <n v="704"/>
    <n v="1.4200000000000001E-2"/>
    <n v="10"/>
    <n v="0"/>
    <n v="0"/>
  </r>
  <r>
    <d v="2017-06-14T00:00:00"/>
    <x v="6"/>
    <x v="3"/>
    <x v="1"/>
    <n v="115.58"/>
    <n v="31.98"/>
    <n v="4.45"/>
    <n v="115.58"/>
    <n v="3614"/>
    <n v="7.1999999999999998E-3"/>
    <n v="26"/>
    <n v="3.85E-2"/>
    <n v="1"/>
  </r>
  <r>
    <d v="2017-06-19T00:00:00"/>
    <x v="1"/>
    <x v="4"/>
    <x v="1"/>
    <n v="207.22"/>
    <n v="65.47"/>
    <n v="4.71"/>
    <n v="207.22"/>
    <n v="3165"/>
    <n v="1.3899999999999999E-2"/>
    <n v="44"/>
    <n v="2.2700000000000001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3">
    <pivotField numFmtId="14" showAll="0"/>
    <pivotField showAll="0"/>
    <pivotField numFmtId="164"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Cost " fld="4" baseField="0" baseItem="0" numFmtId="165"/>
    <dataField name="Percent Change" fld="4" showDataAs="percentDiff" baseField="3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C16" firstHeaderRow="0" firstDataRow="1" firstDataCol="1"/>
  <pivotFields count="13">
    <pivotField numFmtId="14" showAll="0"/>
    <pivotField showAll="0"/>
    <pivotField axis="axisRow" numFmtId="16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Cost " fld="4" baseField="0" baseItem="0" numFmtId="165"/>
    <dataField name="Percent Change" fld="4" showDataAs="percentDiff" baseField="2" baseItem="1048828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B27" firstHeaderRow="1" firstDataRow="1" firstDataCol="1"/>
  <pivotFields count="13">
    <pivotField numFmtId="14" showAll="0"/>
    <pivotField axis="axisRow" showAll="0">
      <items count="8">
        <item x="1"/>
        <item x="2"/>
        <item x="6"/>
        <item x="3"/>
        <item x="5"/>
        <item x="0"/>
        <item x="4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Cost " fld="4" subtotal="average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125" zoomScaleNormal="125" zoomScalePageLayoutView="125" workbookViewId="0">
      <selection activeCell="A5" sqref="A5"/>
    </sheetView>
  </sheetViews>
  <sheetFormatPr baseColWidth="10" defaultRowHeight="16" x14ac:dyDescent="0.2"/>
  <sheetData>
    <row r="1" spans="1:10" x14ac:dyDescent="0.2">
      <c r="A1" t="s">
        <v>8</v>
      </c>
      <c r="B1" t="s">
        <v>3</v>
      </c>
      <c r="C1" t="s">
        <v>9</v>
      </c>
      <c r="D1" t="s">
        <v>1</v>
      </c>
      <c r="E1" t="s">
        <v>2</v>
      </c>
      <c r="F1" t="s">
        <v>0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2">
        <v>42882</v>
      </c>
      <c r="B2">
        <v>62.25</v>
      </c>
      <c r="C2">
        <v>58.73</v>
      </c>
      <c r="D2">
        <v>3.46</v>
      </c>
      <c r="E2">
        <v>31.12</v>
      </c>
      <c r="F2">
        <v>1060</v>
      </c>
      <c r="G2" s="1">
        <v>1.7000000000000001E-2</v>
      </c>
      <c r="H2">
        <v>18</v>
      </c>
      <c r="I2" s="1">
        <v>0.1111</v>
      </c>
      <c r="J2">
        <v>2</v>
      </c>
    </row>
    <row r="3" spans="1:10" x14ac:dyDescent="0.2">
      <c r="A3" s="2">
        <v>42884</v>
      </c>
      <c r="B3">
        <v>65.680000000000007</v>
      </c>
      <c r="C3">
        <v>36.229999999999997</v>
      </c>
      <c r="D3">
        <v>2.99</v>
      </c>
      <c r="E3">
        <v>65.680000000000007</v>
      </c>
      <c r="F3">
        <v>1813</v>
      </c>
      <c r="G3" s="1">
        <v>1.21E-2</v>
      </c>
      <c r="H3">
        <v>22</v>
      </c>
      <c r="I3" s="1">
        <v>4.5499999999999999E-2</v>
      </c>
      <c r="J3">
        <v>1</v>
      </c>
    </row>
    <row r="4" spans="1:10" x14ac:dyDescent="0.2">
      <c r="A4" s="2">
        <v>42885</v>
      </c>
      <c r="B4">
        <v>68.400000000000006</v>
      </c>
      <c r="C4">
        <v>43.9</v>
      </c>
      <c r="D4">
        <v>3.11</v>
      </c>
      <c r="E4">
        <v>68.400000000000006</v>
      </c>
      <c r="F4">
        <v>1558</v>
      </c>
      <c r="G4" s="1">
        <v>1.41E-2</v>
      </c>
      <c r="H4">
        <v>22</v>
      </c>
      <c r="I4" s="1">
        <v>4.5499999999999999E-2</v>
      </c>
      <c r="J4">
        <v>1</v>
      </c>
    </row>
    <row r="5" spans="1:10" x14ac:dyDescent="0.2">
      <c r="A5" s="2">
        <v>42889</v>
      </c>
      <c r="B5">
        <v>98.24</v>
      </c>
      <c r="C5">
        <v>43.74</v>
      </c>
      <c r="D5">
        <v>3.78</v>
      </c>
      <c r="E5">
        <v>98.24</v>
      </c>
      <c r="F5">
        <v>2246</v>
      </c>
      <c r="G5" s="1">
        <v>1.1599999999999999E-2</v>
      </c>
      <c r="H5">
        <v>26</v>
      </c>
      <c r="I5" s="1">
        <v>3.85E-2</v>
      </c>
      <c r="J5">
        <v>1</v>
      </c>
    </row>
    <row r="6" spans="1:10" x14ac:dyDescent="0.2">
      <c r="A6" s="2">
        <v>42894</v>
      </c>
      <c r="B6">
        <v>179.47</v>
      </c>
      <c r="C6">
        <v>54.45</v>
      </c>
      <c r="D6">
        <v>4.17</v>
      </c>
      <c r="E6">
        <v>59.82</v>
      </c>
      <c r="F6">
        <v>3296</v>
      </c>
      <c r="G6" s="1">
        <v>1.2999999999999999E-2</v>
      </c>
      <c r="H6">
        <v>43</v>
      </c>
      <c r="I6" s="1">
        <v>6.9800000000000001E-2</v>
      </c>
      <c r="J6">
        <v>3</v>
      </c>
    </row>
    <row r="7" spans="1:10" x14ac:dyDescent="0.2">
      <c r="A7" s="2">
        <v>42896</v>
      </c>
      <c r="B7">
        <v>119.49</v>
      </c>
      <c r="C7">
        <v>71.94</v>
      </c>
      <c r="D7">
        <v>4.43</v>
      </c>
      <c r="E7">
        <v>119.49</v>
      </c>
      <c r="F7">
        <v>1661</v>
      </c>
      <c r="G7" s="1">
        <v>1.6299999999999999E-2</v>
      </c>
      <c r="H7">
        <v>27</v>
      </c>
      <c r="I7" s="1">
        <v>3.6999999999999998E-2</v>
      </c>
      <c r="J7">
        <v>1</v>
      </c>
    </row>
    <row r="8" spans="1:10" x14ac:dyDescent="0.2">
      <c r="A8" s="2">
        <v>42898</v>
      </c>
      <c r="B8">
        <v>174.56</v>
      </c>
      <c r="C8">
        <v>54.06</v>
      </c>
      <c r="D8">
        <v>4.0599999999999996</v>
      </c>
      <c r="E8">
        <v>87.28</v>
      </c>
      <c r="F8">
        <v>3229</v>
      </c>
      <c r="G8" s="1">
        <v>1.3299999999999999E-2</v>
      </c>
      <c r="H8">
        <v>43</v>
      </c>
      <c r="I8" s="1">
        <v>4.65E-2</v>
      </c>
      <c r="J8">
        <v>2</v>
      </c>
    </row>
    <row r="9" spans="1:10" x14ac:dyDescent="0.2">
      <c r="A9" s="2">
        <v>42899</v>
      </c>
      <c r="B9">
        <v>107.75</v>
      </c>
      <c r="C9">
        <v>29.02</v>
      </c>
      <c r="D9">
        <v>3.85</v>
      </c>
      <c r="E9">
        <v>107.75</v>
      </c>
      <c r="F9">
        <v>3713</v>
      </c>
      <c r="G9" s="1">
        <v>7.4999999999999997E-3</v>
      </c>
      <c r="H9">
        <v>28</v>
      </c>
      <c r="I9" s="1">
        <v>3.5700000000000003E-2</v>
      </c>
      <c r="J9">
        <v>1</v>
      </c>
    </row>
    <row r="10" spans="1:10" x14ac:dyDescent="0.2">
      <c r="A10" s="2">
        <v>42901</v>
      </c>
      <c r="B10">
        <v>97.1</v>
      </c>
      <c r="C10">
        <v>37.49</v>
      </c>
      <c r="D10">
        <v>5.1100000000000003</v>
      </c>
      <c r="E10">
        <v>32.369999999999997</v>
      </c>
      <c r="F10">
        <v>2590</v>
      </c>
      <c r="G10" s="1">
        <v>7.3000000000000001E-3</v>
      </c>
      <c r="H10">
        <v>19</v>
      </c>
      <c r="I10" s="1">
        <v>0.15790000000000001</v>
      </c>
      <c r="J10">
        <v>3</v>
      </c>
    </row>
    <row r="11" spans="1:10" x14ac:dyDescent="0.2">
      <c r="A11" s="2">
        <v>42908</v>
      </c>
      <c r="B11">
        <v>129.53</v>
      </c>
      <c r="C11">
        <v>45.18</v>
      </c>
      <c r="D11">
        <v>4.05</v>
      </c>
      <c r="E11">
        <v>64.760000000000005</v>
      </c>
      <c r="F11">
        <v>2867</v>
      </c>
      <c r="G11" s="1">
        <v>1.12E-2</v>
      </c>
      <c r="H11">
        <v>32</v>
      </c>
      <c r="I11" s="1">
        <v>6.25E-2</v>
      </c>
      <c r="J11">
        <v>2</v>
      </c>
    </row>
    <row r="12" spans="1:10" x14ac:dyDescent="0.2">
      <c r="A12" s="2">
        <v>42880</v>
      </c>
      <c r="B12">
        <v>101.66</v>
      </c>
      <c r="C12">
        <v>48.83</v>
      </c>
      <c r="D12">
        <v>3.63</v>
      </c>
      <c r="E12">
        <v>0</v>
      </c>
      <c r="F12">
        <v>2082</v>
      </c>
      <c r="G12" s="1">
        <v>1.34E-2</v>
      </c>
      <c r="H12">
        <v>28</v>
      </c>
      <c r="I12" s="1">
        <v>0</v>
      </c>
      <c r="J12">
        <v>0</v>
      </c>
    </row>
    <row r="13" spans="1:10" x14ac:dyDescent="0.2">
      <c r="A13" s="2">
        <v>42890</v>
      </c>
      <c r="B13">
        <v>129.9</v>
      </c>
      <c r="C13">
        <v>65.08</v>
      </c>
      <c r="D13">
        <v>4.1900000000000004</v>
      </c>
      <c r="E13">
        <v>0</v>
      </c>
      <c r="F13">
        <v>1996</v>
      </c>
      <c r="G13" s="1">
        <v>1.55E-2</v>
      </c>
      <c r="H13">
        <v>31</v>
      </c>
      <c r="I13" s="1">
        <v>0</v>
      </c>
      <c r="J13">
        <v>0</v>
      </c>
    </row>
    <row r="14" spans="1:10" x14ac:dyDescent="0.2">
      <c r="A14" s="2">
        <v>42891</v>
      </c>
      <c r="B14">
        <v>148.66</v>
      </c>
      <c r="C14">
        <v>37.69</v>
      </c>
      <c r="D14">
        <v>4.6500000000000004</v>
      </c>
      <c r="E14">
        <v>148.66</v>
      </c>
      <c r="F14">
        <v>3944</v>
      </c>
      <c r="G14" s="1">
        <v>8.0999999999999996E-3</v>
      </c>
      <c r="H14">
        <v>32</v>
      </c>
      <c r="I14" s="1">
        <v>3.1199999999999999E-2</v>
      </c>
      <c r="J14">
        <v>1</v>
      </c>
    </row>
    <row r="15" spans="1:10" x14ac:dyDescent="0.2">
      <c r="A15" s="2">
        <v>42892</v>
      </c>
      <c r="B15">
        <v>182.61</v>
      </c>
      <c r="C15">
        <v>57.79</v>
      </c>
      <c r="D15">
        <v>4.57</v>
      </c>
      <c r="E15">
        <v>0</v>
      </c>
      <c r="F15">
        <v>3160</v>
      </c>
      <c r="G15" s="1">
        <v>1.2699999999999999E-2</v>
      </c>
      <c r="H15">
        <v>40</v>
      </c>
      <c r="I15" s="1">
        <v>0</v>
      </c>
      <c r="J15">
        <v>0</v>
      </c>
    </row>
    <row r="16" spans="1:10" x14ac:dyDescent="0.2">
      <c r="A16" s="2">
        <v>42902</v>
      </c>
      <c r="B16">
        <v>150.83000000000001</v>
      </c>
      <c r="C16">
        <v>51.89</v>
      </c>
      <c r="D16">
        <v>4.87</v>
      </c>
      <c r="E16">
        <v>150.83000000000001</v>
      </c>
      <c r="F16">
        <v>2907</v>
      </c>
      <c r="G16" s="1">
        <v>1.0699999999999999E-2</v>
      </c>
      <c r="H16">
        <v>31</v>
      </c>
      <c r="I16" s="1">
        <v>3.2300000000000002E-2</v>
      </c>
      <c r="J16">
        <v>1</v>
      </c>
    </row>
    <row r="17" spans="1:10" x14ac:dyDescent="0.2">
      <c r="A17" s="2">
        <v>42904</v>
      </c>
      <c r="B17">
        <v>175.3</v>
      </c>
      <c r="C17">
        <v>103.06</v>
      </c>
      <c r="D17">
        <v>5.01</v>
      </c>
      <c r="E17">
        <v>87.65</v>
      </c>
      <c r="F17">
        <v>1701</v>
      </c>
      <c r="G17" s="1">
        <v>2.06E-2</v>
      </c>
      <c r="H17">
        <v>35</v>
      </c>
      <c r="I17" s="1">
        <v>5.7099999999999998E-2</v>
      </c>
      <c r="J17">
        <v>2</v>
      </c>
    </row>
    <row r="18" spans="1:10" x14ac:dyDescent="0.2">
      <c r="A18" s="2">
        <v>42907</v>
      </c>
      <c r="B18">
        <v>160.66999999999999</v>
      </c>
      <c r="C18">
        <v>58.17</v>
      </c>
      <c r="D18">
        <v>4.87</v>
      </c>
      <c r="E18">
        <v>160.66999999999999</v>
      </c>
      <c r="F18">
        <v>2762</v>
      </c>
      <c r="G18" s="1">
        <v>1.1900000000000001E-2</v>
      </c>
      <c r="H18">
        <v>33</v>
      </c>
      <c r="I18" s="1">
        <v>3.0300000000000001E-2</v>
      </c>
      <c r="J18">
        <v>1</v>
      </c>
    </row>
    <row r="19" spans="1:10" x14ac:dyDescent="0.2">
      <c r="A19" s="2">
        <v>42893</v>
      </c>
      <c r="B19">
        <v>179.07</v>
      </c>
      <c r="C19">
        <v>39.19</v>
      </c>
      <c r="D19">
        <v>4.37</v>
      </c>
      <c r="E19">
        <v>0</v>
      </c>
      <c r="F19">
        <v>4569</v>
      </c>
      <c r="G19" s="1">
        <v>8.9999999999999993E-3</v>
      </c>
      <c r="H19">
        <v>41</v>
      </c>
      <c r="I19" s="1">
        <v>0</v>
      </c>
      <c r="J19">
        <v>0</v>
      </c>
    </row>
    <row r="20" spans="1:10" x14ac:dyDescent="0.2">
      <c r="A20" s="2">
        <v>42881</v>
      </c>
      <c r="B20">
        <v>70.03</v>
      </c>
      <c r="C20">
        <v>36.14</v>
      </c>
      <c r="D20">
        <v>2.92</v>
      </c>
      <c r="E20">
        <v>70.03</v>
      </c>
      <c r="F20">
        <v>1938</v>
      </c>
      <c r="G20" s="1">
        <v>1.24E-2</v>
      </c>
      <c r="H20">
        <v>24</v>
      </c>
      <c r="I20" s="1">
        <v>4.1700000000000001E-2</v>
      </c>
      <c r="J20">
        <v>1</v>
      </c>
    </row>
    <row r="21" spans="1:10" x14ac:dyDescent="0.2">
      <c r="A21" s="2">
        <v>42883</v>
      </c>
      <c r="B21">
        <v>45.71</v>
      </c>
      <c r="C21">
        <v>73.84</v>
      </c>
      <c r="D21">
        <v>3.26</v>
      </c>
      <c r="E21">
        <v>0</v>
      </c>
      <c r="F21">
        <v>619</v>
      </c>
      <c r="G21" s="1">
        <v>2.2599999999999999E-2</v>
      </c>
      <c r="H21">
        <v>14</v>
      </c>
      <c r="I21" s="1">
        <v>0</v>
      </c>
      <c r="J21">
        <v>0</v>
      </c>
    </row>
    <row r="22" spans="1:10" x14ac:dyDescent="0.2">
      <c r="A22" s="2">
        <v>42887</v>
      </c>
      <c r="B22">
        <v>154.44999999999999</v>
      </c>
      <c r="C22">
        <v>34.04</v>
      </c>
      <c r="D22">
        <v>3.51</v>
      </c>
      <c r="E22">
        <v>154.44999999999999</v>
      </c>
      <c r="F22">
        <v>4537</v>
      </c>
      <c r="G22" s="1">
        <v>9.7000000000000003E-3</v>
      </c>
      <c r="H22">
        <v>44</v>
      </c>
      <c r="I22" s="1">
        <v>2.2700000000000001E-2</v>
      </c>
      <c r="J22">
        <v>1</v>
      </c>
    </row>
    <row r="23" spans="1:10" x14ac:dyDescent="0.2">
      <c r="A23" s="2">
        <v>42888</v>
      </c>
      <c r="B23">
        <v>145.63999999999999</v>
      </c>
      <c r="C23">
        <v>40.729999999999997</v>
      </c>
      <c r="D23">
        <v>3.31</v>
      </c>
      <c r="E23">
        <v>72.819999999999993</v>
      </c>
      <c r="F23">
        <v>3576</v>
      </c>
      <c r="G23" s="1">
        <v>1.23E-2</v>
      </c>
      <c r="H23">
        <v>44</v>
      </c>
      <c r="I23" s="1">
        <v>4.5499999999999999E-2</v>
      </c>
      <c r="J23">
        <v>2</v>
      </c>
    </row>
    <row r="24" spans="1:10" x14ac:dyDescent="0.2">
      <c r="A24" s="2">
        <v>42895</v>
      </c>
      <c r="B24">
        <v>161.88</v>
      </c>
      <c r="C24">
        <v>45.29</v>
      </c>
      <c r="D24">
        <v>3.95</v>
      </c>
      <c r="E24">
        <v>0</v>
      </c>
      <c r="F24">
        <v>3574</v>
      </c>
      <c r="G24" s="1">
        <v>1.15E-2</v>
      </c>
      <c r="H24">
        <v>41</v>
      </c>
      <c r="I24" s="1">
        <v>0</v>
      </c>
      <c r="J24">
        <v>0</v>
      </c>
    </row>
    <row r="25" spans="1:10" x14ac:dyDescent="0.2">
      <c r="A25" s="2">
        <v>42897</v>
      </c>
      <c r="B25">
        <v>117.97</v>
      </c>
      <c r="C25">
        <v>60.31</v>
      </c>
      <c r="D25">
        <v>4.21</v>
      </c>
      <c r="E25">
        <v>117.97</v>
      </c>
      <c r="F25">
        <v>1956</v>
      </c>
      <c r="G25" s="1">
        <v>1.43E-2</v>
      </c>
      <c r="H25">
        <v>28</v>
      </c>
      <c r="I25" s="1">
        <v>3.5700000000000003E-2</v>
      </c>
      <c r="J25">
        <v>1</v>
      </c>
    </row>
    <row r="26" spans="1:10" x14ac:dyDescent="0.2">
      <c r="A26" s="2">
        <v>42903</v>
      </c>
      <c r="B26">
        <v>152.97999999999999</v>
      </c>
      <c r="C26">
        <v>103.16</v>
      </c>
      <c r="D26">
        <v>4.93</v>
      </c>
      <c r="E26">
        <v>50.99</v>
      </c>
      <c r="F26">
        <v>1483</v>
      </c>
      <c r="G26" s="1">
        <v>2.0899999999999998E-2</v>
      </c>
      <c r="H26">
        <v>31</v>
      </c>
      <c r="I26" s="1">
        <v>9.6799999999999997E-2</v>
      </c>
      <c r="J26">
        <v>3</v>
      </c>
    </row>
    <row r="27" spans="1:10" x14ac:dyDescent="0.2">
      <c r="A27" s="2">
        <v>42906</v>
      </c>
      <c r="B27">
        <v>185.09</v>
      </c>
      <c r="C27">
        <v>69.010000000000005</v>
      </c>
      <c r="D27">
        <v>4.87</v>
      </c>
      <c r="E27">
        <v>185.09</v>
      </c>
      <c r="F27">
        <v>2682</v>
      </c>
      <c r="G27" s="1">
        <v>1.4200000000000001E-2</v>
      </c>
      <c r="H27">
        <v>38</v>
      </c>
      <c r="I27" s="1">
        <v>2.63E-2</v>
      </c>
      <c r="J27">
        <v>1</v>
      </c>
    </row>
    <row r="28" spans="1:10" x14ac:dyDescent="0.2">
      <c r="A28" s="2">
        <v>42909</v>
      </c>
      <c r="B28">
        <v>168.4</v>
      </c>
      <c r="C28">
        <v>66.72</v>
      </c>
      <c r="D28">
        <v>4.21</v>
      </c>
      <c r="E28">
        <v>56.13</v>
      </c>
      <c r="F28">
        <v>2524</v>
      </c>
      <c r="G28" s="1">
        <v>1.5800000000000002E-2</v>
      </c>
      <c r="H28">
        <v>40</v>
      </c>
      <c r="I28" s="1">
        <v>7.4999999999999997E-2</v>
      </c>
      <c r="J28">
        <v>3</v>
      </c>
    </row>
    <row r="29" spans="1:10" x14ac:dyDescent="0.2">
      <c r="A29" s="2">
        <v>42886</v>
      </c>
      <c r="B29">
        <v>35.26</v>
      </c>
      <c r="C29">
        <v>50.09</v>
      </c>
      <c r="D29">
        <v>3.53</v>
      </c>
      <c r="E29">
        <v>0</v>
      </c>
      <c r="F29">
        <v>704</v>
      </c>
      <c r="G29" s="1">
        <v>1.4200000000000001E-2</v>
      </c>
      <c r="H29">
        <v>10</v>
      </c>
      <c r="I29" s="1">
        <v>0</v>
      </c>
      <c r="J29">
        <v>0</v>
      </c>
    </row>
    <row r="30" spans="1:10" x14ac:dyDescent="0.2">
      <c r="A30" s="2">
        <v>42900</v>
      </c>
      <c r="B30">
        <v>115.58</v>
      </c>
      <c r="C30">
        <v>31.98</v>
      </c>
      <c r="D30">
        <v>4.45</v>
      </c>
      <c r="E30">
        <v>115.58</v>
      </c>
      <c r="F30">
        <v>3614</v>
      </c>
      <c r="G30" s="1">
        <v>7.1999999999999998E-3</v>
      </c>
      <c r="H30">
        <v>26</v>
      </c>
      <c r="I30" s="1">
        <v>3.85E-2</v>
      </c>
      <c r="J30">
        <v>1</v>
      </c>
    </row>
    <row r="31" spans="1:10" x14ac:dyDescent="0.2">
      <c r="A31" s="2">
        <v>42905</v>
      </c>
      <c r="B31">
        <v>207.22</v>
      </c>
      <c r="C31">
        <v>65.47</v>
      </c>
      <c r="D31">
        <v>4.71</v>
      </c>
      <c r="E31">
        <v>207.22</v>
      </c>
      <c r="F31">
        <v>3165</v>
      </c>
      <c r="G31" s="1">
        <v>1.3899999999999999E-2</v>
      </c>
      <c r="H31">
        <v>44</v>
      </c>
      <c r="I31" s="1">
        <v>2.2700000000000001E-2</v>
      </c>
      <c r="J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25" zoomScaleNormal="125" zoomScalePageLayoutView="125" workbookViewId="0">
      <selection activeCell="B8" sqref="B8"/>
    </sheetView>
  </sheetViews>
  <sheetFormatPr baseColWidth="10" defaultRowHeight="16" x14ac:dyDescent="0.2"/>
  <sheetData>
    <row r="1" spans="1:11" x14ac:dyDescent="0.2">
      <c r="A1" t="s">
        <v>8</v>
      </c>
      <c r="B1" t="s">
        <v>25</v>
      </c>
      <c r="C1" t="s">
        <v>3</v>
      </c>
      <c r="D1" t="s">
        <v>9</v>
      </c>
      <c r="E1" t="s">
        <v>1</v>
      </c>
      <c r="F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s="2">
        <v>42882</v>
      </c>
      <c r="B2" s="2" t="str">
        <f>TEXT(A2,"dddd")</f>
        <v>Saturday</v>
      </c>
      <c r="C2">
        <v>62.25</v>
      </c>
      <c r="D2">
        <v>58.73</v>
      </c>
      <c r="E2">
        <v>3.46</v>
      </c>
      <c r="F2">
        <v>31.12</v>
      </c>
      <c r="G2">
        <v>1060</v>
      </c>
      <c r="H2" s="1">
        <v>1.7000000000000001E-2</v>
      </c>
      <c r="I2">
        <v>18</v>
      </c>
      <c r="J2" s="1">
        <v>0.1111</v>
      </c>
      <c r="K2">
        <v>2</v>
      </c>
    </row>
    <row r="3" spans="1:11" x14ac:dyDescent="0.2">
      <c r="A3" s="2">
        <v>42884</v>
      </c>
      <c r="B3" s="2" t="str">
        <f t="shared" ref="B3:B31" si="0">TEXT(A3,"dddd")</f>
        <v>Monday</v>
      </c>
      <c r="C3">
        <v>65.680000000000007</v>
      </c>
      <c r="D3">
        <v>36.229999999999997</v>
      </c>
      <c r="E3">
        <v>2.99</v>
      </c>
      <c r="F3">
        <v>65.680000000000007</v>
      </c>
      <c r="G3">
        <v>1813</v>
      </c>
      <c r="H3" s="1">
        <v>1.21E-2</v>
      </c>
      <c r="I3">
        <v>22</v>
      </c>
      <c r="J3" s="1">
        <v>4.5499999999999999E-2</v>
      </c>
      <c r="K3">
        <v>1</v>
      </c>
    </row>
    <row r="4" spans="1:11" x14ac:dyDescent="0.2">
      <c r="A4" s="2">
        <v>42885</v>
      </c>
      <c r="B4" s="2" t="str">
        <f t="shared" si="0"/>
        <v>Tuesday</v>
      </c>
      <c r="C4">
        <v>68.400000000000006</v>
      </c>
      <c r="D4">
        <v>43.9</v>
      </c>
      <c r="E4">
        <v>3.11</v>
      </c>
      <c r="F4">
        <v>68.400000000000006</v>
      </c>
      <c r="G4">
        <v>1558</v>
      </c>
      <c r="H4" s="1">
        <v>1.41E-2</v>
      </c>
      <c r="I4">
        <v>22</v>
      </c>
      <c r="J4" s="1">
        <v>4.5499999999999999E-2</v>
      </c>
      <c r="K4">
        <v>1</v>
      </c>
    </row>
    <row r="5" spans="1:11" x14ac:dyDescent="0.2">
      <c r="A5" s="2">
        <v>42889</v>
      </c>
      <c r="B5" s="2" t="str">
        <f t="shared" si="0"/>
        <v>Saturday</v>
      </c>
      <c r="C5">
        <v>98.24</v>
      </c>
      <c r="D5">
        <v>43.74</v>
      </c>
      <c r="E5">
        <v>3.78</v>
      </c>
      <c r="F5">
        <v>98.24</v>
      </c>
      <c r="G5">
        <v>2246</v>
      </c>
      <c r="H5" s="1">
        <v>1.1599999999999999E-2</v>
      </c>
      <c r="I5">
        <v>26</v>
      </c>
      <c r="J5" s="1">
        <v>3.85E-2</v>
      </c>
      <c r="K5">
        <v>1</v>
      </c>
    </row>
    <row r="6" spans="1:11" x14ac:dyDescent="0.2">
      <c r="A6" s="2">
        <v>42894</v>
      </c>
      <c r="B6" s="2" t="str">
        <f t="shared" si="0"/>
        <v>Thursday</v>
      </c>
      <c r="C6">
        <v>179.47</v>
      </c>
      <c r="D6">
        <v>54.45</v>
      </c>
      <c r="E6">
        <v>4.17</v>
      </c>
      <c r="F6">
        <v>59.82</v>
      </c>
      <c r="G6">
        <v>3296</v>
      </c>
      <c r="H6" s="1">
        <v>1.2999999999999999E-2</v>
      </c>
      <c r="I6">
        <v>43</v>
      </c>
      <c r="J6" s="1">
        <v>6.9800000000000001E-2</v>
      </c>
      <c r="K6">
        <v>3</v>
      </c>
    </row>
    <row r="7" spans="1:11" x14ac:dyDescent="0.2">
      <c r="A7" s="2">
        <v>42896</v>
      </c>
      <c r="B7" s="2" t="str">
        <f t="shared" si="0"/>
        <v>Saturday</v>
      </c>
      <c r="C7">
        <v>119.49</v>
      </c>
      <c r="D7">
        <v>71.94</v>
      </c>
      <c r="E7">
        <v>4.43</v>
      </c>
      <c r="F7">
        <v>119.49</v>
      </c>
      <c r="G7">
        <v>1661</v>
      </c>
      <c r="H7" s="1">
        <v>1.6299999999999999E-2</v>
      </c>
      <c r="I7">
        <v>27</v>
      </c>
      <c r="J7" s="1">
        <v>3.6999999999999998E-2</v>
      </c>
      <c r="K7">
        <v>1</v>
      </c>
    </row>
    <row r="8" spans="1:11" x14ac:dyDescent="0.2">
      <c r="A8" s="2">
        <v>42898</v>
      </c>
      <c r="B8" s="2" t="str">
        <f t="shared" si="0"/>
        <v>Monday</v>
      </c>
      <c r="C8">
        <v>174.56</v>
      </c>
      <c r="D8">
        <v>54.06</v>
      </c>
      <c r="E8">
        <v>4.0599999999999996</v>
      </c>
      <c r="F8">
        <v>87.28</v>
      </c>
      <c r="G8">
        <v>3229</v>
      </c>
      <c r="H8" s="1">
        <v>1.3299999999999999E-2</v>
      </c>
      <c r="I8">
        <v>43</v>
      </c>
      <c r="J8" s="1">
        <v>4.65E-2</v>
      </c>
      <c r="K8">
        <v>2</v>
      </c>
    </row>
    <row r="9" spans="1:11" x14ac:dyDescent="0.2">
      <c r="A9" s="2">
        <v>42899</v>
      </c>
      <c r="B9" s="2" t="str">
        <f t="shared" si="0"/>
        <v>Tuesday</v>
      </c>
      <c r="C9">
        <v>107.75</v>
      </c>
      <c r="D9">
        <v>29.02</v>
      </c>
      <c r="E9">
        <v>3.85</v>
      </c>
      <c r="F9">
        <v>107.75</v>
      </c>
      <c r="G9">
        <v>3713</v>
      </c>
      <c r="H9" s="1">
        <v>7.4999999999999997E-3</v>
      </c>
      <c r="I9">
        <v>28</v>
      </c>
      <c r="J9" s="1">
        <v>3.5700000000000003E-2</v>
      </c>
      <c r="K9">
        <v>1</v>
      </c>
    </row>
    <row r="10" spans="1:11" x14ac:dyDescent="0.2">
      <c r="A10" s="2">
        <v>42901</v>
      </c>
      <c r="B10" s="2" t="str">
        <f t="shared" si="0"/>
        <v>Thursday</v>
      </c>
      <c r="C10">
        <v>97.1</v>
      </c>
      <c r="D10">
        <v>37.49</v>
      </c>
      <c r="E10">
        <v>5.1100000000000003</v>
      </c>
      <c r="F10">
        <v>32.369999999999997</v>
      </c>
      <c r="G10">
        <v>2590</v>
      </c>
      <c r="H10" s="1">
        <v>7.3000000000000001E-3</v>
      </c>
      <c r="I10">
        <v>19</v>
      </c>
      <c r="J10" s="1">
        <v>0.15790000000000001</v>
      </c>
      <c r="K10">
        <v>3</v>
      </c>
    </row>
    <row r="11" spans="1:11" x14ac:dyDescent="0.2">
      <c r="A11" s="2">
        <v>42908</v>
      </c>
      <c r="B11" s="2" t="str">
        <f t="shared" si="0"/>
        <v>Thursday</v>
      </c>
      <c r="C11">
        <v>129.53</v>
      </c>
      <c r="D11">
        <v>45.18</v>
      </c>
      <c r="E11">
        <v>4.05</v>
      </c>
      <c r="F11">
        <v>64.760000000000005</v>
      </c>
      <c r="G11">
        <v>2867</v>
      </c>
      <c r="H11" s="1">
        <v>1.12E-2</v>
      </c>
      <c r="I11">
        <v>32</v>
      </c>
      <c r="J11" s="1">
        <v>6.25E-2</v>
      </c>
      <c r="K11">
        <v>2</v>
      </c>
    </row>
    <row r="12" spans="1:11" x14ac:dyDescent="0.2">
      <c r="A12" s="2">
        <v>42880</v>
      </c>
      <c r="B12" s="2" t="str">
        <f t="shared" si="0"/>
        <v>Thursday</v>
      </c>
      <c r="C12">
        <v>101.66</v>
      </c>
      <c r="D12">
        <v>48.83</v>
      </c>
      <c r="E12">
        <v>3.63</v>
      </c>
      <c r="F12">
        <v>0</v>
      </c>
      <c r="G12">
        <v>2082</v>
      </c>
      <c r="H12" s="1">
        <v>1.34E-2</v>
      </c>
      <c r="I12">
        <v>28</v>
      </c>
      <c r="J12" s="1">
        <v>0</v>
      </c>
      <c r="K12">
        <v>0</v>
      </c>
    </row>
    <row r="13" spans="1:11" x14ac:dyDescent="0.2">
      <c r="A13" s="2">
        <v>42890</v>
      </c>
      <c r="B13" s="2" t="str">
        <f t="shared" si="0"/>
        <v>Sunday</v>
      </c>
      <c r="C13">
        <v>129.9</v>
      </c>
      <c r="D13">
        <v>65.08</v>
      </c>
      <c r="E13">
        <v>4.1900000000000004</v>
      </c>
      <c r="F13">
        <v>0</v>
      </c>
      <c r="G13">
        <v>1996</v>
      </c>
      <c r="H13" s="1">
        <v>1.55E-2</v>
      </c>
      <c r="I13">
        <v>31</v>
      </c>
      <c r="J13" s="1">
        <v>0</v>
      </c>
      <c r="K13">
        <v>0</v>
      </c>
    </row>
    <row r="14" spans="1:11" x14ac:dyDescent="0.2">
      <c r="A14" s="2">
        <v>42891</v>
      </c>
      <c r="B14" s="2" t="str">
        <f t="shared" si="0"/>
        <v>Monday</v>
      </c>
      <c r="C14">
        <v>148.66</v>
      </c>
      <c r="D14">
        <v>37.69</v>
      </c>
      <c r="E14">
        <v>4.6500000000000004</v>
      </c>
      <c r="F14">
        <v>148.66</v>
      </c>
      <c r="G14">
        <v>3944</v>
      </c>
      <c r="H14" s="1">
        <v>8.0999999999999996E-3</v>
      </c>
      <c r="I14">
        <v>32</v>
      </c>
      <c r="J14" s="1">
        <v>3.1199999999999999E-2</v>
      </c>
      <c r="K14">
        <v>1</v>
      </c>
    </row>
    <row r="15" spans="1:11" x14ac:dyDescent="0.2">
      <c r="A15" s="2">
        <v>42892</v>
      </c>
      <c r="B15" s="2" t="str">
        <f t="shared" si="0"/>
        <v>Tuesday</v>
      </c>
      <c r="C15">
        <v>182.61</v>
      </c>
      <c r="D15">
        <v>57.79</v>
      </c>
      <c r="E15">
        <v>4.57</v>
      </c>
      <c r="F15">
        <v>0</v>
      </c>
      <c r="G15">
        <v>3160</v>
      </c>
      <c r="H15" s="1">
        <v>1.2699999999999999E-2</v>
      </c>
      <c r="I15">
        <v>40</v>
      </c>
      <c r="J15" s="1">
        <v>0</v>
      </c>
      <c r="K15">
        <v>0</v>
      </c>
    </row>
    <row r="16" spans="1:11" x14ac:dyDescent="0.2">
      <c r="A16" s="2">
        <v>42902</v>
      </c>
      <c r="B16" s="2" t="str">
        <f t="shared" si="0"/>
        <v>Friday</v>
      </c>
      <c r="C16">
        <v>150.83000000000001</v>
      </c>
      <c r="D16">
        <v>51.89</v>
      </c>
      <c r="E16">
        <v>4.87</v>
      </c>
      <c r="F16">
        <v>150.83000000000001</v>
      </c>
      <c r="G16">
        <v>2907</v>
      </c>
      <c r="H16" s="1">
        <v>1.0699999999999999E-2</v>
      </c>
      <c r="I16">
        <v>31</v>
      </c>
      <c r="J16" s="1">
        <v>3.2300000000000002E-2</v>
      </c>
      <c r="K16">
        <v>1</v>
      </c>
    </row>
    <row r="17" spans="1:11" x14ac:dyDescent="0.2">
      <c r="A17" s="2">
        <v>42904</v>
      </c>
      <c r="B17" s="2" t="str">
        <f t="shared" si="0"/>
        <v>Sunday</v>
      </c>
      <c r="C17">
        <v>175.3</v>
      </c>
      <c r="D17">
        <v>103.06</v>
      </c>
      <c r="E17">
        <v>5.01</v>
      </c>
      <c r="F17">
        <v>87.65</v>
      </c>
      <c r="G17">
        <v>1701</v>
      </c>
      <c r="H17" s="1">
        <v>2.06E-2</v>
      </c>
      <c r="I17">
        <v>35</v>
      </c>
      <c r="J17" s="1">
        <v>5.7099999999999998E-2</v>
      </c>
      <c r="K17">
        <v>2</v>
      </c>
    </row>
    <row r="18" spans="1:11" x14ac:dyDescent="0.2">
      <c r="A18" s="2">
        <v>42907</v>
      </c>
      <c r="B18" s="2" t="str">
        <f t="shared" si="0"/>
        <v>Wednesday</v>
      </c>
      <c r="C18">
        <v>160.66999999999999</v>
      </c>
      <c r="D18">
        <v>58.17</v>
      </c>
      <c r="E18">
        <v>4.87</v>
      </c>
      <c r="F18">
        <v>160.66999999999999</v>
      </c>
      <c r="G18">
        <v>2762</v>
      </c>
      <c r="H18" s="1">
        <v>1.1900000000000001E-2</v>
      </c>
      <c r="I18">
        <v>33</v>
      </c>
      <c r="J18" s="1">
        <v>3.0300000000000001E-2</v>
      </c>
      <c r="K18">
        <v>1</v>
      </c>
    </row>
    <row r="19" spans="1:11" x14ac:dyDescent="0.2">
      <c r="A19" s="2">
        <v>42893</v>
      </c>
      <c r="B19" s="2" t="str">
        <f t="shared" si="0"/>
        <v>Wednesday</v>
      </c>
      <c r="C19">
        <v>179.07</v>
      </c>
      <c r="D19">
        <v>39.19</v>
      </c>
      <c r="E19">
        <v>4.37</v>
      </c>
      <c r="F19">
        <v>0</v>
      </c>
      <c r="G19">
        <v>4569</v>
      </c>
      <c r="H19" s="1">
        <v>8.9999999999999993E-3</v>
      </c>
      <c r="I19">
        <v>41</v>
      </c>
      <c r="J19" s="1">
        <v>0</v>
      </c>
      <c r="K19">
        <v>0</v>
      </c>
    </row>
    <row r="20" spans="1:11" x14ac:dyDescent="0.2">
      <c r="A20" s="2">
        <v>42881</v>
      </c>
      <c r="B20" s="2" t="str">
        <f t="shared" si="0"/>
        <v>Friday</v>
      </c>
      <c r="C20">
        <v>70.03</v>
      </c>
      <c r="D20">
        <v>36.14</v>
      </c>
      <c r="E20">
        <v>2.92</v>
      </c>
      <c r="F20">
        <v>70.03</v>
      </c>
      <c r="G20">
        <v>1938</v>
      </c>
      <c r="H20" s="1">
        <v>1.24E-2</v>
      </c>
      <c r="I20">
        <v>24</v>
      </c>
      <c r="J20" s="1">
        <v>4.1700000000000001E-2</v>
      </c>
      <c r="K20">
        <v>1</v>
      </c>
    </row>
    <row r="21" spans="1:11" x14ac:dyDescent="0.2">
      <c r="A21" s="2">
        <v>42883</v>
      </c>
      <c r="B21" s="2" t="str">
        <f t="shared" si="0"/>
        <v>Sunday</v>
      </c>
      <c r="C21">
        <v>45.71</v>
      </c>
      <c r="D21">
        <v>73.84</v>
      </c>
      <c r="E21">
        <v>3.26</v>
      </c>
      <c r="F21">
        <v>0</v>
      </c>
      <c r="G21">
        <v>619</v>
      </c>
      <c r="H21" s="1">
        <v>2.2599999999999999E-2</v>
      </c>
      <c r="I21">
        <v>14</v>
      </c>
      <c r="J21" s="1">
        <v>0</v>
      </c>
      <c r="K21">
        <v>0</v>
      </c>
    </row>
    <row r="22" spans="1:11" x14ac:dyDescent="0.2">
      <c r="A22" s="2">
        <v>42887</v>
      </c>
      <c r="B22" s="2" t="str">
        <f t="shared" si="0"/>
        <v>Thursday</v>
      </c>
      <c r="C22">
        <v>154.44999999999999</v>
      </c>
      <c r="D22">
        <v>34.04</v>
      </c>
      <c r="E22">
        <v>3.51</v>
      </c>
      <c r="F22">
        <v>154.44999999999999</v>
      </c>
      <c r="G22">
        <v>4537</v>
      </c>
      <c r="H22" s="1">
        <v>9.7000000000000003E-3</v>
      </c>
      <c r="I22">
        <v>44</v>
      </c>
      <c r="J22" s="1">
        <v>2.2700000000000001E-2</v>
      </c>
      <c r="K22">
        <v>1</v>
      </c>
    </row>
    <row r="23" spans="1:11" x14ac:dyDescent="0.2">
      <c r="A23" s="2">
        <v>42888</v>
      </c>
      <c r="B23" s="2" t="str">
        <f t="shared" si="0"/>
        <v>Friday</v>
      </c>
      <c r="C23">
        <v>145.63999999999999</v>
      </c>
      <c r="D23">
        <v>40.729999999999997</v>
      </c>
      <c r="E23">
        <v>3.31</v>
      </c>
      <c r="F23">
        <v>72.819999999999993</v>
      </c>
      <c r="G23">
        <v>3576</v>
      </c>
      <c r="H23" s="1">
        <v>1.23E-2</v>
      </c>
      <c r="I23">
        <v>44</v>
      </c>
      <c r="J23" s="1">
        <v>4.5499999999999999E-2</v>
      </c>
      <c r="K23">
        <v>2</v>
      </c>
    </row>
    <row r="24" spans="1:11" x14ac:dyDescent="0.2">
      <c r="A24" s="2">
        <v>42895</v>
      </c>
      <c r="B24" s="2" t="str">
        <f t="shared" si="0"/>
        <v>Friday</v>
      </c>
      <c r="C24">
        <v>161.88</v>
      </c>
      <c r="D24">
        <v>45.29</v>
      </c>
      <c r="E24">
        <v>3.95</v>
      </c>
      <c r="F24">
        <v>0</v>
      </c>
      <c r="G24">
        <v>3574</v>
      </c>
      <c r="H24" s="1">
        <v>1.15E-2</v>
      </c>
      <c r="I24">
        <v>41</v>
      </c>
      <c r="J24" s="1">
        <v>0</v>
      </c>
      <c r="K24">
        <v>0</v>
      </c>
    </row>
    <row r="25" spans="1:11" x14ac:dyDescent="0.2">
      <c r="A25" s="2">
        <v>42897</v>
      </c>
      <c r="B25" s="2" t="str">
        <f t="shared" si="0"/>
        <v>Sunday</v>
      </c>
      <c r="C25">
        <v>117.97</v>
      </c>
      <c r="D25">
        <v>60.31</v>
      </c>
      <c r="E25">
        <v>4.21</v>
      </c>
      <c r="F25">
        <v>117.97</v>
      </c>
      <c r="G25">
        <v>1956</v>
      </c>
      <c r="H25" s="1">
        <v>1.43E-2</v>
      </c>
      <c r="I25">
        <v>28</v>
      </c>
      <c r="J25" s="1">
        <v>3.5700000000000003E-2</v>
      </c>
      <c r="K25">
        <v>1</v>
      </c>
    </row>
    <row r="26" spans="1:11" x14ac:dyDescent="0.2">
      <c r="A26" s="2">
        <v>42903</v>
      </c>
      <c r="B26" s="2" t="str">
        <f t="shared" si="0"/>
        <v>Saturday</v>
      </c>
      <c r="C26">
        <v>152.97999999999999</v>
      </c>
      <c r="D26">
        <v>103.16</v>
      </c>
      <c r="E26">
        <v>4.93</v>
      </c>
      <c r="F26">
        <v>50.99</v>
      </c>
      <c r="G26">
        <v>1483</v>
      </c>
      <c r="H26" s="1">
        <v>2.0899999999999998E-2</v>
      </c>
      <c r="I26">
        <v>31</v>
      </c>
      <c r="J26" s="1">
        <v>9.6799999999999997E-2</v>
      </c>
      <c r="K26">
        <v>3</v>
      </c>
    </row>
    <row r="27" spans="1:11" x14ac:dyDescent="0.2">
      <c r="A27" s="2">
        <v>42906</v>
      </c>
      <c r="B27" s="2" t="str">
        <f t="shared" si="0"/>
        <v>Tuesday</v>
      </c>
      <c r="C27">
        <v>185.09</v>
      </c>
      <c r="D27">
        <v>69.010000000000005</v>
      </c>
      <c r="E27">
        <v>4.87</v>
      </c>
      <c r="F27">
        <v>185.09</v>
      </c>
      <c r="G27">
        <v>2682</v>
      </c>
      <c r="H27" s="1">
        <v>1.4200000000000001E-2</v>
      </c>
      <c r="I27">
        <v>38</v>
      </c>
      <c r="J27" s="1">
        <v>2.63E-2</v>
      </c>
      <c r="K27">
        <v>1</v>
      </c>
    </row>
    <row r="28" spans="1:11" x14ac:dyDescent="0.2">
      <c r="A28" s="2">
        <v>42909</v>
      </c>
      <c r="B28" s="2" t="str">
        <f t="shared" si="0"/>
        <v>Friday</v>
      </c>
      <c r="C28">
        <v>168.4</v>
      </c>
      <c r="D28">
        <v>66.72</v>
      </c>
      <c r="E28">
        <v>4.21</v>
      </c>
      <c r="F28">
        <v>56.13</v>
      </c>
      <c r="G28">
        <v>2524</v>
      </c>
      <c r="H28" s="1">
        <v>1.5800000000000002E-2</v>
      </c>
      <c r="I28">
        <v>40</v>
      </c>
      <c r="J28" s="1">
        <v>7.4999999999999997E-2</v>
      </c>
      <c r="K28">
        <v>3</v>
      </c>
    </row>
    <row r="29" spans="1:11" x14ac:dyDescent="0.2">
      <c r="A29" s="2">
        <v>42886</v>
      </c>
      <c r="B29" s="2" t="str">
        <f t="shared" si="0"/>
        <v>Wednesday</v>
      </c>
      <c r="C29">
        <v>35.26</v>
      </c>
      <c r="D29">
        <v>50.09</v>
      </c>
      <c r="E29">
        <v>3.53</v>
      </c>
      <c r="F29">
        <v>0</v>
      </c>
      <c r="G29">
        <v>704</v>
      </c>
      <c r="H29" s="1">
        <v>1.4200000000000001E-2</v>
      </c>
      <c r="I29">
        <v>10</v>
      </c>
      <c r="J29" s="1">
        <v>0</v>
      </c>
      <c r="K29">
        <v>0</v>
      </c>
    </row>
    <row r="30" spans="1:11" x14ac:dyDescent="0.2">
      <c r="A30" s="2">
        <v>42900</v>
      </c>
      <c r="B30" s="2" t="str">
        <f t="shared" si="0"/>
        <v>Wednesday</v>
      </c>
      <c r="C30">
        <v>115.58</v>
      </c>
      <c r="D30">
        <v>31.98</v>
      </c>
      <c r="E30">
        <v>4.45</v>
      </c>
      <c r="F30">
        <v>115.58</v>
      </c>
      <c r="G30">
        <v>3614</v>
      </c>
      <c r="H30" s="1">
        <v>7.1999999999999998E-3</v>
      </c>
      <c r="I30">
        <v>26</v>
      </c>
      <c r="J30" s="1">
        <v>3.85E-2</v>
      </c>
      <c r="K30">
        <v>1</v>
      </c>
    </row>
    <row r="31" spans="1:11" x14ac:dyDescent="0.2">
      <c r="A31" s="2">
        <v>42905</v>
      </c>
      <c r="B31" s="2" t="str">
        <f t="shared" si="0"/>
        <v>Monday</v>
      </c>
      <c r="C31">
        <v>207.22</v>
      </c>
      <c r="D31">
        <v>65.47</v>
      </c>
      <c r="E31">
        <v>4.71</v>
      </c>
      <c r="F31">
        <v>207.22</v>
      </c>
      <c r="G31">
        <v>3165</v>
      </c>
      <c r="H31" s="1">
        <v>1.3899999999999999E-2</v>
      </c>
      <c r="I31">
        <v>44</v>
      </c>
      <c r="J31" s="1">
        <v>2.2700000000000001E-2</v>
      </c>
      <c r="K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25" zoomScaleNormal="125" zoomScalePageLayoutView="125"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8</v>
      </c>
      <c r="B1" t="s">
        <v>8</v>
      </c>
      <c r="C1" t="s">
        <v>10</v>
      </c>
      <c r="D1" t="s">
        <v>3</v>
      </c>
      <c r="E1" t="s">
        <v>9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 s="2">
        <v>42882</v>
      </c>
      <c r="B2" s="2" t="str">
        <f>TEXT(A2,"dddd")</f>
        <v>Saturday</v>
      </c>
      <c r="C2" s="3">
        <f>WEEKNUM(A2,2)</f>
        <v>22</v>
      </c>
      <c r="D2">
        <v>62.25</v>
      </c>
      <c r="E2">
        <v>58.73</v>
      </c>
      <c r="F2">
        <v>3.46</v>
      </c>
      <c r="G2">
        <v>31.12</v>
      </c>
      <c r="H2">
        <v>1060</v>
      </c>
      <c r="I2" s="1">
        <v>1.7000000000000001E-2</v>
      </c>
      <c r="J2">
        <v>18</v>
      </c>
      <c r="K2" s="1">
        <v>0.1111</v>
      </c>
      <c r="L2">
        <v>2</v>
      </c>
    </row>
    <row r="3" spans="1:12" x14ac:dyDescent="0.2">
      <c r="A3" s="2">
        <v>42884</v>
      </c>
      <c r="B3" s="2" t="str">
        <f t="shared" ref="B3:B31" si="0">TEXT(A3,"dddd")</f>
        <v>Monday</v>
      </c>
      <c r="C3" s="3">
        <f t="shared" ref="C3:C31" si="1">WEEKNUM(A3,2)</f>
        <v>23</v>
      </c>
      <c r="D3">
        <v>65.680000000000007</v>
      </c>
      <c r="E3">
        <v>36.229999999999997</v>
      </c>
      <c r="F3">
        <v>2.99</v>
      </c>
      <c r="G3">
        <v>65.680000000000007</v>
      </c>
      <c r="H3">
        <v>1813</v>
      </c>
      <c r="I3" s="1">
        <v>1.21E-2</v>
      </c>
      <c r="J3">
        <v>22</v>
      </c>
      <c r="K3" s="1">
        <v>4.5499999999999999E-2</v>
      </c>
      <c r="L3">
        <v>1</v>
      </c>
    </row>
    <row r="4" spans="1:12" x14ac:dyDescent="0.2">
      <c r="A4" s="2">
        <v>42885</v>
      </c>
      <c r="B4" s="2" t="str">
        <f t="shared" si="0"/>
        <v>Tuesday</v>
      </c>
      <c r="C4" s="3">
        <f t="shared" si="1"/>
        <v>23</v>
      </c>
      <c r="D4">
        <v>68.400000000000006</v>
      </c>
      <c r="E4">
        <v>43.9</v>
      </c>
      <c r="F4">
        <v>3.11</v>
      </c>
      <c r="G4">
        <v>68.400000000000006</v>
      </c>
      <c r="H4">
        <v>1558</v>
      </c>
      <c r="I4" s="1">
        <v>1.41E-2</v>
      </c>
      <c r="J4">
        <v>22</v>
      </c>
      <c r="K4" s="1">
        <v>4.5499999999999999E-2</v>
      </c>
      <c r="L4">
        <v>1</v>
      </c>
    </row>
    <row r="5" spans="1:12" x14ac:dyDescent="0.2">
      <c r="A5" s="2">
        <v>42889</v>
      </c>
      <c r="B5" s="2" t="str">
        <f t="shared" si="0"/>
        <v>Saturday</v>
      </c>
      <c r="C5" s="3">
        <f t="shared" si="1"/>
        <v>23</v>
      </c>
      <c r="D5">
        <v>98.24</v>
      </c>
      <c r="E5">
        <v>43.74</v>
      </c>
      <c r="F5">
        <v>3.78</v>
      </c>
      <c r="G5">
        <v>98.24</v>
      </c>
      <c r="H5">
        <v>2246</v>
      </c>
      <c r="I5" s="1">
        <v>1.1599999999999999E-2</v>
      </c>
      <c r="J5">
        <v>26</v>
      </c>
      <c r="K5" s="1">
        <v>3.85E-2</v>
      </c>
      <c r="L5">
        <v>1</v>
      </c>
    </row>
    <row r="6" spans="1:12" x14ac:dyDescent="0.2">
      <c r="A6" s="2">
        <v>42894</v>
      </c>
      <c r="B6" s="2" t="str">
        <f t="shared" si="0"/>
        <v>Thursday</v>
      </c>
      <c r="C6" s="3">
        <f t="shared" si="1"/>
        <v>24</v>
      </c>
      <c r="D6">
        <v>179.47</v>
      </c>
      <c r="E6">
        <v>54.45</v>
      </c>
      <c r="F6">
        <v>4.17</v>
      </c>
      <c r="G6">
        <v>59.82</v>
      </c>
      <c r="H6">
        <v>3296</v>
      </c>
      <c r="I6" s="1">
        <v>1.2999999999999999E-2</v>
      </c>
      <c r="J6">
        <v>43</v>
      </c>
      <c r="K6" s="1">
        <v>6.9800000000000001E-2</v>
      </c>
      <c r="L6">
        <v>3</v>
      </c>
    </row>
    <row r="7" spans="1:12" x14ac:dyDescent="0.2">
      <c r="A7" s="2">
        <v>42896</v>
      </c>
      <c r="B7" s="2" t="str">
        <f t="shared" si="0"/>
        <v>Saturday</v>
      </c>
      <c r="C7" s="3">
        <f t="shared" si="1"/>
        <v>24</v>
      </c>
      <c r="D7">
        <v>119.49</v>
      </c>
      <c r="E7">
        <v>71.94</v>
      </c>
      <c r="F7">
        <v>4.43</v>
      </c>
      <c r="G7">
        <v>119.49</v>
      </c>
      <c r="H7">
        <v>1661</v>
      </c>
      <c r="I7" s="1">
        <v>1.6299999999999999E-2</v>
      </c>
      <c r="J7">
        <v>27</v>
      </c>
      <c r="K7" s="1">
        <v>3.6999999999999998E-2</v>
      </c>
      <c r="L7">
        <v>1</v>
      </c>
    </row>
    <row r="8" spans="1:12" x14ac:dyDescent="0.2">
      <c r="A8" s="2">
        <v>42898</v>
      </c>
      <c r="B8" s="2" t="str">
        <f t="shared" si="0"/>
        <v>Monday</v>
      </c>
      <c r="C8" s="3">
        <f t="shared" si="1"/>
        <v>25</v>
      </c>
      <c r="D8">
        <v>174.56</v>
      </c>
      <c r="E8">
        <v>54.06</v>
      </c>
      <c r="F8">
        <v>4.0599999999999996</v>
      </c>
      <c r="G8">
        <v>87.28</v>
      </c>
      <c r="H8">
        <v>3229</v>
      </c>
      <c r="I8" s="1">
        <v>1.3299999999999999E-2</v>
      </c>
      <c r="J8">
        <v>43</v>
      </c>
      <c r="K8" s="1">
        <v>4.65E-2</v>
      </c>
      <c r="L8">
        <v>2</v>
      </c>
    </row>
    <row r="9" spans="1:12" x14ac:dyDescent="0.2">
      <c r="A9" s="2">
        <v>42899</v>
      </c>
      <c r="B9" s="2" t="str">
        <f t="shared" si="0"/>
        <v>Tuesday</v>
      </c>
      <c r="C9" s="3">
        <f t="shared" si="1"/>
        <v>25</v>
      </c>
      <c r="D9">
        <v>107.75</v>
      </c>
      <c r="E9">
        <v>29.02</v>
      </c>
      <c r="F9">
        <v>3.85</v>
      </c>
      <c r="G9">
        <v>107.75</v>
      </c>
      <c r="H9">
        <v>3713</v>
      </c>
      <c r="I9" s="1">
        <v>7.4999999999999997E-3</v>
      </c>
      <c r="J9">
        <v>28</v>
      </c>
      <c r="K9" s="1">
        <v>3.5700000000000003E-2</v>
      </c>
      <c r="L9">
        <v>1</v>
      </c>
    </row>
    <row r="10" spans="1:12" x14ac:dyDescent="0.2">
      <c r="A10" s="2">
        <v>42901</v>
      </c>
      <c r="B10" s="2" t="str">
        <f t="shared" si="0"/>
        <v>Thursday</v>
      </c>
      <c r="C10" s="3">
        <f t="shared" si="1"/>
        <v>25</v>
      </c>
      <c r="D10">
        <v>97.1</v>
      </c>
      <c r="E10">
        <v>37.49</v>
      </c>
      <c r="F10">
        <v>5.1100000000000003</v>
      </c>
      <c r="G10">
        <v>32.369999999999997</v>
      </c>
      <c r="H10">
        <v>2590</v>
      </c>
      <c r="I10" s="1">
        <v>7.3000000000000001E-3</v>
      </c>
      <c r="J10">
        <v>19</v>
      </c>
      <c r="K10" s="1">
        <v>0.15790000000000001</v>
      </c>
      <c r="L10">
        <v>3</v>
      </c>
    </row>
    <row r="11" spans="1:12" x14ac:dyDescent="0.2">
      <c r="A11" s="2">
        <v>42908</v>
      </c>
      <c r="B11" s="2" t="str">
        <f t="shared" si="0"/>
        <v>Thursday</v>
      </c>
      <c r="C11" s="3">
        <f t="shared" si="1"/>
        <v>26</v>
      </c>
      <c r="D11">
        <v>129.53</v>
      </c>
      <c r="E11">
        <v>45.18</v>
      </c>
      <c r="F11">
        <v>4.05</v>
      </c>
      <c r="G11">
        <v>64.760000000000005</v>
      </c>
      <c r="H11">
        <v>2867</v>
      </c>
      <c r="I11" s="1">
        <v>1.12E-2</v>
      </c>
      <c r="J11">
        <v>32</v>
      </c>
      <c r="K11" s="1">
        <v>6.25E-2</v>
      </c>
      <c r="L11">
        <v>2</v>
      </c>
    </row>
    <row r="12" spans="1:12" x14ac:dyDescent="0.2">
      <c r="A12" s="2">
        <v>42880</v>
      </c>
      <c r="B12" s="2" t="str">
        <f t="shared" si="0"/>
        <v>Thursday</v>
      </c>
      <c r="C12" s="3">
        <f t="shared" si="1"/>
        <v>22</v>
      </c>
      <c r="D12">
        <v>101.66</v>
      </c>
      <c r="E12">
        <v>48.83</v>
      </c>
      <c r="F12">
        <v>3.63</v>
      </c>
      <c r="G12">
        <v>0</v>
      </c>
      <c r="H12">
        <v>2082</v>
      </c>
      <c r="I12" s="1">
        <v>1.34E-2</v>
      </c>
      <c r="J12">
        <v>28</v>
      </c>
      <c r="K12" s="1">
        <v>0</v>
      </c>
      <c r="L12">
        <v>0</v>
      </c>
    </row>
    <row r="13" spans="1:12" x14ac:dyDescent="0.2">
      <c r="A13" s="2">
        <v>42890</v>
      </c>
      <c r="B13" s="2" t="str">
        <f t="shared" si="0"/>
        <v>Sunday</v>
      </c>
      <c r="C13" s="3">
        <f t="shared" si="1"/>
        <v>23</v>
      </c>
      <c r="D13">
        <v>129.9</v>
      </c>
      <c r="E13">
        <v>65.08</v>
      </c>
      <c r="F13">
        <v>4.1900000000000004</v>
      </c>
      <c r="G13">
        <v>0</v>
      </c>
      <c r="H13">
        <v>1996</v>
      </c>
      <c r="I13" s="1">
        <v>1.55E-2</v>
      </c>
      <c r="J13">
        <v>31</v>
      </c>
      <c r="K13" s="1">
        <v>0</v>
      </c>
      <c r="L13">
        <v>0</v>
      </c>
    </row>
    <row r="14" spans="1:12" x14ac:dyDescent="0.2">
      <c r="A14" s="2">
        <v>42891</v>
      </c>
      <c r="B14" s="2" t="str">
        <f t="shared" si="0"/>
        <v>Monday</v>
      </c>
      <c r="C14" s="3">
        <f t="shared" si="1"/>
        <v>24</v>
      </c>
      <c r="D14">
        <v>148.66</v>
      </c>
      <c r="E14">
        <v>37.69</v>
      </c>
      <c r="F14">
        <v>4.6500000000000004</v>
      </c>
      <c r="G14">
        <v>148.66</v>
      </c>
      <c r="H14">
        <v>3944</v>
      </c>
      <c r="I14" s="1">
        <v>8.0999999999999996E-3</v>
      </c>
      <c r="J14">
        <v>32</v>
      </c>
      <c r="K14" s="1">
        <v>3.1199999999999999E-2</v>
      </c>
      <c r="L14">
        <v>1</v>
      </c>
    </row>
    <row r="15" spans="1:12" x14ac:dyDescent="0.2">
      <c r="A15" s="2">
        <v>42892</v>
      </c>
      <c r="B15" s="2" t="str">
        <f t="shared" si="0"/>
        <v>Tuesday</v>
      </c>
      <c r="C15" s="3">
        <f t="shared" si="1"/>
        <v>24</v>
      </c>
      <c r="D15">
        <v>182.61</v>
      </c>
      <c r="E15">
        <v>57.79</v>
      </c>
      <c r="F15">
        <v>4.57</v>
      </c>
      <c r="G15">
        <v>0</v>
      </c>
      <c r="H15">
        <v>3160</v>
      </c>
      <c r="I15" s="1">
        <v>1.2699999999999999E-2</v>
      </c>
      <c r="J15">
        <v>40</v>
      </c>
      <c r="K15" s="1">
        <v>0</v>
      </c>
      <c r="L15">
        <v>0</v>
      </c>
    </row>
    <row r="16" spans="1:12" x14ac:dyDescent="0.2">
      <c r="A16" s="2">
        <v>42902</v>
      </c>
      <c r="B16" s="2" t="str">
        <f t="shared" si="0"/>
        <v>Friday</v>
      </c>
      <c r="C16" s="3">
        <f t="shared" si="1"/>
        <v>25</v>
      </c>
      <c r="D16">
        <v>150.83000000000001</v>
      </c>
      <c r="E16">
        <v>51.89</v>
      </c>
      <c r="F16">
        <v>4.87</v>
      </c>
      <c r="G16">
        <v>150.83000000000001</v>
      </c>
      <c r="H16">
        <v>2907</v>
      </c>
      <c r="I16" s="1">
        <v>1.0699999999999999E-2</v>
      </c>
      <c r="J16">
        <v>31</v>
      </c>
      <c r="K16" s="1">
        <v>3.2300000000000002E-2</v>
      </c>
      <c r="L16">
        <v>1</v>
      </c>
    </row>
    <row r="17" spans="1:12" x14ac:dyDescent="0.2">
      <c r="A17" s="2">
        <v>42904</v>
      </c>
      <c r="B17" s="2" t="str">
        <f t="shared" si="0"/>
        <v>Sunday</v>
      </c>
      <c r="C17" s="3">
        <f t="shared" si="1"/>
        <v>25</v>
      </c>
      <c r="D17">
        <v>175.3</v>
      </c>
      <c r="E17">
        <v>103.06</v>
      </c>
      <c r="F17">
        <v>5.01</v>
      </c>
      <c r="G17">
        <v>87.65</v>
      </c>
      <c r="H17">
        <v>1701</v>
      </c>
      <c r="I17" s="1">
        <v>2.06E-2</v>
      </c>
      <c r="J17">
        <v>35</v>
      </c>
      <c r="K17" s="1">
        <v>5.7099999999999998E-2</v>
      </c>
      <c r="L17">
        <v>2</v>
      </c>
    </row>
    <row r="18" spans="1:12" x14ac:dyDescent="0.2">
      <c r="A18" s="2">
        <v>42907</v>
      </c>
      <c r="B18" s="2" t="str">
        <f t="shared" si="0"/>
        <v>Wednesday</v>
      </c>
      <c r="C18" s="3">
        <f t="shared" si="1"/>
        <v>26</v>
      </c>
      <c r="D18">
        <v>160.66999999999999</v>
      </c>
      <c r="E18">
        <v>58.17</v>
      </c>
      <c r="F18">
        <v>4.87</v>
      </c>
      <c r="G18">
        <v>160.66999999999999</v>
      </c>
      <c r="H18">
        <v>2762</v>
      </c>
      <c r="I18" s="1">
        <v>1.1900000000000001E-2</v>
      </c>
      <c r="J18">
        <v>33</v>
      </c>
      <c r="K18" s="1">
        <v>3.0300000000000001E-2</v>
      </c>
      <c r="L18">
        <v>1</v>
      </c>
    </row>
    <row r="19" spans="1:12" x14ac:dyDescent="0.2">
      <c r="A19" s="2">
        <v>42893</v>
      </c>
      <c r="B19" s="2" t="str">
        <f t="shared" si="0"/>
        <v>Wednesday</v>
      </c>
      <c r="C19" s="3">
        <f t="shared" si="1"/>
        <v>24</v>
      </c>
      <c r="D19">
        <v>179.07</v>
      </c>
      <c r="E19">
        <v>39.19</v>
      </c>
      <c r="F19">
        <v>4.37</v>
      </c>
      <c r="G19">
        <v>0</v>
      </c>
      <c r="H19">
        <v>4569</v>
      </c>
      <c r="I19" s="1">
        <v>8.9999999999999993E-3</v>
      </c>
      <c r="J19">
        <v>41</v>
      </c>
      <c r="K19" s="1">
        <v>0</v>
      </c>
      <c r="L19">
        <v>0</v>
      </c>
    </row>
    <row r="20" spans="1:12" x14ac:dyDescent="0.2">
      <c r="A20" s="2">
        <v>42881</v>
      </c>
      <c r="B20" s="2" t="str">
        <f t="shared" si="0"/>
        <v>Friday</v>
      </c>
      <c r="C20" s="3">
        <f t="shared" si="1"/>
        <v>22</v>
      </c>
      <c r="D20">
        <v>70.03</v>
      </c>
      <c r="E20">
        <v>36.14</v>
      </c>
      <c r="F20">
        <v>2.92</v>
      </c>
      <c r="G20">
        <v>70.03</v>
      </c>
      <c r="H20">
        <v>1938</v>
      </c>
      <c r="I20" s="1">
        <v>1.24E-2</v>
      </c>
      <c r="J20">
        <v>24</v>
      </c>
      <c r="K20" s="1">
        <v>4.1700000000000001E-2</v>
      </c>
      <c r="L20">
        <v>1</v>
      </c>
    </row>
    <row r="21" spans="1:12" x14ac:dyDescent="0.2">
      <c r="A21" s="2">
        <v>42883</v>
      </c>
      <c r="B21" s="2" t="str">
        <f t="shared" si="0"/>
        <v>Sunday</v>
      </c>
      <c r="C21" s="3">
        <f t="shared" si="1"/>
        <v>22</v>
      </c>
      <c r="D21">
        <v>45.71</v>
      </c>
      <c r="E21">
        <v>73.84</v>
      </c>
      <c r="F21">
        <v>3.26</v>
      </c>
      <c r="G21">
        <v>0</v>
      </c>
      <c r="H21">
        <v>619</v>
      </c>
      <c r="I21" s="1">
        <v>2.2599999999999999E-2</v>
      </c>
      <c r="J21">
        <v>14</v>
      </c>
      <c r="K21" s="1">
        <v>0</v>
      </c>
      <c r="L21">
        <v>0</v>
      </c>
    </row>
    <row r="22" spans="1:12" x14ac:dyDescent="0.2">
      <c r="A22" s="2">
        <v>42887</v>
      </c>
      <c r="B22" s="2" t="str">
        <f t="shared" si="0"/>
        <v>Thursday</v>
      </c>
      <c r="C22" s="3">
        <f t="shared" si="1"/>
        <v>23</v>
      </c>
      <c r="D22">
        <v>154.44999999999999</v>
      </c>
      <c r="E22">
        <v>34.04</v>
      </c>
      <c r="F22">
        <v>3.51</v>
      </c>
      <c r="G22">
        <v>154.44999999999999</v>
      </c>
      <c r="H22">
        <v>4537</v>
      </c>
      <c r="I22" s="1">
        <v>9.7000000000000003E-3</v>
      </c>
      <c r="J22">
        <v>44</v>
      </c>
      <c r="K22" s="1">
        <v>2.2700000000000001E-2</v>
      </c>
      <c r="L22">
        <v>1</v>
      </c>
    </row>
    <row r="23" spans="1:12" x14ac:dyDescent="0.2">
      <c r="A23" s="2">
        <v>42888</v>
      </c>
      <c r="B23" s="2" t="str">
        <f t="shared" si="0"/>
        <v>Friday</v>
      </c>
      <c r="C23" s="3">
        <f t="shared" si="1"/>
        <v>23</v>
      </c>
      <c r="D23">
        <v>145.63999999999999</v>
      </c>
      <c r="E23">
        <v>40.729999999999997</v>
      </c>
      <c r="F23">
        <v>3.31</v>
      </c>
      <c r="G23">
        <v>72.819999999999993</v>
      </c>
      <c r="H23">
        <v>3576</v>
      </c>
      <c r="I23" s="1">
        <v>1.23E-2</v>
      </c>
      <c r="J23">
        <v>44</v>
      </c>
      <c r="K23" s="1">
        <v>4.5499999999999999E-2</v>
      </c>
      <c r="L23">
        <v>2</v>
      </c>
    </row>
    <row r="24" spans="1:12" x14ac:dyDescent="0.2">
      <c r="A24" s="2">
        <v>42895</v>
      </c>
      <c r="B24" s="2" t="str">
        <f t="shared" si="0"/>
        <v>Friday</v>
      </c>
      <c r="C24" s="3">
        <f t="shared" si="1"/>
        <v>24</v>
      </c>
      <c r="D24">
        <v>161.88</v>
      </c>
      <c r="E24">
        <v>45.29</v>
      </c>
      <c r="F24">
        <v>3.95</v>
      </c>
      <c r="G24">
        <v>0</v>
      </c>
      <c r="H24">
        <v>3574</v>
      </c>
      <c r="I24" s="1">
        <v>1.15E-2</v>
      </c>
      <c r="J24">
        <v>41</v>
      </c>
      <c r="K24" s="1">
        <v>0</v>
      </c>
      <c r="L24">
        <v>0</v>
      </c>
    </row>
    <row r="25" spans="1:12" x14ac:dyDescent="0.2">
      <c r="A25" s="2">
        <v>42897</v>
      </c>
      <c r="B25" s="2" t="str">
        <f t="shared" si="0"/>
        <v>Sunday</v>
      </c>
      <c r="C25" s="3">
        <f t="shared" si="1"/>
        <v>24</v>
      </c>
      <c r="D25">
        <v>117.97</v>
      </c>
      <c r="E25">
        <v>60.31</v>
      </c>
      <c r="F25">
        <v>4.21</v>
      </c>
      <c r="G25">
        <v>117.97</v>
      </c>
      <c r="H25">
        <v>1956</v>
      </c>
      <c r="I25" s="1">
        <v>1.43E-2</v>
      </c>
      <c r="J25">
        <v>28</v>
      </c>
      <c r="K25" s="1">
        <v>3.5700000000000003E-2</v>
      </c>
      <c r="L25">
        <v>1</v>
      </c>
    </row>
    <row r="26" spans="1:12" x14ac:dyDescent="0.2">
      <c r="A26" s="2">
        <v>42903</v>
      </c>
      <c r="B26" s="2" t="str">
        <f t="shared" si="0"/>
        <v>Saturday</v>
      </c>
      <c r="C26" s="3">
        <f t="shared" si="1"/>
        <v>25</v>
      </c>
      <c r="D26">
        <v>152.97999999999999</v>
      </c>
      <c r="E26">
        <v>103.16</v>
      </c>
      <c r="F26">
        <v>4.93</v>
      </c>
      <c r="G26">
        <v>50.99</v>
      </c>
      <c r="H26">
        <v>1483</v>
      </c>
      <c r="I26" s="1">
        <v>2.0899999999999998E-2</v>
      </c>
      <c r="J26">
        <v>31</v>
      </c>
      <c r="K26" s="1">
        <v>9.6799999999999997E-2</v>
      </c>
      <c r="L26">
        <v>3</v>
      </c>
    </row>
    <row r="27" spans="1:12" x14ac:dyDescent="0.2">
      <c r="A27" s="2">
        <v>42906</v>
      </c>
      <c r="B27" s="2" t="str">
        <f t="shared" si="0"/>
        <v>Tuesday</v>
      </c>
      <c r="C27" s="3">
        <f t="shared" si="1"/>
        <v>26</v>
      </c>
      <c r="D27">
        <v>185.09</v>
      </c>
      <c r="E27">
        <v>69.010000000000005</v>
      </c>
      <c r="F27">
        <v>4.87</v>
      </c>
      <c r="G27">
        <v>185.09</v>
      </c>
      <c r="H27">
        <v>2682</v>
      </c>
      <c r="I27" s="1">
        <v>1.4200000000000001E-2</v>
      </c>
      <c r="J27">
        <v>38</v>
      </c>
      <c r="K27" s="1">
        <v>2.63E-2</v>
      </c>
      <c r="L27">
        <v>1</v>
      </c>
    </row>
    <row r="28" spans="1:12" x14ac:dyDescent="0.2">
      <c r="A28" s="2">
        <v>42909</v>
      </c>
      <c r="B28" s="2" t="str">
        <f t="shared" si="0"/>
        <v>Friday</v>
      </c>
      <c r="C28" s="3">
        <f t="shared" si="1"/>
        <v>26</v>
      </c>
      <c r="D28">
        <v>168.4</v>
      </c>
      <c r="E28">
        <v>66.72</v>
      </c>
      <c r="F28">
        <v>4.21</v>
      </c>
      <c r="G28">
        <v>56.13</v>
      </c>
      <c r="H28">
        <v>2524</v>
      </c>
      <c r="I28" s="1">
        <v>1.5800000000000002E-2</v>
      </c>
      <c r="J28">
        <v>40</v>
      </c>
      <c r="K28" s="1">
        <v>7.4999999999999997E-2</v>
      </c>
      <c r="L28">
        <v>3</v>
      </c>
    </row>
    <row r="29" spans="1:12" x14ac:dyDescent="0.2">
      <c r="A29" s="2">
        <v>42886</v>
      </c>
      <c r="B29" s="2" t="str">
        <f t="shared" si="0"/>
        <v>Wednesday</v>
      </c>
      <c r="C29" s="3">
        <f t="shared" si="1"/>
        <v>23</v>
      </c>
      <c r="D29">
        <v>35.26</v>
      </c>
      <c r="E29">
        <v>50.09</v>
      </c>
      <c r="F29">
        <v>3.53</v>
      </c>
      <c r="G29">
        <v>0</v>
      </c>
      <c r="H29">
        <v>704</v>
      </c>
      <c r="I29" s="1">
        <v>1.4200000000000001E-2</v>
      </c>
      <c r="J29">
        <v>10</v>
      </c>
      <c r="K29" s="1">
        <v>0</v>
      </c>
      <c r="L29">
        <v>0</v>
      </c>
    </row>
    <row r="30" spans="1:12" x14ac:dyDescent="0.2">
      <c r="A30" s="2">
        <v>42900</v>
      </c>
      <c r="B30" s="2" t="str">
        <f t="shared" si="0"/>
        <v>Wednesday</v>
      </c>
      <c r="C30" s="3">
        <f t="shared" si="1"/>
        <v>25</v>
      </c>
      <c r="D30">
        <v>115.58</v>
      </c>
      <c r="E30">
        <v>31.98</v>
      </c>
      <c r="F30">
        <v>4.45</v>
      </c>
      <c r="G30">
        <v>115.58</v>
      </c>
      <c r="H30">
        <v>3614</v>
      </c>
      <c r="I30" s="1">
        <v>7.1999999999999998E-3</v>
      </c>
      <c r="J30">
        <v>26</v>
      </c>
      <c r="K30" s="1">
        <v>3.85E-2</v>
      </c>
      <c r="L30">
        <v>1</v>
      </c>
    </row>
    <row r="31" spans="1:12" x14ac:dyDescent="0.2">
      <c r="A31" s="2">
        <v>42905</v>
      </c>
      <c r="B31" s="2" t="str">
        <f t="shared" si="0"/>
        <v>Monday</v>
      </c>
      <c r="C31" s="3">
        <f t="shared" si="1"/>
        <v>26</v>
      </c>
      <c r="D31">
        <v>207.22</v>
      </c>
      <c r="E31">
        <v>65.47</v>
      </c>
      <c r="F31">
        <v>4.71</v>
      </c>
      <c r="G31">
        <v>207.22</v>
      </c>
      <c r="H31">
        <v>3165</v>
      </c>
      <c r="I31" s="1">
        <v>1.3899999999999999E-2</v>
      </c>
      <c r="J31">
        <v>44</v>
      </c>
      <c r="K31" s="1">
        <v>2.2700000000000001E-2</v>
      </c>
      <c r="L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25" zoomScaleNormal="125" zoomScalePageLayoutView="125" workbookViewId="0">
      <selection activeCell="D3" sqref="D3:D9"/>
    </sheetView>
  </sheetViews>
  <sheetFormatPr baseColWidth="10" defaultRowHeight="16" x14ac:dyDescent="0.2"/>
  <sheetData>
    <row r="1" spans="1:13" x14ac:dyDescent="0.2">
      <c r="A1" t="s">
        <v>8</v>
      </c>
      <c r="B1" t="s">
        <v>8</v>
      </c>
      <c r="C1" t="s">
        <v>10</v>
      </c>
      <c r="D1" t="s">
        <v>11</v>
      </c>
      <c r="E1" t="s">
        <v>3</v>
      </c>
      <c r="F1" t="s">
        <v>9</v>
      </c>
      <c r="G1" t="s">
        <v>1</v>
      </c>
      <c r="H1" t="s">
        <v>2</v>
      </c>
      <c r="I1" t="s">
        <v>0</v>
      </c>
      <c r="J1" t="s">
        <v>4</v>
      </c>
      <c r="K1" t="s">
        <v>5</v>
      </c>
      <c r="L1" t="s">
        <v>6</v>
      </c>
      <c r="M1" t="s">
        <v>7</v>
      </c>
    </row>
    <row r="2" spans="1:13" x14ac:dyDescent="0.2">
      <c r="A2" s="2">
        <v>42882</v>
      </c>
      <c r="B2" s="2" t="str">
        <f t="shared" ref="B2:B31" si="0">TEXT(A2,"dddd")</f>
        <v>Saturday</v>
      </c>
      <c r="C2" s="3">
        <f t="shared" ref="C2:C31" si="1">WEEKNUM(A2,2)</f>
        <v>22</v>
      </c>
      <c r="D2" s="3" t="str">
        <f>TEXT(A2,"mmmm")</f>
        <v>May</v>
      </c>
      <c r="E2">
        <v>62.25</v>
      </c>
      <c r="F2">
        <v>58.73</v>
      </c>
      <c r="G2">
        <v>3.46</v>
      </c>
      <c r="H2">
        <v>31.12</v>
      </c>
      <c r="I2">
        <v>1060</v>
      </c>
      <c r="J2" s="1">
        <v>1.7000000000000001E-2</v>
      </c>
      <c r="K2">
        <v>18</v>
      </c>
      <c r="L2" s="1">
        <v>0.1111</v>
      </c>
      <c r="M2">
        <v>2</v>
      </c>
    </row>
    <row r="3" spans="1:13" x14ac:dyDescent="0.2">
      <c r="A3" s="2">
        <v>42884</v>
      </c>
      <c r="B3" s="2" t="str">
        <f t="shared" si="0"/>
        <v>Monday</v>
      </c>
      <c r="C3" s="3">
        <f t="shared" si="1"/>
        <v>23</v>
      </c>
      <c r="D3" s="3" t="str">
        <f t="shared" ref="D3:D31" si="2">TEXT(A3,"mmmm")</f>
        <v>May</v>
      </c>
      <c r="E3">
        <v>65.680000000000007</v>
      </c>
      <c r="F3">
        <v>36.229999999999997</v>
      </c>
      <c r="G3">
        <v>2.99</v>
      </c>
      <c r="H3">
        <v>65.680000000000007</v>
      </c>
      <c r="I3">
        <v>1813</v>
      </c>
      <c r="J3" s="1">
        <v>1.21E-2</v>
      </c>
      <c r="K3">
        <v>22</v>
      </c>
      <c r="L3" s="1">
        <v>4.5499999999999999E-2</v>
      </c>
      <c r="M3">
        <v>1</v>
      </c>
    </row>
    <row r="4" spans="1:13" x14ac:dyDescent="0.2">
      <c r="A4" s="2">
        <v>42885</v>
      </c>
      <c r="B4" s="2" t="str">
        <f t="shared" si="0"/>
        <v>Tuesday</v>
      </c>
      <c r="C4" s="3">
        <f t="shared" si="1"/>
        <v>23</v>
      </c>
      <c r="D4" s="3" t="str">
        <f t="shared" si="2"/>
        <v>May</v>
      </c>
      <c r="E4">
        <v>68.400000000000006</v>
      </c>
      <c r="F4">
        <v>43.9</v>
      </c>
      <c r="G4">
        <v>3.11</v>
      </c>
      <c r="H4">
        <v>68.400000000000006</v>
      </c>
      <c r="I4">
        <v>1558</v>
      </c>
      <c r="J4" s="1">
        <v>1.41E-2</v>
      </c>
      <c r="K4">
        <v>22</v>
      </c>
      <c r="L4" s="1">
        <v>4.5499999999999999E-2</v>
      </c>
      <c r="M4">
        <v>1</v>
      </c>
    </row>
    <row r="5" spans="1:13" x14ac:dyDescent="0.2">
      <c r="A5" s="2">
        <v>42889</v>
      </c>
      <c r="B5" s="2" t="str">
        <f t="shared" si="0"/>
        <v>Saturday</v>
      </c>
      <c r="C5" s="3">
        <f t="shared" si="1"/>
        <v>23</v>
      </c>
      <c r="D5" s="3" t="str">
        <f t="shared" si="2"/>
        <v>June</v>
      </c>
      <c r="E5">
        <v>98.24</v>
      </c>
      <c r="F5">
        <v>43.74</v>
      </c>
      <c r="G5">
        <v>3.78</v>
      </c>
      <c r="H5">
        <v>98.24</v>
      </c>
      <c r="I5">
        <v>2246</v>
      </c>
      <c r="J5" s="1">
        <v>1.1599999999999999E-2</v>
      </c>
      <c r="K5">
        <v>26</v>
      </c>
      <c r="L5" s="1">
        <v>3.85E-2</v>
      </c>
      <c r="M5">
        <v>1</v>
      </c>
    </row>
    <row r="6" spans="1:13" x14ac:dyDescent="0.2">
      <c r="A6" s="2">
        <v>42894</v>
      </c>
      <c r="B6" s="2" t="str">
        <f t="shared" si="0"/>
        <v>Thursday</v>
      </c>
      <c r="C6" s="3">
        <f t="shared" si="1"/>
        <v>24</v>
      </c>
      <c r="D6" s="3" t="str">
        <f t="shared" si="2"/>
        <v>June</v>
      </c>
      <c r="E6">
        <v>179.47</v>
      </c>
      <c r="F6">
        <v>54.45</v>
      </c>
      <c r="G6">
        <v>4.17</v>
      </c>
      <c r="H6">
        <v>59.82</v>
      </c>
      <c r="I6">
        <v>3296</v>
      </c>
      <c r="J6" s="1">
        <v>1.2999999999999999E-2</v>
      </c>
      <c r="K6">
        <v>43</v>
      </c>
      <c r="L6" s="1">
        <v>6.9800000000000001E-2</v>
      </c>
      <c r="M6">
        <v>3</v>
      </c>
    </row>
    <row r="7" spans="1:13" x14ac:dyDescent="0.2">
      <c r="A7" s="2">
        <v>42896</v>
      </c>
      <c r="B7" s="2" t="str">
        <f t="shared" si="0"/>
        <v>Saturday</v>
      </c>
      <c r="C7" s="3">
        <f t="shared" si="1"/>
        <v>24</v>
      </c>
      <c r="D7" s="3" t="str">
        <f t="shared" si="2"/>
        <v>June</v>
      </c>
      <c r="E7">
        <v>119.49</v>
      </c>
      <c r="F7">
        <v>71.94</v>
      </c>
      <c r="G7">
        <v>4.43</v>
      </c>
      <c r="H7">
        <v>119.49</v>
      </c>
      <c r="I7">
        <v>1661</v>
      </c>
      <c r="J7" s="1">
        <v>1.6299999999999999E-2</v>
      </c>
      <c r="K7">
        <v>27</v>
      </c>
      <c r="L7" s="1">
        <v>3.6999999999999998E-2</v>
      </c>
      <c r="M7">
        <v>1</v>
      </c>
    </row>
    <row r="8" spans="1:13" x14ac:dyDescent="0.2">
      <c r="A8" s="2">
        <v>42898</v>
      </c>
      <c r="B8" s="2" t="str">
        <f t="shared" si="0"/>
        <v>Monday</v>
      </c>
      <c r="C8" s="3">
        <f t="shared" si="1"/>
        <v>25</v>
      </c>
      <c r="D8" s="3" t="str">
        <f t="shared" si="2"/>
        <v>June</v>
      </c>
      <c r="E8">
        <v>174.56</v>
      </c>
      <c r="F8">
        <v>54.06</v>
      </c>
      <c r="G8">
        <v>4.0599999999999996</v>
      </c>
      <c r="H8">
        <v>87.28</v>
      </c>
      <c r="I8">
        <v>3229</v>
      </c>
      <c r="J8" s="1">
        <v>1.3299999999999999E-2</v>
      </c>
      <c r="K8">
        <v>43</v>
      </c>
      <c r="L8" s="1">
        <v>4.65E-2</v>
      </c>
      <c r="M8">
        <v>2</v>
      </c>
    </row>
    <row r="9" spans="1:13" x14ac:dyDescent="0.2">
      <c r="A9" s="2">
        <v>42899</v>
      </c>
      <c r="B9" s="2" t="str">
        <f t="shared" si="0"/>
        <v>Tuesday</v>
      </c>
      <c r="C9" s="3">
        <f t="shared" si="1"/>
        <v>25</v>
      </c>
      <c r="D9" s="3" t="str">
        <f t="shared" si="2"/>
        <v>June</v>
      </c>
      <c r="E9">
        <v>107.75</v>
      </c>
      <c r="F9">
        <v>29.02</v>
      </c>
      <c r="G9">
        <v>3.85</v>
      </c>
      <c r="H9">
        <v>107.75</v>
      </c>
      <c r="I9">
        <v>3713</v>
      </c>
      <c r="J9" s="1">
        <v>7.4999999999999997E-3</v>
      </c>
      <c r="K9">
        <v>28</v>
      </c>
      <c r="L9" s="1">
        <v>3.5700000000000003E-2</v>
      </c>
      <c r="M9">
        <v>1</v>
      </c>
    </row>
    <row r="10" spans="1:13" x14ac:dyDescent="0.2">
      <c r="A10" s="2">
        <v>42901</v>
      </c>
      <c r="B10" s="2" t="str">
        <f t="shared" si="0"/>
        <v>Thursday</v>
      </c>
      <c r="C10" s="3">
        <f t="shared" si="1"/>
        <v>25</v>
      </c>
      <c r="D10" s="3" t="str">
        <f t="shared" si="2"/>
        <v>June</v>
      </c>
      <c r="E10">
        <v>97.1</v>
      </c>
      <c r="F10">
        <v>37.49</v>
      </c>
      <c r="G10">
        <v>5.1100000000000003</v>
      </c>
      <c r="H10">
        <v>32.369999999999997</v>
      </c>
      <c r="I10">
        <v>2590</v>
      </c>
      <c r="J10" s="1">
        <v>7.3000000000000001E-3</v>
      </c>
      <c r="K10">
        <v>19</v>
      </c>
      <c r="L10" s="1">
        <v>0.15790000000000001</v>
      </c>
      <c r="M10">
        <v>3</v>
      </c>
    </row>
    <row r="11" spans="1:13" x14ac:dyDescent="0.2">
      <c r="A11" s="2">
        <v>42908</v>
      </c>
      <c r="B11" s="2" t="str">
        <f t="shared" si="0"/>
        <v>Thursday</v>
      </c>
      <c r="C11" s="3">
        <f t="shared" si="1"/>
        <v>26</v>
      </c>
      <c r="D11" s="3" t="str">
        <f t="shared" si="2"/>
        <v>June</v>
      </c>
      <c r="E11">
        <v>129.53</v>
      </c>
      <c r="F11">
        <v>45.18</v>
      </c>
      <c r="G11">
        <v>4.05</v>
      </c>
      <c r="H11">
        <v>64.760000000000005</v>
      </c>
      <c r="I11">
        <v>2867</v>
      </c>
      <c r="J11" s="1">
        <v>1.12E-2</v>
      </c>
      <c r="K11">
        <v>32</v>
      </c>
      <c r="L11" s="1">
        <v>6.25E-2</v>
      </c>
      <c r="M11">
        <v>2</v>
      </c>
    </row>
    <row r="12" spans="1:13" x14ac:dyDescent="0.2">
      <c r="A12" s="2">
        <v>42880</v>
      </c>
      <c r="B12" s="2" t="str">
        <f t="shared" si="0"/>
        <v>Thursday</v>
      </c>
      <c r="C12" s="3">
        <f t="shared" si="1"/>
        <v>22</v>
      </c>
      <c r="D12" s="3" t="str">
        <f t="shared" si="2"/>
        <v>May</v>
      </c>
      <c r="E12">
        <v>101.66</v>
      </c>
      <c r="F12">
        <v>48.83</v>
      </c>
      <c r="G12">
        <v>3.63</v>
      </c>
      <c r="H12">
        <v>0</v>
      </c>
      <c r="I12">
        <v>2082</v>
      </c>
      <c r="J12" s="1">
        <v>1.34E-2</v>
      </c>
      <c r="K12">
        <v>28</v>
      </c>
      <c r="L12" s="1">
        <v>0</v>
      </c>
      <c r="M12">
        <v>0</v>
      </c>
    </row>
    <row r="13" spans="1:13" x14ac:dyDescent="0.2">
      <c r="A13" s="2">
        <v>42890</v>
      </c>
      <c r="B13" s="2" t="str">
        <f t="shared" si="0"/>
        <v>Sunday</v>
      </c>
      <c r="C13" s="3">
        <f t="shared" si="1"/>
        <v>23</v>
      </c>
      <c r="D13" s="3" t="str">
        <f t="shared" si="2"/>
        <v>June</v>
      </c>
      <c r="E13">
        <v>129.9</v>
      </c>
      <c r="F13">
        <v>65.08</v>
      </c>
      <c r="G13">
        <v>4.1900000000000004</v>
      </c>
      <c r="H13">
        <v>0</v>
      </c>
      <c r="I13">
        <v>1996</v>
      </c>
      <c r="J13" s="1">
        <v>1.55E-2</v>
      </c>
      <c r="K13">
        <v>31</v>
      </c>
      <c r="L13" s="1">
        <v>0</v>
      </c>
      <c r="M13">
        <v>0</v>
      </c>
    </row>
    <row r="14" spans="1:13" x14ac:dyDescent="0.2">
      <c r="A14" s="2">
        <v>42891</v>
      </c>
      <c r="B14" s="2" t="str">
        <f t="shared" si="0"/>
        <v>Monday</v>
      </c>
      <c r="C14" s="3">
        <f t="shared" si="1"/>
        <v>24</v>
      </c>
      <c r="D14" s="3" t="str">
        <f t="shared" si="2"/>
        <v>June</v>
      </c>
      <c r="E14">
        <v>148.66</v>
      </c>
      <c r="F14">
        <v>37.69</v>
      </c>
      <c r="G14">
        <v>4.6500000000000004</v>
      </c>
      <c r="H14">
        <v>148.66</v>
      </c>
      <c r="I14">
        <v>3944</v>
      </c>
      <c r="J14" s="1">
        <v>8.0999999999999996E-3</v>
      </c>
      <c r="K14">
        <v>32</v>
      </c>
      <c r="L14" s="1">
        <v>3.1199999999999999E-2</v>
      </c>
      <c r="M14">
        <v>1</v>
      </c>
    </row>
    <row r="15" spans="1:13" x14ac:dyDescent="0.2">
      <c r="A15" s="2">
        <v>42892</v>
      </c>
      <c r="B15" s="2" t="str">
        <f t="shared" si="0"/>
        <v>Tuesday</v>
      </c>
      <c r="C15" s="3">
        <f t="shared" si="1"/>
        <v>24</v>
      </c>
      <c r="D15" s="3" t="str">
        <f t="shared" si="2"/>
        <v>June</v>
      </c>
      <c r="E15">
        <v>182.61</v>
      </c>
      <c r="F15">
        <v>57.79</v>
      </c>
      <c r="G15">
        <v>4.57</v>
      </c>
      <c r="H15">
        <v>0</v>
      </c>
      <c r="I15">
        <v>3160</v>
      </c>
      <c r="J15" s="1">
        <v>1.2699999999999999E-2</v>
      </c>
      <c r="K15">
        <v>40</v>
      </c>
      <c r="L15" s="1">
        <v>0</v>
      </c>
      <c r="M15">
        <v>0</v>
      </c>
    </row>
    <row r="16" spans="1:13" x14ac:dyDescent="0.2">
      <c r="A16" s="2">
        <v>42902</v>
      </c>
      <c r="B16" s="2" t="str">
        <f t="shared" si="0"/>
        <v>Friday</v>
      </c>
      <c r="C16" s="3">
        <f t="shared" si="1"/>
        <v>25</v>
      </c>
      <c r="D16" s="3" t="str">
        <f t="shared" si="2"/>
        <v>June</v>
      </c>
      <c r="E16">
        <v>150.83000000000001</v>
      </c>
      <c r="F16">
        <v>51.89</v>
      </c>
      <c r="G16">
        <v>4.87</v>
      </c>
      <c r="H16">
        <v>150.83000000000001</v>
      </c>
      <c r="I16">
        <v>2907</v>
      </c>
      <c r="J16" s="1">
        <v>1.0699999999999999E-2</v>
      </c>
      <c r="K16">
        <v>31</v>
      </c>
      <c r="L16" s="1">
        <v>3.2300000000000002E-2</v>
      </c>
      <c r="M16">
        <v>1</v>
      </c>
    </row>
    <row r="17" spans="1:13" x14ac:dyDescent="0.2">
      <c r="A17" s="2">
        <v>42904</v>
      </c>
      <c r="B17" s="2" t="str">
        <f t="shared" si="0"/>
        <v>Sunday</v>
      </c>
      <c r="C17" s="3">
        <f t="shared" si="1"/>
        <v>25</v>
      </c>
      <c r="D17" s="3" t="str">
        <f t="shared" si="2"/>
        <v>June</v>
      </c>
      <c r="E17">
        <v>175.3</v>
      </c>
      <c r="F17">
        <v>103.06</v>
      </c>
      <c r="G17">
        <v>5.01</v>
      </c>
      <c r="H17">
        <v>87.65</v>
      </c>
      <c r="I17">
        <v>1701</v>
      </c>
      <c r="J17" s="1">
        <v>2.06E-2</v>
      </c>
      <c r="K17">
        <v>35</v>
      </c>
      <c r="L17" s="1">
        <v>5.7099999999999998E-2</v>
      </c>
      <c r="M17">
        <v>2</v>
      </c>
    </row>
    <row r="18" spans="1:13" x14ac:dyDescent="0.2">
      <c r="A18" s="2">
        <v>42907</v>
      </c>
      <c r="B18" s="2" t="str">
        <f t="shared" si="0"/>
        <v>Wednesday</v>
      </c>
      <c r="C18" s="3">
        <f t="shared" si="1"/>
        <v>26</v>
      </c>
      <c r="D18" s="3" t="str">
        <f t="shared" si="2"/>
        <v>June</v>
      </c>
      <c r="E18">
        <v>160.66999999999999</v>
      </c>
      <c r="F18">
        <v>58.17</v>
      </c>
      <c r="G18">
        <v>4.87</v>
      </c>
      <c r="H18">
        <v>160.66999999999999</v>
      </c>
      <c r="I18">
        <v>2762</v>
      </c>
      <c r="J18" s="1">
        <v>1.1900000000000001E-2</v>
      </c>
      <c r="K18">
        <v>33</v>
      </c>
      <c r="L18" s="1">
        <v>3.0300000000000001E-2</v>
      </c>
      <c r="M18">
        <v>1</v>
      </c>
    </row>
    <row r="19" spans="1:13" x14ac:dyDescent="0.2">
      <c r="A19" s="2">
        <v>42893</v>
      </c>
      <c r="B19" s="2" t="str">
        <f t="shared" si="0"/>
        <v>Wednesday</v>
      </c>
      <c r="C19" s="3">
        <f t="shared" si="1"/>
        <v>24</v>
      </c>
      <c r="D19" s="3" t="str">
        <f t="shared" si="2"/>
        <v>June</v>
      </c>
      <c r="E19">
        <v>179.07</v>
      </c>
      <c r="F19">
        <v>39.19</v>
      </c>
      <c r="G19">
        <v>4.37</v>
      </c>
      <c r="H19">
        <v>0</v>
      </c>
      <c r="I19">
        <v>4569</v>
      </c>
      <c r="J19" s="1">
        <v>8.9999999999999993E-3</v>
      </c>
      <c r="K19">
        <v>41</v>
      </c>
      <c r="L19" s="1">
        <v>0</v>
      </c>
      <c r="M19">
        <v>0</v>
      </c>
    </row>
    <row r="20" spans="1:13" x14ac:dyDescent="0.2">
      <c r="A20" s="2">
        <v>42881</v>
      </c>
      <c r="B20" s="2" t="str">
        <f t="shared" si="0"/>
        <v>Friday</v>
      </c>
      <c r="C20" s="3">
        <f t="shared" si="1"/>
        <v>22</v>
      </c>
      <c r="D20" s="3" t="str">
        <f t="shared" si="2"/>
        <v>May</v>
      </c>
      <c r="E20">
        <v>70.03</v>
      </c>
      <c r="F20">
        <v>36.14</v>
      </c>
      <c r="G20">
        <v>2.92</v>
      </c>
      <c r="H20">
        <v>70.03</v>
      </c>
      <c r="I20">
        <v>1938</v>
      </c>
      <c r="J20" s="1">
        <v>1.24E-2</v>
      </c>
      <c r="K20">
        <v>24</v>
      </c>
      <c r="L20" s="1">
        <v>4.1700000000000001E-2</v>
      </c>
      <c r="M20">
        <v>1</v>
      </c>
    </row>
    <row r="21" spans="1:13" x14ac:dyDescent="0.2">
      <c r="A21" s="2">
        <v>42883</v>
      </c>
      <c r="B21" s="2" t="str">
        <f t="shared" si="0"/>
        <v>Sunday</v>
      </c>
      <c r="C21" s="3">
        <f t="shared" si="1"/>
        <v>22</v>
      </c>
      <c r="D21" s="3" t="str">
        <f t="shared" si="2"/>
        <v>May</v>
      </c>
      <c r="E21">
        <v>45.71</v>
      </c>
      <c r="F21">
        <v>73.84</v>
      </c>
      <c r="G21">
        <v>3.26</v>
      </c>
      <c r="H21">
        <v>0</v>
      </c>
      <c r="I21">
        <v>619</v>
      </c>
      <c r="J21" s="1">
        <v>2.2599999999999999E-2</v>
      </c>
      <c r="K21">
        <v>14</v>
      </c>
      <c r="L21" s="1">
        <v>0</v>
      </c>
      <c r="M21">
        <v>0</v>
      </c>
    </row>
    <row r="22" spans="1:13" x14ac:dyDescent="0.2">
      <c r="A22" s="2">
        <v>42887</v>
      </c>
      <c r="B22" s="2" t="str">
        <f t="shared" si="0"/>
        <v>Thursday</v>
      </c>
      <c r="C22" s="3">
        <f t="shared" si="1"/>
        <v>23</v>
      </c>
      <c r="D22" s="3" t="str">
        <f t="shared" si="2"/>
        <v>June</v>
      </c>
      <c r="E22">
        <v>154.44999999999999</v>
      </c>
      <c r="F22">
        <v>34.04</v>
      </c>
      <c r="G22">
        <v>3.51</v>
      </c>
      <c r="H22">
        <v>154.44999999999999</v>
      </c>
      <c r="I22">
        <v>4537</v>
      </c>
      <c r="J22" s="1">
        <v>9.7000000000000003E-3</v>
      </c>
      <c r="K22">
        <v>44</v>
      </c>
      <c r="L22" s="1">
        <v>2.2700000000000001E-2</v>
      </c>
      <c r="M22">
        <v>1</v>
      </c>
    </row>
    <row r="23" spans="1:13" x14ac:dyDescent="0.2">
      <c r="A23" s="2">
        <v>42888</v>
      </c>
      <c r="B23" s="2" t="str">
        <f t="shared" si="0"/>
        <v>Friday</v>
      </c>
      <c r="C23" s="3">
        <f t="shared" si="1"/>
        <v>23</v>
      </c>
      <c r="D23" s="3" t="str">
        <f t="shared" si="2"/>
        <v>June</v>
      </c>
      <c r="E23">
        <v>145.63999999999999</v>
      </c>
      <c r="F23">
        <v>40.729999999999997</v>
      </c>
      <c r="G23">
        <v>3.31</v>
      </c>
      <c r="H23">
        <v>72.819999999999993</v>
      </c>
      <c r="I23">
        <v>3576</v>
      </c>
      <c r="J23" s="1">
        <v>1.23E-2</v>
      </c>
      <c r="K23">
        <v>44</v>
      </c>
      <c r="L23" s="1">
        <v>4.5499999999999999E-2</v>
      </c>
      <c r="M23">
        <v>2</v>
      </c>
    </row>
    <row r="24" spans="1:13" x14ac:dyDescent="0.2">
      <c r="A24" s="2">
        <v>42895</v>
      </c>
      <c r="B24" s="2" t="str">
        <f t="shared" si="0"/>
        <v>Friday</v>
      </c>
      <c r="C24" s="3">
        <f t="shared" si="1"/>
        <v>24</v>
      </c>
      <c r="D24" s="3" t="str">
        <f t="shared" si="2"/>
        <v>June</v>
      </c>
      <c r="E24">
        <v>161.88</v>
      </c>
      <c r="F24">
        <v>45.29</v>
      </c>
      <c r="G24">
        <v>3.95</v>
      </c>
      <c r="H24">
        <v>0</v>
      </c>
      <c r="I24">
        <v>3574</v>
      </c>
      <c r="J24" s="1">
        <v>1.15E-2</v>
      </c>
      <c r="K24">
        <v>41</v>
      </c>
      <c r="L24" s="1">
        <v>0</v>
      </c>
      <c r="M24">
        <v>0</v>
      </c>
    </row>
    <row r="25" spans="1:13" x14ac:dyDescent="0.2">
      <c r="A25" s="2">
        <v>42897</v>
      </c>
      <c r="B25" s="2" t="str">
        <f t="shared" si="0"/>
        <v>Sunday</v>
      </c>
      <c r="C25" s="3">
        <f t="shared" si="1"/>
        <v>24</v>
      </c>
      <c r="D25" s="3" t="str">
        <f t="shared" si="2"/>
        <v>June</v>
      </c>
      <c r="E25">
        <v>117.97</v>
      </c>
      <c r="F25">
        <v>60.31</v>
      </c>
      <c r="G25">
        <v>4.21</v>
      </c>
      <c r="H25">
        <v>117.97</v>
      </c>
      <c r="I25">
        <v>1956</v>
      </c>
      <c r="J25" s="1">
        <v>1.43E-2</v>
      </c>
      <c r="K25">
        <v>28</v>
      </c>
      <c r="L25" s="1">
        <v>3.5700000000000003E-2</v>
      </c>
      <c r="M25">
        <v>1</v>
      </c>
    </row>
    <row r="26" spans="1:13" x14ac:dyDescent="0.2">
      <c r="A26" s="2">
        <v>42903</v>
      </c>
      <c r="B26" s="2" t="str">
        <f t="shared" si="0"/>
        <v>Saturday</v>
      </c>
      <c r="C26" s="3">
        <f t="shared" si="1"/>
        <v>25</v>
      </c>
      <c r="D26" s="3" t="str">
        <f t="shared" si="2"/>
        <v>June</v>
      </c>
      <c r="E26">
        <v>152.97999999999999</v>
      </c>
      <c r="F26">
        <v>103.16</v>
      </c>
      <c r="G26">
        <v>4.93</v>
      </c>
      <c r="H26">
        <v>50.99</v>
      </c>
      <c r="I26">
        <v>1483</v>
      </c>
      <c r="J26" s="1">
        <v>2.0899999999999998E-2</v>
      </c>
      <c r="K26">
        <v>31</v>
      </c>
      <c r="L26" s="1">
        <v>9.6799999999999997E-2</v>
      </c>
      <c r="M26">
        <v>3</v>
      </c>
    </row>
    <row r="27" spans="1:13" x14ac:dyDescent="0.2">
      <c r="A27" s="2">
        <v>42906</v>
      </c>
      <c r="B27" s="2" t="str">
        <f t="shared" si="0"/>
        <v>Tuesday</v>
      </c>
      <c r="C27" s="3">
        <f t="shared" si="1"/>
        <v>26</v>
      </c>
      <c r="D27" s="3" t="str">
        <f t="shared" si="2"/>
        <v>June</v>
      </c>
      <c r="E27">
        <v>185.09</v>
      </c>
      <c r="F27">
        <v>69.010000000000005</v>
      </c>
      <c r="G27">
        <v>4.87</v>
      </c>
      <c r="H27">
        <v>185.09</v>
      </c>
      <c r="I27">
        <v>2682</v>
      </c>
      <c r="J27" s="1">
        <v>1.4200000000000001E-2</v>
      </c>
      <c r="K27">
        <v>38</v>
      </c>
      <c r="L27" s="1">
        <v>2.63E-2</v>
      </c>
      <c r="M27">
        <v>1</v>
      </c>
    </row>
    <row r="28" spans="1:13" x14ac:dyDescent="0.2">
      <c r="A28" s="2">
        <v>42909</v>
      </c>
      <c r="B28" s="2" t="str">
        <f t="shared" si="0"/>
        <v>Friday</v>
      </c>
      <c r="C28" s="3">
        <f t="shared" si="1"/>
        <v>26</v>
      </c>
      <c r="D28" s="3" t="str">
        <f t="shared" si="2"/>
        <v>June</v>
      </c>
      <c r="E28">
        <v>168.4</v>
      </c>
      <c r="F28">
        <v>66.72</v>
      </c>
      <c r="G28">
        <v>4.21</v>
      </c>
      <c r="H28">
        <v>56.13</v>
      </c>
      <c r="I28">
        <v>2524</v>
      </c>
      <c r="J28" s="1">
        <v>1.5800000000000002E-2</v>
      </c>
      <c r="K28">
        <v>40</v>
      </c>
      <c r="L28" s="1">
        <v>7.4999999999999997E-2</v>
      </c>
      <c r="M28">
        <v>3</v>
      </c>
    </row>
    <row r="29" spans="1:13" x14ac:dyDescent="0.2">
      <c r="A29" s="2">
        <v>42886</v>
      </c>
      <c r="B29" s="2" t="str">
        <f t="shared" si="0"/>
        <v>Wednesday</v>
      </c>
      <c r="C29" s="3">
        <f t="shared" si="1"/>
        <v>23</v>
      </c>
      <c r="D29" s="3" t="str">
        <f t="shared" si="2"/>
        <v>May</v>
      </c>
      <c r="E29">
        <v>35.26</v>
      </c>
      <c r="F29">
        <v>50.09</v>
      </c>
      <c r="G29">
        <v>3.53</v>
      </c>
      <c r="H29">
        <v>0</v>
      </c>
      <c r="I29">
        <v>704</v>
      </c>
      <c r="J29" s="1">
        <v>1.4200000000000001E-2</v>
      </c>
      <c r="K29">
        <v>10</v>
      </c>
      <c r="L29" s="1">
        <v>0</v>
      </c>
      <c r="M29">
        <v>0</v>
      </c>
    </row>
    <row r="30" spans="1:13" x14ac:dyDescent="0.2">
      <c r="A30" s="2">
        <v>42900</v>
      </c>
      <c r="B30" s="2" t="str">
        <f t="shared" si="0"/>
        <v>Wednesday</v>
      </c>
      <c r="C30" s="3">
        <f t="shared" si="1"/>
        <v>25</v>
      </c>
      <c r="D30" s="3" t="str">
        <f t="shared" si="2"/>
        <v>June</v>
      </c>
      <c r="E30">
        <v>115.58</v>
      </c>
      <c r="F30">
        <v>31.98</v>
      </c>
      <c r="G30">
        <v>4.45</v>
      </c>
      <c r="H30">
        <v>115.58</v>
      </c>
      <c r="I30">
        <v>3614</v>
      </c>
      <c r="J30" s="1">
        <v>7.1999999999999998E-3</v>
      </c>
      <c r="K30">
        <v>26</v>
      </c>
      <c r="L30" s="1">
        <v>3.85E-2</v>
      </c>
      <c r="M30">
        <v>1</v>
      </c>
    </row>
    <row r="31" spans="1:13" x14ac:dyDescent="0.2">
      <c r="A31" s="2">
        <v>42905</v>
      </c>
      <c r="B31" s="2" t="str">
        <f t="shared" si="0"/>
        <v>Monday</v>
      </c>
      <c r="C31" s="3">
        <f t="shared" si="1"/>
        <v>26</v>
      </c>
      <c r="D31" s="3" t="str">
        <f t="shared" si="2"/>
        <v>June</v>
      </c>
      <c r="E31">
        <v>207.22</v>
      </c>
      <c r="F31">
        <v>65.47</v>
      </c>
      <c r="G31">
        <v>4.71</v>
      </c>
      <c r="H31">
        <v>207.22</v>
      </c>
      <c r="I31">
        <v>3165</v>
      </c>
      <c r="J31" s="1">
        <v>1.3899999999999999E-2</v>
      </c>
      <c r="K31">
        <v>44</v>
      </c>
      <c r="L31" s="1">
        <v>2.2700000000000001E-2</v>
      </c>
      <c r="M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abSelected="1" zoomScale="125" zoomScaleNormal="125" zoomScalePageLayoutView="125" workbookViewId="0">
      <selection activeCell="B21" sqref="B21"/>
    </sheetView>
  </sheetViews>
  <sheetFormatPr baseColWidth="10" defaultRowHeight="16" x14ac:dyDescent="0.2"/>
  <cols>
    <col min="1" max="1" width="12.83203125" customWidth="1"/>
    <col min="2" max="2" width="9" customWidth="1"/>
    <col min="3" max="3" width="13.83203125" customWidth="1"/>
  </cols>
  <sheetData>
    <row r="3" spans="1:3" x14ac:dyDescent="0.2">
      <c r="A3" s="4" t="s">
        <v>12</v>
      </c>
      <c r="B3" t="s">
        <v>16</v>
      </c>
      <c r="C3" t="s">
        <v>17</v>
      </c>
    </row>
    <row r="4" spans="1:3" x14ac:dyDescent="0.2">
      <c r="A4" s="5" t="s">
        <v>13</v>
      </c>
      <c r="B4" s="6">
        <v>448.98999999999995</v>
      </c>
      <c r="C4" s="1"/>
    </row>
    <row r="5" spans="1:3" x14ac:dyDescent="0.2">
      <c r="A5" s="5" t="s">
        <v>14</v>
      </c>
      <c r="B5" s="6">
        <v>3442.3899999999994</v>
      </c>
      <c r="C5" s="1">
        <v>6.6669636294794987</v>
      </c>
    </row>
    <row r="6" spans="1:3" x14ac:dyDescent="0.2">
      <c r="A6" s="5" t="s">
        <v>15</v>
      </c>
      <c r="B6" s="6">
        <v>3891.3799999999992</v>
      </c>
      <c r="C6" s="1"/>
    </row>
    <row r="10" spans="1:3" x14ac:dyDescent="0.2">
      <c r="A10" s="4" t="s">
        <v>12</v>
      </c>
      <c r="B10" t="s">
        <v>16</v>
      </c>
      <c r="C10" t="s">
        <v>17</v>
      </c>
    </row>
    <row r="11" spans="1:3" x14ac:dyDescent="0.2">
      <c r="A11" s="7">
        <v>22</v>
      </c>
      <c r="B11" s="6">
        <v>279.64999999999998</v>
      </c>
      <c r="C11" s="1"/>
    </row>
    <row r="12" spans="1:3" ht="17" thickBot="1" x14ac:dyDescent="0.25">
      <c r="A12" s="7">
        <v>23</v>
      </c>
      <c r="B12" s="6">
        <v>697.57</v>
      </c>
      <c r="C12" s="1">
        <v>1.4944394779188275</v>
      </c>
    </row>
    <row r="13" spans="1:3" ht="17" thickTop="1" x14ac:dyDescent="0.2">
      <c r="A13" s="7">
        <v>24</v>
      </c>
      <c r="B13" s="6">
        <v>1089.1499999999999</v>
      </c>
      <c r="C13" s="1">
        <v>0.56134868185271702</v>
      </c>
    </row>
    <row r="14" spans="1:3" x14ac:dyDescent="0.2">
      <c r="A14" s="7">
        <v>25</v>
      </c>
      <c r="B14" s="6">
        <v>974.1</v>
      </c>
      <c r="C14" s="1">
        <v>-0.10563283294312065</v>
      </c>
    </row>
    <row r="15" spans="1:3" x14ac:dyDescent="0.2">
      <c r="A15" s="7">
        <v>26</v>
      </c>
      <c r="B15" s="6">
        <v>850.91</v>
      </c>
      <c r="C15" s="1">
        <v>-0.12646545529206452</v>
      </c>
    </row>
    <row r="16" spans="1:3" x14ac:dyDescent="0.2">
      <c r="A16" s="7" t="s">
        <v>15</v>
      </c>
      <c r="B16" s="6">
        <v>3891.3799999999997</v>
      </c>
      <c r="C16" s="1"/>
    </row>
    <row r="19" spans="1:2" x14ac:dyDescent="0.2">
      <c r="A19" s="4" t="s">
        <v>12</v>
      </c>
      <c r="B19" t="s">
        <v>16</v>
      </c>
    </row>
    <row r="20" spans="1:2" x14ac:dyDescent="0.2">
      <c r="A20" s="5" t="s">
        <v>22</v>
      </c>
      <c r="B20" s="6">
        <v>149.03</v>
      </c>
    </row>
    <row r="21" spans="1:2" x14ac:dyDescent="0.2">
      <c r="A21" s="5" t="s">
        <v>23</v>
      </c>
      <c r="B21" s="6">
        <v>135.96250000000001</v>
      </c>
    </row>
    <row r="22" spans="1:2" x14ac:dyDescent="0.2">
      <c r="A22" s="5" t="s">
        <v>24</v>
      </c>
      <c r="B22" s="6">
        <v>122.645</v>
      </c>
    </row>
    <row r="23" spans="1:2" x14ac:dyDescent="0.2">
      <c r="A23" s="5" t="s">
        <v>18</v>
      </c>
      <c r="B23" s="6">
        <v>132.44200000000001</v>
      </c>
    </row>
    <row r="24" spans="1:2" ht="17" thickBot="1" x14ac:dyDescent="0.25">
      <c r="A24" s="5" t="s">
        <v>19</v>
      </c>
      <c r="B24" s="6">
        <v>139.35599999999999</v>
      </c>
    </row>
    <row r="25" spans="1:2" ht="17" thickTop="1" x14ac:dyDescent="0.2">
      <c r="A25" s="5" t="s">
        <v>20</v>
      </c>
      <c r="B25" s="6">
        <v>108.24000000000001</v>
      </c>
    </row>
    <row r="26" spans="1:2" x14ac:dyDescent="0.2">
      <c r="A26" s="5" t="s">
        <v>21</v>
      </c>
      <c r="B26" s="6">
        <v>117.22</v>
      </c>
    </row>
    <row r="27" spans="1:2" x14ac:dyDescent="0.2">
      <c r="A27" s="5" t="s">
        <v>15</v>
      </c>
      <c r="B27" s="6">
        <v>129.71266666666665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day</vt:lpstr>
      <vt:lpstr>week</vt:lpstr>
      <vt:lpstr>month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2017-08-08T22:01:21Z</dcterms:modified>
</cp:coreProperties>
</file>