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pod_boatrace\document\expr10\st2\"/>
    </mc:Choice>
  </mc:AlternateContent>
  <bookViews>
    <workbookView xWindow="0" yWindow="0" windowWidth="21710" windowHeight="8700"/>
  </bookViews>
  <sheets>
    <sheet name="evaluation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8" i="1" l="1"/>
  <c r="S87" i="1"/>
  <c r="S86" i="1"/>
  <c r="S85" i="1"/>
  <c r="S84" i="1"/>
  <c r="S83" i="1"/>
  <c r="S82" i="1"/>
  <c r="S81" i="1"/>
  <c r="S80" i="1"/>
  <c r="B70" i="2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<sst xmlns="http://schemas.openxmlformats.org/spreadsheetml/2006/main" count="1066" uniqueCount="215">
  <si>
    <t>sel</t>
  </si>
  <si>
    <t>grades</t>
  </si>
  <si>
    <t>bettype</t>
  </si>
  <si>
    <t>kumiban</t>
  </si>
  <si>
    <t>modelno</t>
  </si>
  <si>
    <t>patternid</t>
  </si>
  <si>
    <t>pattern</t>
  </si>
  <si>
    <t>betcnt</t>
  </si>
  <si>
    <t>hitrate</t>
  </si>
  <si>
    <t>range_selector</t>
  </si>
  <si>
    <t>bonus_pr</t>
  </si>
  <si>
    <t>bonus_bor</t>
  </si>
  <si>
    <t>bonus_bork</t>
  </si>
  <si>
    <t>bonus_borkbor</t>
  </si>
  <si>
    <t>ip,G3</t>
  </si>
  <si>
    <t>3R</t>
  </si>
  <si>
    <t>x</t>
  </si>
  <si>
    <t>#~</t>
    <phoneticPr fontId="1" type="noConversion"/>
  </si>
  <si>
    <t>nopattern</t>
    <phoneticPr fontId="1" type="noConversion"/>
  </si>
  <si>
    <t>incrate</t>
    <phoneticPr fontId="1" type="noConversion"/>
  </si>
  <si>
    <t>dailybet</t>
    <phoneticPr fontId="1" type="noConversion"/>
  </si>
  <si>
    <t>bonus_ebor</t>
    <phoneticPr fontId="1" type="noConversion"/>
  </si>
  <si>
    <t>bonus_ebork</t>
    <phoneticPr fontId="1" type="noConversion"/>
  </si>
  <si>
    <t>level</t>
    <phoneticPr fontId="1" type="noConversion"/>
  </si>
  <si>
    <t>A</t>
    <phoneticPr fontId="1" type="noConversion"/>
  </si>
  <si>
    <t>result</t>
    <phoneticPr fontId="1" type="noConversion"/>
  </si>
  <si>
    <t>1~23=1</t>
    <phoneticPr fontId="1" type="noConversion"/>
  </si>
  <si>
    <t>~</t>
    <phoneticPr fontId="1" type="noConversion"/>
  </si>
  <si>
    <t>1T</t>
    <phoneticPr fontId="1" type="noConversion"/>
  </si>
  <si>
    <t>2</t>
    <phoneticPr fontId="1" type="noConversion"/>
  </si>
  <si>
    <t>3~39=1</t>
    <phoneticPr fontId="1" type="noConversion"/>
  </si>
  <si>
    <t>3</t>
    <phoneticPr fontId="1" type="noConversion"/>
  </si>
  <si>
    <t>3~44=1</t>
    <phoneticPr fontId="1" type="noConversion"/>
  </si>
  <si>
    <t>4</t>
    <phoneticPr fontId="1" type="noConversion"/>
  </si>
  <si>
    <t>3~28=1</t>
    <phoneticPr fontId="1" type="noConversion"/>
  </si>
  <si>
    <t>5</t>
    <phoneticPr fontId="1" type="noConversion"/>
  </si>
  <si>
    <t>3~7=1</t>
    <phoneticPr fontId="1" type="noConversion"/>
  </si>
  <si>
    <t>6</t>
    <phoneticPr fontId="1" type="noConversion"/>
  </si>
  <si>
    <t>2~4=1</t>
    <phoneticPr fontId="1" type="noConversion"/>
  </si>
  <si>
    <t>incamt</t>
    <phoneticPr fontId="1" type="noConversion"/>
  </si>
  <si>
    <t>2F</t>
    <phoneticPr fontId="1" type="noConversion"/>
  </si>
  <si>
    <t>12</t>
    <phoneticPr fontId="1" type="noConversion"/>
  </si>
  <si>
    <t>6~15=1</t>
    <phoneticPr fontId="1" type="noConversion"/>
  </si>
  <si>
    <t>13</t>
    <phoneticPr fontId="1" type="noConversion"/>
  </si>
  <si>
    <t>9~19=1</t>
    <phoneticPr fontId="1" type="noConversion"/>
  </si>
  <si>
    <t>3C</t>
    <phoneticPr fontId="1" type="noConversion"/>
  </si>
  <si>
    <t>1234</t>
    <phoneticPr fontId="1" type="noConversion"/>
  </si>
  <si>
    <t>8~21=1</t>
    <phoneticPr fontId="1" type="noConversion"/>
  </si>
  <si>
    <t>B</t>
    <phoneticPr fontId="1" type="noConversion"/>
  </si>
  <si>
    <t>1256</t>
    <phoneticPr fontId="1" type="noConversion"/>
  </si>
  <si>
    <t>9.3~15.3=1</t>
    <phoneticPr fontId="1" type="noConversion"/>
  </si>
  <si>
    <t>1263</t>
    <phoneticPr fontId="1" type="noConversion"/>
  </si>
  <si>
    <t>0~8=1</t>
    <phoneticPr fontId="1" type="noConversion"/>
  </si>
  <si>
    <t>1265</t>
    <phoneticPr fontId="1" type="noConversion"/>
  </si>
  <si>
    <t>x</t>
    <phoneticPr fontId="1" type="noConversion"/>
  </si>
  <si>
    <t>2~5=1</t>
    <phoneticPr fontId="1" type="noConversion"/>
  </si>
  <si>
    <t>1326</t>
    <phoneticPr fontId="1" type="noConversion"/>
  </si>
  <si>
    <t>7~13=1</t>
    <phoneticPr fontId="1" type="noConversion"/>
  </si>
  <si>
    <t>1342</t>
    <phoneticPr fontId="1" type="noConversion"/>
  </si>
  <si>
    <t>28.2~40.6=1</t>
    <phoneticPr fontId="1" type="noConversion"/>
  </si>
  <si>
    <t>1345</t>
    <phoneticPr fontId="1" type="noConversion"/>
  </si>
  <si>
    <t>7~16=1</t>
    <phoneticPr fontId="1" type="noConversion"/>
  </si>
  <si>
    <t>1356</t>
    <phoneticPr fontId="1" type="noConversion"/>
  </si>
  <si>
    <t>4~10=1</t>
    <phoneticPr fontId="1" type="noConversion"/>
  </si>
  <si>
    <t>1425</t>
    <phoneticPr fontId="1" type="noConversion"/>
  </si>
  <si>
    <t>1426</t>
    <phoneticPr fontId="1" type="noConversion"/>
  </si>
  <si>
    <t>1463</t>
    <phoneticPr fontId="1" type="noConversion"/>
  </si>
  <si>
    <t>8~10=1</t>
    <phoneticPr fontId="1" type="noConversion"/>
  </si>
  <si>
    <t>8~17=1</t>
    <phoneticPr fontId="1" type="noConversion"/>
  </si>
  <si>
    <t>A</t>
    <phoneticPr fontId="1" type="noConversion"/>
  </si>
  <si>
    <t>1524</t>
    <phoneticPr fontId="1" type="noConversion"/>
  </si>
  <si>
    <t>22.1~45.3=1</t>
    <phoneticPr fontId="1" type="noConversion"/>
  </si>
  <si>
    <t>28.8~50=1</t>
    <phoneticPr fontId="1" type="noConversion"/>
  </si>
  <si>
    <t>1526</t>
    <phoneticPr fontId="1" type="noConversion"/>
  </si>
  <si>
    <t>18.1~27.0=1</t>
    <phoneticPr fontId="1" type="noConversion"/>
  </si>
  <si>
    <t>A</t>
    <phoneticPr fontId="1" type="noConversion"/>
  </si>
  <si>
    <t>1536</t>
    <phoneticPr fontId="1" type="noConversion"/>
  </si>
  <si>
    <t>31.8~50=1</t>
    <phoneticPr fontId="1" type="noConversion"/>
  </si>
  <si>
    <t>1542</t>
    <phoneticPr fontId="1" type="noConversion"/>
  </si>
  <si>
    <t>14~17=1</t>
    <phoneticPr fontId="1" type="noConversion"/>
  </si>
  <si>
    <t>1543</t>
    <phoneticPr fontId="1" type="noConversion"/>
  </si>
  <si>
    <t>6~8=1</t>
    <phoneticPr fontId="1" type="noConversion"/>
  </si>
  <si>
    <t>1562</t>
    <phoneticPr fontId="1" type="noConversion"/>
  </si>
  <si>
    <t>1~2=1</t>
    <phoneticPr fontId="1" type="noConversion"/>
  </si>
  <si>
    <t>1564</t>
    <phoneticPr fontId="1" type="noConversion"/>
  </si>
  <si>
    <t>4~5=1</t>
    <phoneticPr fontId="1" type="noConversion"/>
  </si>
  <si>
    <t>1623</t>
    <phoneticPr fontId="1" type="noConversion"/>
  </si>
  <si>
    <t>29.3~49.1=1</t>
    <phoneticPr fontId="1" type="noConversion"/>
  </si>
  <si>
    <t>1624</t>
    <phoneticPr fontId="1" type="noConversion"/>
  </si>
  <si>
    <t>6~20=1</t>
    <phoneticPr fontId="1" type="noConversion"/>
  </si>
  <si>
    <t>B</t>
    <phoneticPr fontId="1" type="noConversion"/>
  </si>
  <si>
    <t>1625</t>
    <phoneticPr fontId="1" type="noConversion"/>
  </si>
  <si>
    <t>1632</t>
    <phoneticPr fontId="1" type="noConversion"/>
  </si>
  <si>
    <t>6~10.9=1</t>
    <phoneticPr fontId="1" type="noConversion"/>
  </si>
  <si>
    <t>10~17.9=1</t>
    <phoneticPr fontId="1" type="noConversion"/>
  </si>
  <si>
    <t>1634</t>
    <phoneticPr fontId="1" type="noConversion"/>
  </si>
  <si>
    <t>x</t>
    <phoneticPr fontId="1" type="noConversion"/>
  </si>
  <si>
    <t>5~11=1</t>
    <phoneticPr fontId="1" type="noConversion"/>
  </si>
  <si>
    <t>1642</t>
    <phoneticPr fontId="1" type="noConversion"/>
  </si>
  <si>
    <t>5~12=1</t>
    <phoneticPr fontId="1" type="noConversion"/>
  </si>
  <si>
    <t>1643</t>
    <phoneticPr fontId="1" type="noConversion"/>
  </si>
  <si>
    <t>5~11.9=1</t>
    <phoneticPr fontId="1" type="noConversion"/>
  </si>
  <si>
    <t>1652</t>
    <phoneticPr fontId="1" type="noConversion"/>
  </si>
  <si>
    <t>7.9~26.4=1</t>
    <phoneticPr fontId="1" type="noConversion"/>
  </si>
  <si>
    <t>2134</t>
    <phoneticPr fontId="1" type="noConversion"/>
  </si>
  <si>
    <t>7~14.9=1</t>
    <phoneticPr fontId="1" type="noConversion"/>
  </si>
  <si>
    <t>B</t>
    <phoneticPr fontId="1" type="noConversion"/>
  </si>
  <si>
    <t>2135</t>
    <phoneticPr fontId="1" type="noConversion"/>
  </si>
  <si>
    <t>x</t>
    <phoneticPr fontId="1" type="noConversion"/>
  </si>
  <si>
    <t>6~8=1</t>
    <phoneticPr fontId="1" type="noConversion"/>
  </si>
  <si>
    <t>2136</t>
    <phoneticPr fontId="1" type="noConversion"/>
  </si>
  <si>
    <t>7~9.9=1</t>
    <phoneticPr fontId="1" type="noConversion"/>
  </si>
  <si>
    <t>2145</t>
    <phoneticPr fontId="1" type="noConversion"/>
  </si>
  <si>
    <t>28.8~40.7=1</t>
    <phoneticPr fontId="1" type="noConversion"/>
  </si>
  <si>
    <t>2153</t>
    <phoneticPr fontId="1" type="noConversion"/>
  </si>
  <si>
    <t>13~20=1</t>
    <phoneticPr fontId="1" type="noConversion"/>
  </si>
  <si>
    <t>B</t>
    <phoneticPr fontId="1" type="noConversion"/>
  </si>
  <si>
    <t>2156</t>
    <phoneticPr fontId="1" type="noConversion"/>
  </si>
  <si>
    <t>2~4=1</t>
    <phoneticPr fontId="1" type="noConversion"/>
  </si>
  <si>
    <t>2164</t>
    <phoneticPr fontId="1" type="noConversion"/>
  </si>
  <si>
    <t>24.0~43.2=1</t>
    <phoneticPr fontId="1" type="noConversion"/>
  </si>
  <si>
    <t>2316</t>
    <phoneticPr fontId="1" type="noConversion"/>
  </si>
  <si>
    <t>6~9=1</t>
    <phoneticPr fontId="1" type="noConversion"/>
  </si>
  <si>
    <t>2341</t>
    <phoneticPr fontId="1" type="noConversion"/>
  </si>
  <si>
    <t>2~6.9=1</t>
    <phoneticPr fontId="1" type="noConversion"/>
  </si>
  <si>
    <t>2345</t>
    <phoneticPr fontId="1" type="noConversion"/>
  </si>
  <si>
    <t>1~2=1</t>
    <phoneticPr fontId="1" type="noConversion"/>
  </si>
  <si>
    <t>2413</t>
    <phoneticPr fontId="1" type="noConversion"/>
  </si>
  <si>
    <t>9~13.9=1</t>
    <phoneticPr fontId="1" type="noConversion"/>
  </si>
  <si>
    <t>2461</t>
    <phoneticPr fontId="1" type="noConversion"/>
  </si>
  <si>
    <t>0~2.9=1</t>
    <phoneticPr fontId="1" type="noConversion"/>
  </si>
  <si>
    <t>2513</t>
    <phoneticPr fontId="1" type="noConversion"/>
  </si>
  <si>
    <t>20.7~50=1</t>
    <phoneticPr fontId="1" type="noConversion"/>
  </si>
  <si>
    <t>2514</t>
    <phoneticPr fontId="1" type="noConversion"/>
  </si>
  <si>
    <t>4~7=1</t>
    <phoneticPr fontId="1" type="noConversion"/>
  </si>
  <si>
    <t>2516</t>
    <phoneticPr fontId="1" type="noConversion"/>
  </si>
  <si>
    <t>2614</t>
    <phoneticPr fontId="1" type="noConversion"/>
  </si>
  <si>
    <t>10~16.9=1</t>
    <phoneticPr fontId="1" type="noConversion"/>
  </si>
  <si>
    <t>3124</t>
    <phoneticPr fontId="1" type="noConversion"/>
  </si>
  <si>
    <t>6~6.9=1</t>
    <phoneticPr fontId="1" type="noConversion"/>
  </si>
  <si>
    <t>3126</t>
    <phoneticPr fontId="1" type="noConversion"/>
  </si>
  <si>
    <t>11~18.9=1</t>
    <phoneticPr fontId="1" type="noConversion"/>
  </si>
  <si>
    <t>3142</t>
    <phoneticPr fontId="1" type="noConversion"/>
  </si>
  <si>
    <t>27.8~46.5=1</t>
    <phoneticPr fontId="1" type="noConversion"/>
  </si>
  <si>
    <t>3145</t>
    <phoneticPr fontId="1" type="noConversion"/>
  </si>
  <si>
    <t>8~15=1</t>
    <phoneticPr fontId="1" type="noConversion"/>
  </si>
  <si>
    <t>3154</t>
    <phoneticPr fontId="1" type="noConversion"/>
  </si>
  <si>
    <t>6~11=1</t>
    <phoneticPr fontId="1" type="noConversion"/>
  </si>
  <si>
    <t>3214</t>
    <phoneticPr fontId="1" type="noConversion"/>
  </si>
  <si>
    <t>13~18=1</t>
    <phoneticPr fontId="1" type="noConversion"/>
  </si>
  <si>
    <t>3215</t>
    <phoneticPr fontId="1" type="noConversion"/>
  </si>
  <si>
    <t>13.5~30=1</t>
    <phoneticPr fontId="1" type="noConversion"/>
  </si>
  <si>
    <t>3241</t>
    <phoneticPr fontId="1" type="noConversion"/>
  </si>
  <si>
    <t>9~17.9=1</t>
    <phoneticPr fontId="1" type="noConversion"/>
  </si>
  <si>
    <t>3246</t>
    <phoneticPr fontId="1" type="noConversion"/>
  </si>
  <si>
    <t>3~6.9=1</t>
    <phoneticPr fontId="1" type="noConversion"/>
  </si>
  <si>
    <t>3251</t>
    <phoneticPr fontId="1" type="noConversion"/>
  </si>
  <si>
    <t>6~17=1</t>
    <phoneticPr fontId="1" type="noConversion"/>
  </si>
  <si>
    <t>3261</t>
    <phoneticPr fontId="1" type="noConversion"/>
  </si>
  <si>
    <t>5~9=1</t>
    <phoneticPr fontId="1" type="noConversion"/>
  </si>
  <si>
    <t>3416</t>
    <phoneticPr fontId="1" type="noConversion"/>
  </si>
  <si>
    <t>2~6.9=1</t>
    <phoneticPr fontId="1" type="noConversion"/>
  </si>
  <si>
    <t>x</t>
    <phoneticPr fontId="1" type="noConversion"/>
  </si>
  <si>
    <t>3421</t>
    <phoneticPr fontId="1" type="noConversion"/>
  </si>
  <si>
    <t>5~8.9=1</t>
    <phoneticPr fontId="1" type="noConversion"/>
  </si>
  <si>
    <t>3514</t>
    <phoneticPr fontId="1" type="noConversion"/>
  </si>
  <si>
    <t>24,7~50=1</t>
    <phoneticPr fontId="1" type="noConversion"/>
  </si>
  <si>
    <t>3612</t>
    <phoneticPr fontId="1" type="noConversion"/>
  </si>
  <si>
    <t>20.9~26.6=1</t>
    <phoneticPr fontId="1" type="noConversion"/>
  </si>
  <si>
    <t>4126</t>
    <phoneticPr fontId="1" type="noConversion"/>
  </si>
  <si>
    <t>4132</t>
    <phoneticPr fontId="1" type="noConversion"/>
  </si>
  <si>
    <t>9~19.9=1</t>
    <phoneticPr fontId="1" type="noConversion"/>
  </si>
  <si>
    <t>B</t>
    <phoneticPr fontId="1" type="noConversion"/>
  </si>
  <si>
    <t>4135</t>
    <phoneticPr fontId="1" type="noConversion"/>
  </si>
  <si>
    <t>9~16=1</t>
    <phoneticPr fontId="1" type="noConversion"/>
  </si>
  <si>
    <t>5~8=1</t>
    <phoneticPr fontId="1" type="noConversion"/>
  </si>
  <si>
    <t>4136</t>
    <phoneticPr fontId="1" type="noConversion"/>
  </si>
  <si>
    <t>4251</t>
    <phoneticPr fontId="1" type="noConversion"/>
  </si>
  <si>
    <t>8~14.9=1</t>
    <phoneticPr fontId="1" type="noConversion"/>
  </si>
  <si>
    <t>4263</t>
    <phoneticPr fontId="1" type="noConversion"/>
  </si>
  <si>
    <t>0~3.9=1</t>
    <phoneticPr fontId="1" type="noConversion"/>
  </si>
  <si>
    <t>5231</t>
    <phoneticPr fontId="1" type="noConversion"/>
  </si>
  <si>
    <t>合計</t>
  </si>
  <si>
    <t>1~4.9=1</t>
    <phoneticPr fontId="1" type="noConversion"/>
  </si>
  <si>
    <t>SG,G1,G2</t>
    <phoneticPr fontId="1" type="noConversion"/>
  </si>
  <si>
    <t>1235</t>
    <phoneticPr fontId="1" type="noConversion"/>
  </si>
  <si>
    <t>10~14=1</t>
    <phoneticPr fontId="1" type="noConversion"/>
  </si>
  <si>
    <t>1236</t>
    <phoneticPr fontId="1" type="noConversion"/>
  </si>
  <si>
    <t>x</t>
    <phoneticPr fontId="1" type="noConversion"/>
  </si>
  <si>
    <t>2~4.9=1</t>
    <phoneticPr fontId="1" type="noConversion"/>
  </si>
  <si>
    <t>1243</t>
    <phoneticPr fontId="1" type="noConversion"/>
  </si>
  <si>
    <t>9~17=1</t>
    <phoneticPr fontId="1" type="noConversion"/>
  </si>
  <si>
    <t>1325</t>
    <phoneticPr fontId="1" type="noConversion"/>
  </si>
  <si>
    <t>5~7.9=1</t>
    <phoneticPr fontId="1" type="noConversion"/>
  </si>
  <si>
    <t>6~10=1</t>
    <phoneticPr fontId="1" type="noConversion"/>
  </si>
  <si>
    <t>3N</t>
    <phoneticPr fontId="1" type="noConversion"/>
  </si>
  <si>
    <t>125</t>
    <phoneticPr fontId="1" type="noConversion"/>
  </si>
  <si>
    <t>9~32=1</t>
    <phoneticPr fontId="1" type="noConversion"/>
  </si>
  <si>
    <t>145</t>
    <phoneticPr fontId="1" type="noConversion"/>
  </si>
  <si>
    <t>5~13=1</t>
    <phoneticPr fontId="1" type="noConversion"/>
  </si>
  <si>
    <t>162</t>
    <phoneticPr fontId="1" type="noConversion"/>
  </si>
  <si>
    <t>5~19.9=1</t>
    <phoneticPr fontId="1" type="noConversion"/>
  </si>
  <si>
    <t>231</t>
    <phoneticPr fontId="1" type="noConversion"/>
  </si>
  <si>
    <t>6~12.9=1</t>
    <phoneticPr fontId="1" type="noConversion"/>
  </si>
  <si>
    <t>234</t>
    <phoneticPr fontId="1" type="noConversion"/>
  </si>
  <si>
    <t>10~16=1</t>
    <phoneticPr fontId="1" type="noConversion"/>
  </si>
  <si>
    <t>243</t>
    <phoneticPr fontId="1" type="noConversion"/>
  </si>
  <si>
    <t>14.2~27.1=1</t>
    <phoneticPr fontId="1" type="noConversion"/>
  </si>
  <si>
    <t>256</t>
    <phoneticPr fontId="1" type="noConversion"/>
  </si>
  <si>
    <t>1.0~2.9=1</t>
    <phoneticPr fontId="1" type="noConversion"/>
  </si>
  <si>
    <t>312</t>
    <phoneticPr fontId="1" type="noConversion"/>
  </si>
  <si>
    <t>x</t>
    <phoneticPr fontId="1" type="noConversion"/>
  </si>
  <si>
    <t>17.8~33.4=1</t>
    <phoneticPr fontId="1" type="noConversion"/>
  </si>
  <si>
    <t>316</t>
    <phoneticPr fontId="1" type="noConversion"/>
  </si>
  <si>
    <t>13~22.9=1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</si>
</sst>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3">
    <font>
      <sz val="11"/>
      <color theme="1"/>
      <name val="ＭＳ Ｐゴシック"/>
      <family val="2"/>
      <charset val="129"/>
      <scheme val="minor"/>
    </font>
    <font>
      <sz val="8"/>
      <name val="ＭＳ Ｐゴシック"/>
      <family val="2"/>
      <charset val="129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I1" zoomScale="115" zoomScaleNormal="115" workbookViewId="0">
      <pane ySplit="1" topLeftCell="A71" activePane="bottomLeft" state="frozen"/>
      <selection pane="bottomLeft" activeCell="T88" sqref="T88"/>
    </sheetView>
  </sheetViews>
  <sheetFormatPr defaultRowHeight="13"/>
  <cols>
    <col min="1" max="3" width="4.90625" customWidth="1"/>
    <col min="4" max="4" width="7.36328125" customWidth="1"/>
    <col min="6" max="6" width="9" style="3"/>
    <col min="11" max="11" width="11.36328125" customWidth="1"/>
    <col min="12" max="12" width="11.453125" customWidth="1"/>
    <col min="13" max="13" width="10.08984375" customWidth="1"/>
    <col min="14" max="14" width="10.453125" customWidth="1"/>
    <col min="15" max="15" width="7" customWidth="1"/>
    <col min="16" max="16" width="9.08984375" style="7" customWidth="1"/>
    <col min="17" max="17" width="6.6328125" customWidth="1"/>
    <col min="18" max="18" width="7.08984375" customWidth="1"/>
    <col min="19" max="19" width="7.453125" style="5" customWidth="1"/>
    <col min="21" max="21" width="14.08984375" customWidth="1"/>
  </cols>
  <sheetData>
    <row r="1" spans="1:21" s="1" customFormat="1" ht="26">
      <c r="A1" s="1" t="s">
        <v>0</v>
      </c>
      <c r="B1" s="1" t="s">
        <v>23</v>
      </c>
      <c r="C1" s="1" t="s">
        <v>25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21</v>
      </c>
      <c r="L1" s="1" t="s">
        <v>22</v>
      </c>
      <c r="M1" s="1" t="s">
        <v>11</v>
      </c>
      <c r="N1" s="1" t="s">
        <v>12</v>
      </c>
      <c r="O1" s="1" t="s">
        <v>7</v>
      </c>
      <c r="P1" s="6" t="s">
        <v>39</v>
      </c>
      <c r="Q1" s="1" t="s">
        <v>8</v>
      </c>
      <c r="R1" s="1" t="s">
        <v>19</v>
      </c>
      <c r="S1" s="4" t="s">
        <v>20</v>
      </c>
      <c r="T1" s="1" t="s">
        <v>9</v>
      </c>
      <c r="U1" s="1" t="s">
        <v>13</v>
      </c>
    </row>
    <row r="2" spans="1:21">
      <c r="A2" t="s">
        <v>17</v>
      </c>
      <c r="B2" t="s">
        <v>24</v>
      </c>
      <c r="C2">
        <v>131</v>
      </c>
      <c r="D2" t="s">
        <v>14</v>
      </c>
      <c r="E2" t="s">
        <v>15</v>
      </c>
      <c r="F2" s="3">
        <v>123</v>
      </c>
      <c r="G2">
        <v>99100</v>
      </c>
      <c r="H2" t="s">
        <v>18</v>
      </c>
      <c r="I2" t="s">
        <v>18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>
        <v>20</v>
      </c>
      <c r="P2" s="7">
        <v>0</v>
      </c>
      <c r="Q2">
        <v>0.05</v>
      </c>
      <c r="R2">
        <v>0</v>
      </c>
      <c r="S2" s="5">
        <v>1</v>
      </c>
      <c r="T2" t="s">
        <v>16</v>
      </c>
      <c r="U2" t="s">
        <v>16</v>
      </c>
    </row>
    <row r="3" spans="1:21">
      <c r="A3" t="s">
        <v>27</v>
      </c>
      <c r="B3" t="s">
        <v>24</v>
      </c>
      <c r="C3">
        <v>131</v>
      </c>
      <c r="D3" t="s">
        <v>14</v>
      </c>
      <c r="E3" t="s">
        <v>28</v>
      </c>
      <c r="F3" s="3">
        <v>1</v>
      </c>
      <c r="G3">
        <v>20017</v>
      </c>
      <c r="H3" t="s">
        <v>18</v>
      </c>
      <c r="I3" t="s">
        <v>18</v>
      </c>
      <c r="J3" t="s">
        <v>26</v>
      </c>
      <c r="K3" t="s">
        <v>16</v>
      </c>
      <c r="L3" t="s">
        <v>16</v>
      </c>
      <c r="M3" t="s">
        <v>16</v>
      </c>
      <c r="N3" t="s">
        <v>16</v>
      </c>
      <c r="O3">
        <v>33861</v>
      </c>
      <c r="P3" s="7">
        <v>33861</v>
      </c>
      <c r="Q3">
        <v>0.52</v>
      </c>
      <c r="R3">
        <v>1.05</v>
      </c>
      <c r="S3" s="5">
        <f t="shared" ref="S3:S30" si="0">O3/(365*2)</f>
        <v>46.384931506849313</v>
      </c>
    </row>
    <row r="4" spans="1:21">
      <c r="A4" t="s">
        <v>27</v>
      </c>
      <c r="B4" t="s">
        <v>24</v>
      </c>
      <c r="C4">
        <v>131</v>
      </c>
      <c r="D4" t="s">
        <v>14</v>
      </c>
      <c r="E4" t="s">
        <v>28</v>
      </c>
      <c r="F4" s="3" t="s">
        <v>29</v>
      </c>
      <c r="G4">
        <v>20017</v>
      </c>
      <c r="H4" t="s">
        <v>18</v>
      </c>
      <c r="I4" t="s">
        <v>18</v>
      </c>
      <c r="J4" t="s">
        <v>30</v>
      </c>
      <c r="K4" t="s">
        <v>16</v>
      </c>
      <c r="L4" t="s">
        <v>16</v>
      </c>
      <c r="M4" t="s">
        <v>16</v>
      </c>
      <c r="N4" t="s">
        <v>16</v>
      </c>
      <c r="O4">
        <v>784</v>
      </c>
      <c r="P4" s="7">
        <v>34101</v>
      </c>
      <c r="Q4">
        <v>0.21</v>
      </c>
      <c r="R4">
        <v>1.43</v>
      </c>
      <c r="S4" s="5">
        <f t="shared" si="0"/>
        <v>1.0739726027397261</v>
      </c>
    </row>
    <row r="5" spans="1:21">
      <c r="A5" t="s">
        <v>27</v>
      </c>
      <c r="B5" t="s">
        <v>24</v>
      </c>
      <c r="C5">
        <v>131</v>
      </c>
      <c r="D5" t="s">
        <v>14</v>
      </c>
      <c r="E5" t="s">
        <v>28</v>
      </c>
      <c r="F5" s="3" t="s">
        <v>31</v>
      </c>
      <c r="G5">
        <v>20017</v>
      </c>
      <c r="H5" t="s">
        <v>18</v>
      </c>
      <c r="I5" t="s">
        <v>18</v>
      </c>
      <c r="J5" t="s">
        <v>32</v>
      </c>
      <c r="K5" t="s">
        <v>16</v>
      </c>
      <c r="L5" t="s">
        <v>16</v>
      </c>
      <c r="M5" t="s">
        <v>16</v>
      </c>
      <c r="N5" t="s">
        <v>16</v>
      </c>
      <c r="O5">
        <v>916</v>
      </c>
      <c r="P5" s="7">
        <v>37631</v>
      </c>
      <c r="Q5">
        <v>0.19</v>
      </c>
      <c r="R5">
        <v>1.41</v>
      </c>
      <c r="S5" s="5">
        <f t="shared" si="0"/>
        <v>1.2547945205479452</v>
      </c>
    </row>
    <row r="6" spans="1:21">
      <c r="A6" t="s">
        <v>27</v>
      </c>
      <c r="B6" t="s">
        <v>24</v>
      </c>
      <c r="C6">
        <v>131</v>
      </c>
      <c r="D6" t="s">
        <v>14</v>
      </c>
      <c r="E6" t="s">
        <v>28</v>
      </c>
      <c r="F6" s="3" t="s">
        <v>33</v>
      </c>
      <c r="G6">
        <v>20017</v>
      </c>
      <c r="H6" t="s">
        <v>18</v>
      </c>
      <c r="I6" t="s">
        <v>18</v>
      </c>
      <c r="J6" t="s">
        <v>34</v>
      </c>
      <c r="K6" t="s">
        <v>16</v>
      </c>
      <c r="L6" t="s">
        <v>16</v>
      </c>
      <c r="M6" t="s">
        <v>16</v>
      </c>
      <c r="N6" t="s">
        <v>16</v>
      </c>
      <c r="O6">
        <v>716</v>
      </c>
      <c r="P6" s="7">
        <v>28904</v>
      </c>
      <c r="Q6">
        <v>0.19</v>
      </c>
      <c r="R6">
        <v>1.4</v>
      </c>
      <c r="S6" s="5">
        <f t="shared" si="0"/>
        <v>0.98082191780821915</v>
      </c>
    </row>
    <row r="7" spans="1:21">
      <c r="A7" t="s">
        <v>27</v>
      </c>
      <c r="B7" t="s">
        <v>24</v>
      </c>
      <c r="C7">
        <v>131</v>
      </c>
      <c r="D7" t="s">
        <v>14</v>
      </c>
      <c r="E7" t="s">
        <v>28</v>
      </c>
      <c r="F7" s="3" t="s">
        <v>35</v>
      </c>
      <c r="G7">
        <v>20017</v>
      </c>
      <c r="H7" t="s">
        <v>18</v>
      </c>
      <c r="I7" t="s">
        <v>18</v>
      </c>
      <c r="J7" t="s">
        <v>36</v>
      </c>
      <c r="K7" t="s">
        <v>16</v>
      </c>
      <c r="L7" t="s">
        <v>16</v>
      </c>
      <c r="M7" t="s">
        <v>16</v>
      </c>
      <c r="N7" t="s">
        <v>16</v>
      </c>
      <c r="O7">
        <v>438</v>
      </c>
      <c r="P7" s="7">
        <v>6800</v>
      </c>
      <c r="Q7">
        <v>0.17</v>
      </c>
      <c r="R7">
        <v>1.5</v>
      </c>
      <c r="S7" s="5">
        <f t="shared" si="0"/>
        <v>0.6</v>
      </c>
    </row>
    <row r="8" spans="1:21">
      <c r="A8" t="s">
        <v>27</v>
      </c>
      <c r="B8" t="s">
        <v>24</v>
      </c>
      <c r="C8">
        <v>131</v>
      </c>
      <c r="D8" t="s">
        <v>14</v>
      </c>
      <c r="E8" t="s">
        <v>28</v>
      </c>
      <c r="F8" s="3" t="s">
        <v>37</v>
      </c>
      <c r="G8">
        <v>20017</v>
      </c>
      <c r="H8" t="s">
        <v>18</v>
      </c>
      <c r="I8" t="s">
        <v>18</v>
      </c>
      <c r="J8" t="s">
        <v>38</v>
      </c>
      <c r="K8" t="s">
        <v>16</v>
      </c>
      <c r="L8" t="s">
        <v>16</v>
      </c>
      <c r="M8" t="s">
        <v>16</v>
      </c>
      <c r="N8" t="s">
        <v>16</v>
      </c>
      <c r="O8">
        <v>240</v>
      </c>
      <c r="P8" s="7">
        <v>4670</v>
      </c>
      <c r="Q8">
        <v>0.34</v>
      </c>
      <c r="R8">
        <v>1.19</v>
      </c>
      <c r="S8" s="5">
        <f t="shared" si="0"/>
        <v>0.32876712328767121</v>
      </c>
    </row>
    <row r="9" spans="1:21">
      <c r="A9" t="s">
        <v>27</v>
      </c>
      <c r="B9" t="s">
        <v>24</v>
      </c>
      <c r="C9">
        <v>131</v>
      </c>
      <c r="D9" t="s">
        <v>14</v>
      </c>
      <c r="E9" t="s">
        <v>40</v>
      </c>
      <c r="F9" s="3" t="s">
        <v>41</v>
      </c>
      <c r="G9">
        <v>20017</v>
      </c>
      <c r="H9" t="s">
        <v>18</v>
      </c>
      <c r="I9" t="s">
        <v>18</v>
      </c>
      <c r="J9" t="s">
        <v>42</v>
      </c>
      <c r="K9" t="s">
        <v>16</v>
      </c>
      <c r="L9" t="s">
        <v>16</v>
      </c>
      <c r="M9" t="s">
        <v>16</v>
      </c>
      <c r="N9" t="s">
        <v>16</v>
      </c>
      <c r="O9">
        <v>1179</v>
      </c>
      <c r="P9" s="7">
        <v>15666</v>
      </c>
      <c r="Q9">
        <v>0.2</v>
      </c>
      <c r="R9">
        <v>1.1299999999999999</v>
      </c>
      <c r="S9" s="5">
        <f t="shared" si="0"/>
        <v>1.6150684931506849</v>
      </c>
    </row>
    <row r="10" spans="1:21">
      <c r="A10" t="s">
        <v>27</v>
      </c>
      <c r="B10" t="s">
        <v>24</v>
      </c>
      <c r="C10">
        <v>131</v>
      </c>
      <c r="D10" t="s">
        <v>14</v>
      </c>
      <c r="E10" t="s">
        <v>40</v>
      </c>
      <c r="F10" s="3" t="s">
        <v>43</v>
      </c>
      <c r="G10">
        <v>20017</v>
      </c>
      <c r="H10" t="s">
        <v>18</v>
      </c>
      <c r="I10" t="s">
        <v>18</v>
      </c>
      <c r="J10" t="s">
        <v>44</v>
      </c>
      <c r="K10" t="s">
        <v>16</v>
      </c>
      <c r="L10" t="s">
        <v>16</v>
      </c>
      <c r="M10" t="s">
        <v>16</v>
      </c>
      <c r="N10" t="s">
        <v>16</v>
      </c>
      <c r="O10">
        <v>397</v>
      </c>
      <c r="P10" s="7">
        <v>16725</v>
      </c>
      <c r="Q10">
        <v>0.16</v>
      </c>
      <c r="R10">
        <v>1.42</v>
      </c>
      <c r="S10" s="5">
        <f t="shared" si="0"/>
        <v>0.54383561643835621</v>
      </c>
    </row>
    <row r="11" spans="1:21">
      <c r="A11" t="s">
        <v>27</v>
      </c>
      <c r="B11" t="s">
        <v>24</v>
      </c>
      <c r="C11">
        <v>131</v>
      </c>
      <c r="D11" t="s">
        <v>14</v>
      </c>
      <c r="E11" t="s">
        <v>45</v>
      </c>
      <c r="F11" s="3" t="s">
        <v>46</v>
      </c>
      <c r="G11">
        <v>20017</v>
      </c>
      <c r="H11" t="s">
        <v>18</v>
      </c>
      <c r="I11" t="s">
        <v>18</v>
      </c>
      <c r="J11" t="s">
        <v>47</v>
      </c>
      <c r="K11" t="s">
        <v>16</v>
      </c>
      <c r="L11" t="s">
        <v>16</v>
      </c>
      <c r="M11" t="s">
        <v>16</v>
      </c>
      <c r="N11" t="s">
        <v>16</v>
      </c>
      <c r="O11">
        <v>888</v>
      </c>
      <c r="P11" s="7">
        <v>18236</v>
      </c>
      <c r="Q11">
        <v>0.04</v>
      </c>
      <c r="R11">
        <v>1.2</v>
      </c>
      <c r="S11" s="5">
        <f t="shared" si="0"/>
        <v>1.2164383561643837</v>
      </c>
    </row>
    <row r="12" spans="1:21">
      <c r="A12" t="s">
        <v>27</v>
      </c>
      <c r="B12" t="s">
        <v>48</v>
      </c>
      <c r="C12">
        <v>131</v>
      </c>
      <c r="D12" t="s">
        <v>14</v>
      </c>
      <c r="E12" t="s">
        <v>45</v>
      </c>
      <c r="F12" s="3" t="s">
        <v>49</v>
      </c>
      <c r="G12">
        <v>20017</v>
      </c>
      <c r="H12" t="s">
        <v>18</v>
      </c>
      <c r="I12" t="s">
        <v>18</v>
      </c>
      <c r="J12" t="s">
        <v>16</v>
      </c>
      <c r="K12" t="s">
        <v>16</v>
      </c>
      <c r="L12" t="s">
        <v>16</v>
      </c>
      <c r="M12" t="s">
        <v>50</v>
      </c>
      <c r="N12" t="s">
        <v>16</v>
      </c>
      <c r="O12">
        <v>280</v>
      </c>
      <c r="P12" s="7">
        <v>2939</v>
      </c>
      <c r="Q12">
        <v>0.09</v>
      </c>
      <c r="R12">
        <v>1.1000000000000001</v>
      </c>
      <c r="S12" s="5">
        <f t="shared" si="0"/>
        <v>0.38356164383561642</v>
      </c>
    </row>
    <row r="13" spans="1:21">
      <c r="A13" t="s">
        <v>27</v>
      </c>
      <c r="B13" t="s">
        <v>24</v>
      </c>
      <c r="C13">
        <v>131</v>
      </c>
      <c r="D13" t="s">
        <v>14</v>
      </c>
      <c r="E13" t="s">
        <v>45</v>
      </c>
      <c r="F13" s="3" t="s">
        <v>51</v>
      </c>
      <c r="G13">
        <v>20017</v>
      </c>
      <c r="H13" t="s">
        <v>18</v>
      </c>
      <c r="I13" t="s">
        <v>18</v>
      </c>
      <c r="J13" t="s">
        <v>16</v>
      </c>
      <c r="K13" t="s">
        <v>52</v>
      </c>
      <c r="L13" t="s">
        <v>16</v>
      </c>
      <c r="M13" t="s">
        <v>16</v>
      </c>
      <c r="N13" t="s">
        <v>16</v>
      </c>
      <c r="O13">
        <v>2149</v>
      </c>
      <c r="P13" s="7">
        <v>26558</v>
      </c>
      <c r="Q13">
        <v>0.11</v>
      </c>
      <c r="R13">
        <v>1.1200000000000001</v>
      </c>
      <c r="S13" s="5">
        <f t="shared" si="0"/>
        <v>2.9438356164383563</v>
      </c>
    </row>
    <row r="14" spans="1:21">
      <c r="A14" t="s">
        <v>27</v>
      </c>
      <c r="B14" t="s">
        <v>48</v>
      </c>
      <c r="C14">
        <v>131</v>
      </c>
      <c r="D14" t="s">
        <v>14</v>
      </c>
      <c r="E14" t="s">
        <v>45</v>
      </c>
      <c r="F14" s="3" t="s">
        <v>53</v>
      </c>
      <c r="G14">
        <v>20017</v>
      </c>
      <c r="H14" t="s">
        <v>18</v>
      </c>
      <c r="I14" t="s">
        <v>18</v>
      </c>
      <c r="J14" t="s">
        <v>54</v>
      </c>
      <c r="K14" t="s">
        <v>16</v>
      </c>
      <c r="L14" t="s">
        <v>16</v>
      </c>
      <c r="M14" t="s">
        <v>16</v>
      </c>
      <c r="N14" t="s">
        <v>55</v>
      </c>
      <c r="O14">
        <v>454</v>
      </c>
      <c r="P14" s="7">
        <v>5671</v>
      </c>
      <c r="Q14">
        <v>0.1</v>
      </c>
      <c r="R14">
        <v>1.1200000000000001</v>
      </c>
      <c r="S14" s="5">
        <f t="shared" si="0"/>
        <v>0.62191780821917808</v>
      </c>
    </row>
    <row r="15" spans="1:21">
      <c r="A15" t="s">
        <v>27</v>
      </c>
      <c r="B15" t="s">
        <v>24</v>
      </c>
      <c r="C15">
        <v>131</v>
      </c>
      <c r="D15" t="s">
        <v>14</v>
      </c>
      <c r="E15" t="s">
        <v>45</v>
      </c>
      <c r="F15" s="3" t="s">
        <v>56</v>
      </c>
      <c r="G15">
        <v>20017</v>
      </c>
      <c r="H15" t="s">
        <v>18</v>
      </c>
      <c r="I15" t="s">
        <v>18</v>
      </c>
      <c r="J15" t="s">
        <v>54</v>
      </c>
      <c r="K15" t="s">
        <v>57</v>
      </c>
      <c r="L15" t="s">
        <v>16</v>
      </c>
      <c r="M15" t="s">
        <v>16</v>
      </c>
      <c r="N15" t="s">
        <v>16</v>
      </c>
      <c r="O15">
        <v>154</v>
      </c>
      <c r="P15" s="7">
        <v>23065</v>
      </c>
      <c r="Q15">
        <v>0.08</v>
      </c>
      <c r="R15">
        <v>2.4900000000000002</v>
      </c>
      <c r="S15" s="5">
        <f t="shared" si="0"/>
        <v>0.21095890410958903</v>
      </c>
    </row>
    <row r="16" spans="1:21">
      <c r="A16" t="s">
        <v>27</v>
      </c>
      <c r="B16" t="s">
        <v>24</v>
      </c>
      <c r="C16">
        <v>131</v>
      </c>
      <c r="D16" t="s">
        <v>14</v>
      </c>
      <c r="E16" t="s">
        <v>45</v>
      </c>
      <c r="F16" s="3" t="s">
        <v>58</v>
      </c>
      <c r="G16">
        <v>20017</v>
      </c>
      <c r="H16" t="s">
        <v>18</v>
      </c>
      <c r="I16" t="s">
        <v>18</v>
      </c>
      <c r="J16" t="s">
        <v>54</v>
      </c>
      <c r="K16" t="s">
        <v>54</v>
      </c>
      <c r="L16" t="s">
        <v>16</v>
      </c>
      <c r="M16" t="s">
        <v>59</v>
      </c>
      <c r="N16" t="s">
        <v>16</v>
      </c>
      <c r="O16">
        <v>229</v>
      </c>
      <c r="P16" s="7">
        <v>16823</v>
      </c>
      <c r="Q16">
        <v>0.06</v>
      </c>
      <c r="R16">
        <v>1.73</v>
      </c>
      <c r="S16" s="5">
        <f t="shared" si="0"/>
        <v>0.31369863013698629</v>
      </c>
    </row>
    <row r="17" spans="1:19">
      <c r="A17" t="s">
        <v>27</v>
      </c>
      <c r="B17" t="s">
        <v>24</v>
      </c>
      <c r="C17">
        <v>131</v>
      </c>
      <c r="D17" t="s">
        <v>14</v>
      </c>
      <c r="E17" t="s">
        <v>45</v>
      </c>
      <c r="F17" s="3" t="s">
        <v>60</v>
      </c>
      <c r="G17">
        <v>20017</v>
      </c>
      <c r="H17" t="s">
        <v>18</v>
      </c>
      <c r="I17" t="s">
        <v>18</v>
      </c>
      <c r="J17" t="s">
        <v>54</v>
      </c>
      <c r="K17" t="s">
        <v>54</v>
      </c>
      <c r="L17" t="s">
        <v>16</v>
      </c>
      <c r="M17" t="s">
        <v>16</v>
      </c>
      <c r="N17" t="s">
        <v>61</v>
      </c>
      <c r="O17">
        <v>217</v>
      </c>
      <c r="P17" s="7">
        <v>6654</v>
      </c>
      <c r="Q17">
        <v>0.05</v>
      </c>
      <c r="R17">
        <v>1.3</v>
      </c>
      <c r="S17" s="5">
        <f t="shared" si="0"/>
        <v>0.29726027397260274</v>
      </c>
    </row>
    <row r="18" spans="1:19">
      <c r="A18" t="s">
        <v>27</v>
      </c>
      <c r="B18" t="s">
        <v>24</v>
      </c>
      <c r="C18">
        <v>131</v>
      </c>
      <c r="D18" t="s">
        <v>14</v>
      </c>
      <c r="E18" t="s">
        <v>45</v>
      </c>
      <c r="F18" s="3" t="s">
        <v>62</v>
      </c>
      <c r="G18">
        <v>20017</v>
      </c>
      <c r="H18" t="s">
        <v>18</v>
      </c>
      <c r="I18" t="s">
        <v>18</v>
      </c>
      <c r="J18" t="s">
        <v>54</v>
      </c>
      <c r="K18" t="s">
        <v>54</v>
      </c>
      <c r="L18" t="s">
        <v>16</v>
      </c>
      <c r="M18" t="s">
        <v>16</v>
      </c>
      <c r="N18" t="s">
        <v>63</v>
      </c>
      <c r="O18">
        <v>220</v>
      </c>
      <c r="P18" s="7">
        <v>15261</v>
      </c>
      <c r="Q18">
        <v>0.09</v>
      </c>
      <c r="R18">
        <v>1.69</v>
      </c>
      <c r="S18" s="5">
        <f t="shared" si="0"/>
        <v>0.30136986301369861</v>
      </c>
    </row>
    <row r="19" spans="1:19">
      <c r="A19" t="s">
        <v>27</v>
      </c>
      <c r="B19" t="s">
        <v>24</v>
      </c>
      <c r="C19">
        <v>131</v>
      </c>
      <c r="D19" t="s">
        <v>14</v>
      </c>
      <c r="E19" t="s">
        <v>45</v>
      </c>
      <c r="F19" s="3" t="s">
        <v>64</v>
      </c>
      <c r="G19">
        <v>20017</v>
      </c>
      <c r="H19" t="s">
        <v>18</v>
      </c>
      <c r="I19" t="s">
        <v>18</v>
      </c>
      <c r="J19" t="s">
        <v>54</v>
      </c>
      <c r="K19" t="s">
        <v>54</v>
      </c>
      <c r="L19" t="s">
        <v>16</v>
      </c>
      <c r="M19" t="s">
        <v>72</v>
      </c>
      <c r="N19" t="s">
        <v>16</v>
      </c>
      <c r="O19">
        <v>110</v>
      </c>
      <c r="P19" s="7">
        <v>5498</v>
      </c>
      <c r="Q19">
        <v>0.05</v>
      </c>
      <c r="R19">
        <v>1.49</v>
      </c>
      <c r="S19" s="5">
        <f t="shared" si="0"/>
        <v>0.15068493150684931</v>
      </c>
    </row>
    <row r="20" spans="1:19">
      <c r="A20" t="s">
        <v>27</v>
      </c>
      <c r="B20" t="s">
        <v>24</v>
      </c>
      <c r="C20">
        <v>131</v>
      </c>
      <c r="D20" t="s">
        <v>14</v>
      </c>
      <c r="E20" t="s">
        <v>45</v>
      </c>
      <c r="F20" s="3" t="s">
        <v>65</v>
      </c>
      <c r="G20">
        <v>20017</v>
      </c>
      <c r="H20" t="s">
        <v>18</v>
      </c>
      <c r="I20" t="s">
        <v>18</v>
      </c>
      <c r="J20" t="s">
        <v>54</v>
      </c>
      <c r="K20" t="s">
        <v>54</v>
      </c>
      <c r="L20" t="s">
        <v>16</v>
      </c>
      <c r="M20" t="s">
        <v>16</v>
      </c>
      <c r="N20" t="s">
        <v>68</v>
      </c>
      <c r="O20">
        <v>183</v>
      </c>
      <c r="P20" s="7">
        <v>15683</v>
      </c>
      <c r="Q20">
        <v>7.0000000000000007E-2</v>
      </c>
      <c r="R20">
        <v>1.85</v>
      </c>
      <c r="S20" s="5">
        <f t="shared" si="0"/>
        <v>0.25068493150684934</v>
      </c>
    </row>
    <row r="21" spans="1:19">
      <c r="A21" t="s">
        <v>27</v>
      </c>
      <c r="B21" t="s">
        <v>48</v>
      </c>
      <c r="C21">
        <v>131</v>
      </c>
      <c r="D21" t="s">
        <v>14</v>
      </c>
      <c r="E21" t="s">
        <v>45</v>
      </c>
      <c r="F21" s="3" t="s">
        <v>66</v>
      </c>
      <c r="G21">
        <v>20017</v>
      </c>
      <c r="H21" t="s">
        <v>18</v>
      </c>
      <c r="I21" t="s">
        <v>18</v>
      </c>
      <c r="J21" t="s">
        <v>67</v>
      </c>
      <c r="K21" t="s">
        <v>54</v>
      </c>
      <c r="L21" t="s">
        <v>16</v>
      </c>
      <c r="M21" t="s">
        <v>16</v>
      </c>
      <c r="N21" t="s">
        <v>54</v>
      </c>
      <c r="O21">
        <v>115</v>
      </c>
      <c r="P21" s="7">
        <v>6996</v>
      </c>
      <c r="Q21">
        <v>0.06</v>
      </c>
      <c r="R21">
        <v>1.6</v>
      </c>
      <c r="S21" s="5">
        <f t="shared" si="0"/>
        <v>0.15753424657534246</v>
      </c>
    </row>
    <row r="22" spans="1:19">
      <c r="A22" t="s">
        <v>27</v>
      </c>
      <c r="B22" t="s">
        <v>69</v>
      </c>
      <c r="C22">
        <v>131</v>
      </c>
      <c r="D22" t="s">
        <v>14</v>
      </c>
      <c r="E22" t="s">
        <v>45</v>
      </c>
      <c r="F22" s="3" t="s">
        <v>70</v>
      </c>
      <c r="G22">
        <v>20017</v>
      </c>
      <c r="H22" t="s">
        <v>18</v>
      </c>
      <c r="I22" t="s">
        <v>18</v>
      </c>
      <c r="J22" t="s">
        <v>54</v>
      </c>
      <c r="K22" t="s">
        <v>54</v>
      </c>
      <c r="L22" t="s">
        <v>16</v>
      </c>
      <c r="M22" t="s">
        <v>71</v>
      </c>
      <c r="N22" t="s">
        <v>54</v>
      </c>
      <c r="O22">
        <v>269</v>
      </c>
      <c r="P22" s="7">
        <v>16506</v>
      </c>
      <c r="Q22">
        <v>0.05</v>
      </c>
      <c r="R22">
        <v>1.61</v>
      </c>
      <c r="S22" s="5">
        <f t="shared" si="0"/>
        <v>0.36849315068493149</v>
      </c>
    </row>
    <row r="23" spans="1:19">
      <c r="A23" t="s">
        <v>27</v>
      </c>
      <c r="B23" t="s">
        <v>48</v>
      </c>
      <c r="C23">
        <v>131</v>
      </c>
      <c r="D23" t="s">
        <v>14</v>
      </c>
      <c r="E23" t="s">
        <v>45</v>
      </c>
      <c r="F23" s="3" t="s">
        <v>73</v>
      </c>
      <c r="G23">
        <v>20017</v>
      </c>
      <c r="H23" t="s">
        <v>18</v>
      </c>
      <c r="I23" t="s">
        <v>18</v>
      </c>
      <c r="J23" t="s">
        <v>54</v>
      </c>
      <c r="K23" t="s">
        <v>54</v>
      </c>
      <c r="L23" t="s">
        <v>16</v>
      </c>
      <c r="M23" t="s">
        <v>74</v>
      </c>
      <c r="N23" t="s">
        <v>54</v>
      </c>
      <c r="O23">
        <v>87</v>
      </c>
      <c r="P23" s="7">
        <v>5209</v>
      </c>
      <c r="Q23">
        <v>0.08</v>
      </c>
      <c r="R23">
        <v>1.59</v>
      </c>
      <c r="S23" s="5">
        <f t="shared" si="0"/>
        <v>0.11917808219178082</v>
      </c>
    </row>
    <row r="24" spans="1:19">
      <c r="A24" t="s">
        <v>27</v>
      </c>
      <c r="B24" t="s">
        <v>75</v>
      </c>
      <c r="C24">
        <v>131</v>
      </c>
      <c r="D24" t="s">
        <v>14</v>
      </c>
      <c r="E24" t="s">
        <v>45</v>
      </c>
      <c r="F24" s="3" t="s">
        <v>76</v>
      </c>
      <c r="G24">
        <v>20017</v>
      </c>
      <c r="H24" t="s">
        <v>18</v>
      </c>
      <c r="I24" t="s">
        <v>18</v>
      </c>
      <c r="J24" t="s">
        <v>54</v>
      </c>
      <c r="K24" t="s">
        <v>54</v>
      </c>
      <c r="L24" t="s">
        <v>16</v>
      </c>
      <c r="M24" t="s">
        <v>77</v>
      </c>
      <c r="N24" t="s">
        <v>54</v>
      </c>
      <c r="O24">
        <v>38</v>
      </c>
      <c r="P24" s="7">
        <v>9810</v>
      </c>
      <c r="Q24">
        <v>0.1</v>
      </c>
      <c r="R24">
        <v>3.58</v>
      </c>
      <c r="S24" s="5">
        <f t="shared" si="0"/>
        <v>5.2054794520547946E-2</v>
      </c>
    </row>
    <row r="25" spans="1:19">
      <c r="A25" t="s">
        <v>27</v>
      </c>
      <c r="B25" t="s">
        <v>75</v>
      </c>
      <c r="C25">
        <v>131</v>
      </c>
      <c r="D25" t="s">
        <v>14</v>
      </c>
      <c r="E25" t="s">
        <v>45</v>
      </c>
      <c r="F25" s="3" t="s">
        <v>78</v>
      </c>
      <c r="G25">
        <v>20017</v>
      </c>
      <c r="H25" t="s">
        <v>18</v>
      </c>
      <c r="I25" t="s">
        <v>18</v>
      </c>
      <c r="J25" t="s">
        <v>79</v>
      </c>
      <c r="K25" t="s">
        <v>54</v>
      </c>
      <c r="L25" t="s">
        <v>16</v>
      </c>
      <c r="M25" t="s">
        <v>54</v>
      </c>
      <c r="N25" t="s">
        <v>54</v>
      </c>
      <c r="O25">
        <v>37</v>
      </c>
      <c r="P25" s="7">
        <v>8530</v>
      </c>
      <c r="Q25">
        <v>0.08</v>
      </c>
      <c r="R25">
        <v>3.3</v>
      </c>
      <c r="S25" s="5">
        <f t="shared" si="0"/>
        <v>5.0684931506849315E-2</v>
      </c>
    </row>
    <row r="26" spans="1:19">
      <c r="A26" t="s">
        <v>27</v>
      </c>
      <c r="B26" t="s">
        <v>75</v>
      </c>
      <c r="C26">
        <v>131</v>
      </c>
      <c r="D26" t="s">
        <v>14</v>
      </c>
      <c r="E26" t="s">
        <v>45</v>
      </c>
      <c r="F26" s="3" t="s">
        <v>80</v>
      </c>
      <c r="G26">
        <v>20017</v>
      </c>
      <c r="H26" t="s">
        <v>18</v>
      </c>
      <c r="I26" t="s">
        <v>18</v>
      </c>
      <c r="J26" t="s">
        <v>54</v>
      </c>
      <c r="K26" t="s">
        <v>81</v>
      </c>
      <c r="L26" t="s">
        <v>16</v>
      </c>
      <c r="M26" t="s">
        <v>54</v>
      </c>
      <c r="N26" t="s">
        <v>54</v>
      </c>
      <c r="O26">
        <v>106</v>
      </c>
      <c r="P26" s="7">
        <v>12237</v>
      </c>
      <c r="Q26">
        <v>7.0000000000000007E-2</v>
      </c>
      <c r="R26">
        <v>2.15</v>
      </c>
      <c r="S26" s="5">
        <f t="shared" si="0"/>
        <v>0.14520547945205478</v>
      </c>
    </row>
    <row r="27" spans="1:19">
      <c r="A27" t="s">
        <v>27</v>
      </c>
      <c r="B27" t="s">
        <v>75</v>
      </c>
      <c r="C27">
        <v>131</v>
      </c>
      <c r="D27" t="s">
        <v>14</v>
      </c>
      <c r="E27" t="s">
        <v>45</v>
      </c>
      <c r="F27" s="3" t="s">
        <v>82</v>
      </c>
      <c r="G27">
        <v>20017</v>
      </c>
      <c r="H27" t="s">
        <v>18</v>
      </c>
      <c r="I27" t="s">
        <v>18</v>
      </c>
      <c r="J27" t="s">
        <v>54</v>
      </c>
      <c r="K27" t="s">
        <v>83</v>
      </c>
      <c r="L27" t="s">
        <v>16</v>
      </c>
      <c r="M27" t="s">
        <v>54</v>
      </c>
      <c r="N27" t="s">
        <v>54</v>
      </c>
      <c r="O27">
        <v>156</v>
      </c>
      <c r="P27" s="7">
        <v>5491</v>
      </c>
      <c r="Q27">
        <v>0.14000000000000001</v>
      </c>
      <c r="R27">
        <v>1.35</v>
      </c>
      <c r="S27" s="5">
        <f t="shared" si="0"/>
        <v>0.21369863013698631</v>
      </c>
    </row>
    <row r="28" spans="1:19">
      <c r="A28" t="s">
        <v>27</v>
      </c>
      <c r="B28" t="s">
        <v>75</v>
      </c>
      <c r="C28">
        <v>131</v>
      </c>
      <c r="D28" t="s">
        <v>14</v>
      </c>
      <c r="E28" t="s">
        <v>45</v>
      </c>
      <c r="F28" s="3" t="s">
        <v>84</v>
      </c>
      <c r="G28">
        <v>20017</v>
      </c>
      <c r="H28" t="s">
        <v>18</v>
      </c>
      <c r="I28" t="s">
        <v>18</v>
      </c>
      <c r="J28" t="s">
        <v>85</v>
      </c>
      <c r="K28" t="s">
        <v>16</v>
      </c>
      <c r="L28" t="s">
        <v>16</v>
      </c>
      <c r="M28" t="s">
        <v>54</v>
      </c>
      <c r="N28" t="s">
        <v>54</v>
      </c>
      <c r="O28">
        <v>47</v>
      </c>
      <c r="P28" s="7">
        <v>2066</v>
      </c>
      <c r="Q28">
        <v>0.12</v>
      </c>
      <c r="R28">
        <v>1.43</v>
      </c>
      <c r="S28" s="5">
        <f t="shared" si="0"/>
        <v>6.4383561643835616E-2</v>
      </c>
    </row>
    <row r="29" spans="1:19">
      <c r="A29" t="s">
        <v>27</v>
      </c>
      <c r="B29" t="s">
        <v>75</v>
      </c>
      <c r="C29">
        <v>131</v>
      </c>
      <c r="D29" t="s">
        <v>14</v>
      </c>
      <c r="E29" t="s">
        <v>45</v>
      </c>
      <c r="F29" s="3" t="s">
        <v>86</v>
      </c>
      <c r="G29">
        <v>20017</v>
      </c>
      <c r="H29" t="s">
        <v>18</v>
      </c>
      <c r="I29" t="s">
        <v>18</v>
      </c>
      <c r="J29" t="s">
        <v>16</v>
      </c>
      <c r="K29" t="s">
        <v>16</v>
      </c>
      <c r="L29" t="s">
        <v>16</v>
      </c>
      <c r="M29" t="s">
        <v>87</v>
      </c>
      <c r="N29" t="s">
        <v>54</v>
      </c>
      <c r="O29">
        <v>166</v>
      </c>
      <c r="P29" s="7">
        <v>10917</v>
      </c>
      <c r="Q29">
        <v>0.04</v>
      </c>
      <c r="R29">
        <v>1.65</v>
      </c>
      <c r="S29" s="5">
        <f t="shared" si="0"/>
        <v>0.22739726027397261</v>
      </c>
    </row>
    <row r="30" spans="1:19">
      <c r="A30" t="s">
        <v>27</v>
      </c>
      <c r="B30" t="s">
        <v>75</v>
      </c>
      <c r="C30">
        <v>131</v>
      </c>
      <c r="D30" t="s">
        <v>14</v>
      </c>
      <c r="E30" t="s">
        <v>45</v>
      </c>
      <c r="F30" s="3" t="s">
        <v>88</v>
      </c>
      <c r="G30">
        <v>20017</v>
      </c>
      <c r="H30" t="s">
        <v>18</v>
      </c>
      <c r="I30" t="s">
        <v>18</v>
      </c>
      <c r="J30" t="s">
        <v>16</v>
      </c>
      <c r="K30" t="s">
        <v>16</v>
      </c>
      <c r="L30" t="s">
        <v>16</v>
      </c>
      <c r="M30" t="s">
        <v>16</v>
      </c>
      <c r="N30" t="s">
        <v>89</v>
      </c>
      <c r="O30">
        <v>371</v>
      </c>
      <c r="P30" s="7">
        <v>29111</v>
      </c>
      <c r="Q30">
        <v>0.05</v>
      </c>
      <c r="R30">
        <v>1.78</v>
      </c>
      <c r="S30" s="5">
        <f t="shared" si="0"/>
        <v>0.50821917808219175</v>
      </c>
    </row>
    <row r="31" spans="1:19">
      <c r="A31" t="s">
        <v>27</v>
      </c>
      <c r="B31" t="s">
        <v>90</v>
      </c>
      <c r="C31">
        <v>131</v>
      </c>
      <c r="D31" t="s">
        <v>14</v>
      </c>
      <c r="E31" t="s">
        <v>45</v>
      </c>
      <c r="F31" s="3" t="s">
        <v>91</v>
      </c>
      <c r="G31">
        <v>20017</v>
      </c>
      <c r="H31" t="s">
        <v>18</v>
      </c>
      <c r="I31" t="s">
        <v>18</v>
      </c>
      <c r="J31" t="s">
        <v>94</v>
      </c>
      <c r="K31" t="s">
        <v>16</v>
      </c>
      <c r="L31" t="s">
        <v>16</v>
      </c>
      <c r="M31" t="s">
        <v>16</v>
      </c>
      <c r="N31" t="s">
        <v>16</v>
      </c>
      <c r="O31">
        <v>123</v>
      </c>
      <c r="P31" s="7">
        <v>5037</v>
      </c>
      <c r="Q31">
        <v>0.04</v>
      </c>
      <c r="R31">
        <v>1.4</v>
      </c>
      <c r="S31" s="5">
        <f t="shared" ref="S31" si="1">O31/(365*2)</f>
        <v>0.16849315068493151</v>
      </c>
    </row>
    <row r="32" spans="1:19">
      <c r="A32" t="s">
        <v>27</v>
      </c>
      <c r="B32" t="s">
        <v>90</v>
      </c>
      <c r="C32">
        <v>131</v>
      </c>
      <c r="D32" t="s">
        <v>14</v>
      </c>
      <c r="E32" t="s">
        <v>45</v>
      </c>
      <c r="F32" s="3" t="s">
        <v>92</v>
      </c>
      <c r="G32">
        <v>20017</v>
      </c>
      <c r="H32" t="s">
        <v>18</v>
      </c>
      <c r="I32" t="s">
        <v>18</v>
      </c>
      <c r="J32" t="s">
        <v>93</v>
      </c>
      <c r="K32" t="s">
        <v>16</v>
      </c>
      <c r="L32" t="s">
        <v>16</v>
      </c>
      <c r="M32" t="s">
        <v>16</v>
      </c>
      <c r="N32" t="s">
        <v>16</v>
      </c>
      <c r="O32">
        <v>520</v>
      </c>
      <c r="P32" s="7">
        <v>9759</v>
      </c>
      <c r="Q32">
        <v>0.06</v>
      </c>
      <c r="R32">
        <v>1.18</v>
      </c>
      <c r="S32" s="5">
        <f t="shared" ref="S32" si="2">O32/(365*2)</f>
        <v>0.71232876712328763</v>
      </c>
    </row>
    <row r="33" spans="1:19">
      <c r="A33" t="s">
        <v>27</v>
      </c>
      <c r="B33" t="s">
        <v>24</v>
      </c>
      <c r="C33">
        <v>131</v>
      </c>
      <c r="D33" t="s">
        <v>14</v>
      </c>
      <c r="E33" t="s">
        <v>45</v>
      </c>
      <c r="F33" s="3" t="s">
        <v>95</v>
      </c>
      <c r="G33">
        <v>20017</v>
      </c>
      <c r="H33" t="s">
        <v>18</v>
      </c>
      <c r="I33" t="s">
        <v>18</v>
      </c>
      <c r="J33" t="s">
        <v>96</v>
      </c>
      <c r="K33" t="s">
        <v>16</v>
      </c>
      <c r="L33" t="s">
        <v>16</v>
      </c>
      <c r="M33" t="s">
        <v>16</v>
      </c>
      <c r="N33" t="s">
        <v>97</v>
      </c>
      <c r="O33">
        <v>254</v>
      </c>
      <c r="P33" s="7">
        <v>13254</v>
      </c>
      <c r="Q33">
        <v>7.0000000000000007E-2</v>
      </c>
      <c r="R33">
        <v>1.52</v>
      </c>
      <c r="S33" s="5">
        <f t="shared" ref="S33" si="3">O33/(365*2)</f>
        <v>0.34794520547945207</v>
      </c>
    </row>
    <row r="34" spans="1:19">
      <c r="A34" t="s">
        <v>27</v>
      </c>
      <c r="B34" t="s">
        <v>24</v>
      </c>
      <c r="C34">
        <v>131</v>
      </c>
      <c r="D34" t="s">
        <v>14</v>
      </c>
      <c r="E34" t="s">
        <v>45</v>
      </c>
      <c r="F34" s="3" t="s">
        <v>98</v>
      </c>
      <c r="G34">
        <v>20017</v>
      </c>
      <c r="H34" t="s">
        <v>18</v>
      </c>
      <c r="I34" t="s">
        <v>18</v>
      </c>
      <c r="J34" t="s">
        <v>96</v>
      </c>
      <c r="K34" t="s">
        <v>16</v>
      </c>
      <c r="L34" t="s">
        <v>16</v>
      </c>
      <c r="M34" t="s">
        <v>16</v>
      </c>
      <c r="N34" t="s">
        <v>99</v>
      </c>
      <c r="O34">
        <v>319</v>
      </c>
      <c r="P34" s="7">
        <v>20320</v>
      </c>
      <c r="Q34">
        <v>7.0000000000000007E-2</v>
      </c>
      <c r="R34">
        <v>1.63</v>
      </c>
      <c r="S34" s="5">
        <f t="shared" ref="S34" si="4">O34/(365*2)</f>
        <v>0.43698630136986299</v>
      </c>
    </row>
    <row r="35" spans="1:19">
      <c r="A35" t="s">
        <v>27</v>
      </c>
      <c r="B35" t="s">
        <v>24</v>
      </c>
      <c r="C35">
        <v>131</v>
      </c>
      <c r="D35" t="s">
        <v>14</v>
      </c>
      <c r="E35" t="s">
        <v>45</v>
      </c>
      <c r="F35" s="3" t="s">
        <v>100</v>
      </c>
      <c r="G35">
        <v>20017</v>
      </c>
      <c r="H35" t="s">
        <v>18</v>
      </c>
      <c r="I35" t="s">
        <v>18</v>
      </c>
      <c r="J35" t="s">
        <v>96</v>
      </c>
      <c r="K35" t="s">
        <v>101</v>
      </c>
      <c r="L35" t="s">
        <v>16</v>
      </c>
      <c r="M35" t="s">
        <v>16</v>
      </c>
      <c r="N35" t="s">
        <v>16</v>
      </c>
      <c r="O35">
        <v>204</v>
      </c>
      <c r="P35" s="7">
        <v>16646</v>
      </c>
      <c r="Q35">
        <v>0.05</v>
      </c>
      <c r="R35">
        <v>1.81</v>
      </c>
      <c r="S35" s="5">
        <f t="shared" ref="S35" si="5">O35/(365*2)</f>
        <v>0.27945205479452057</v>
      </c>
    </row>
    <row r="36" spans="1:19">
      <c r="A36" t="s">
        <v>27</v>
      </c>
      <c r="B36" t="s">
        <v>24</v>
      </c>
      <c r="C36">
        <v>131</v>
      </c>
      <c r="D36" t="s">
        <v>14</v>
      </c>
      <c r="E36" t="s">
        <v>45</v>
      </c>
      <c r="F36" s="3" t="s">
        <v>102</v>
      </c>
      <c r="G36">
        <v>20017</v>
      </c>
      <c r="H36" t="s">
        <v>18</v>
      </c>
      <c r="I36" t="s">
        <v>18</v>
      </c>
      <c r="J36" t="s">
        <v>96</v>
      </c>
      <c r="K36" t="s">
        <v>96</v>
      </c>
      <c r="L36" t="s">
        <v>16</v>
      </c>
      <c r="M36" t="s">
        <v>103</v>
      </c>
      <c r="N36" t="s">
        <v>16</v>
      </c>
      <c r="O36">
        <v>172</v>
      </c>
      <c r="P36" s="7">
        <v>7801</v>
      </c>
      <c r="Q36">
        <v>0.09</v>
      </c>
      <c r="R36">
        <v>1.45</v>
      </c>
      <c r="S36" s="5">
        <f t="shared" ref="S36" si="6">O36/(365*2)</f>
        <v>0.23561643835616439</v>
      </c>
    </row>
    <row r="37" spans="1:19">
      <c r="A37" t="s">
        <v>27</v>
      </c>
      <c r="B37" t="s">
        <v>24</v>
      </c>
      <c r="C37">
        <v>131</v>
      </c>
      <c r="D37" t="s">
        <v>14</v>
      </c>
      <c r="E37" t="s">
        <v>45</v>
      </c>
      <c r="F37" s="3" t="s">
        <v>104</v>
      </c>
      <c r="G37">
        <v>20017</v>
      </c>
      <c r="H37" t="s">
        <v>18</v>
      </c>
      <c r="I37" t="s">
        <v>18</v>
      </c>
      <c r="J37" t="s">
        <v>105</v>
      </c>
      <c r="K37" t="s">
        <v>96</v>
      </c>
      <c r="L37" t="s">
        <v>16</v>
      </c>
      <c r="M37" t="s">
        <v>16</v>
      </c>
      <c r="N37" t="s">
        <v>16</v>
      </c>
      <c r="O37">
        <v>566</v>
      </c>
      <c r="P37" s="7">
        <v>20255</v>
      </c>
      <c r="Q37">
        <v>0.05</v>
      </c>
      <c r="R37">
        <v>1.35</v>
      </c>
      <c r="S37" s="5">
        <f t="shared" ref="S37" si="7">O37/(365*2)</f>
        <v>0.77534246575342469</v>
      </c>
    </row>
    <row r="38" spans="1:19">
      <c r="A38" t="s">
        <v>27</v>
      </c>
      <c r="B38" t="s">
        <v>106</v>
      </c>
      <c r="C38">
        <v>131</v>
      </c>
      <c r="D38" t="s">
        <v>14</v>
      </c>
      <c r="E38" t="s">
        <v>45</v>
      </c>
      <c r="F38" s="3" t="s">
        <v>107</v>
      </c>
      <c r="G38">
        <v>20017</v>
      </c>
      <c r="H38" t="s">
        <v>18</v>
      </c>
      <c r="I38" t="s">
        <v>18</v>
      </c>
      <c r="J38" t="s">
        <v>108</v>
      </c>
      <c r="K38" t="s">
        <v>96</v>
      </c>
      <c r="L38" t="s">
        <v>16</v>
      </c>
      <c r="M38" t="s">
        <v>16</v>
      </c>
      <c r="N38" t="s">
        <v>109</v>
      </c>
      <c r="O38">
        <v>232</v>
      </c>
      <c r="P38" s="7">
        <v>8522</v>
      </c>
      <c r="Q38">
        <v>0.06</v>
      </c>
      <c r="R38">
        <v>1.36</v>
      </c>
      <c r="S38" s="5">
        <f t="shared" ref="S38" si="8">O38/(365*2)</f>
        <v>0.31780821917808222</v>
      </c>
    </row>
    <row r="39" spans="1:19">
      <c r="A39" t="s">
        <v>27</v>
      </c>
      <c r="B39" t="s">
        <v>24</v>
      </c>
      <c r="C39">
        <v>131</v>
      </c>
      <c r="D39" t="s">
        <v>14</v>
      </c>
      <c r="E39" t="s">
        <v>45</v>
      </c>
      <c r="F39" s="3" t="s">
        <v>110</v>
      </c>
      <c r="G39">
        <v>20017</v>
      </c>
      <c r="H39" t="s">
        <v>18</v>
      </c>
      <c r="I39" t="s">
        <v>18</v>
      </c>
      <c r="J39" t="s">
        <v>111</v>
      </c>
      <c r="K39" t="s">
        <v>96</v>
      </c>
      <c r="L39" t="s">
        <v>16</v>
      </c>
      <c r="M39" t="s">
        <v>16</v>
      </c>
      <c r="N39" t="s">
        <v>16</v>
      </c>
      <c r="O39">
        <v>158</v>
      </c>
      <c r="P39" s="7">
        <v>11564</v>
      </c>
      <c r="Q39">
        <v>7.0000000000000007E-2</v>
      </c>
      <c r="R39">
        <v>1.73</v>
      </c>
      <c r="S39" s="5">
        <f t="shared" ref="S39" si="9">O39/(365*2)</f>
        <v>0.21643835616438356</v>
      </c>
    </row>
    <row r="40" spans="1:19">
      <c r="A40" t="s">
        <v>27</v>
      </c>
      <c r="B40" t="s">
        <v>24</v>
      </c>
      <c r="C40">
        <v>131</v>
      </c>
      <c r="D40" t="s">
        <v>14</v>
      </c>
      <c r="E40" t="s">
        <v>45</v>
      </c>
      <c r="F40" s="3" t="s">
        <v>112</v>
      </c>
      <c r="G40">
        <v>20017</v>
      </c>
      <c r="H40" t="s">
        <v>18</v>
      </c>
      <c r="I40" t="s">
        <v>18</v>
      </c>
      <c r="J40" t="s">
        <v>96</v>
      </c>
      <c r="K40" t="s">
        <v>96</v>
      </c>
      <c r="L40" t="s">
        <v>16</v>
      </c>
      <c r="M40" t="s">
        <v>113</v>
      </c>
      <c r="N40" t="s">
        <v>16</v>
      </c>
      <c r="O40">
        <v>72</v>
      </c>
      <c r="P40" s="7">
        <v>10217</v>
      </c>
      <c r="Q40">
        <v>0.08</v>
      </c>
      <c r="R40">
        <v>2.41</v>
      </c>
      <c r="S40" s="5">
        <f t="shared" ref="S40" si="10">O40/(365*2)</f>
        <v>9.8630136986301367E-2</v>
      </c>
    </row>
    <row r="41" spans="1:19">
      <c r="A41" t="s">
        <v>27</v>
      </c>
      <c r="B41" t="s">
        <v>24</v>
      </c>
      <c r="C41">
        <v>131</v>
      </c>
      <c r="D41" t="s">
        <v>14</v>
      </c>
      <c r="E41" t="s">
        <v>45</v>
      </c>
      <c r="F41" s="3" t="s">
        <v>114</v>
      </c>
      <c r="G41">
        <v>20017</v>
      </c>
      <c r="H41" t="s">
        <v>18</v>
      </c>
      <c r="I41" t="s">
        <v>18</v>
      </c>
      <c r="J41" t="s">
        <v>96</v>
      </c>
      <c r="K41" t="s">
        <v>96</v>
      </c>
      <c r="L41" t="s">
        <v>16</v>
      </c>
      <c r="M41" t="s">
        <v>16</v>
      </c>
      <c r="N41" t="s">
        <v>115</v>
      </c>
      <c r="O41">
        <v>83</v>
      </c>
      <c r="P41" s="7">
        <v>12339</v>
      </c>
      <c r="Q41">
        <v>7.0000000000000007E-2</v>
      </c>
      <c r="R41">
        <v>2.48</v>
      </c>
      <c r="S41" s="5">
        <f t="shared" ref="S41" si="11">O41/(365*2)</f>
        <v>0.11369863013698631</v>
      </c>
    </row>
    <row r="42" spans="1:19">
      <c r="A42" t="s">
        <v>27</v>
      </c>
      <c r="B42" t="s">
        <v>116</v>
      </c>
      <c r="C42">
        <v>131</v>
      </c>
      <c r="D42" t="s">
        <v>14</v>
      </c>
      <c r="E42" t="s">
        <v>45</v>
      </c>
      <c r="F42" s="3" t="s">
        <v>117</v>
      </c>
      <c r="G42">
        <v>20017</v>
      </c>
      <c r="H42" t="s">
        <v>18</v>
      </c>
      <c r="I42" t="s">
        <v>18</v>
      </c>
      <c r="J42" t="s">
        <v>118</v>
      </c>
      <c r="K42" t="s">
        <v>96</v>
      </c>
      <c r="L42" t="s">
        <v>16</v>
      </c>
      <c r="M42" t="s">
        <v>16</v>
      </c>
      <c r="N42" t="s">
        <v>16</v>
      </c>
      <c r="O42">
        <v>88</v>
      </c>
      <c r="P42" s="7">
        <v>3156</v>
      </c>
      <c r="Q42">
        <v>0.13</v>
      </c>
      <c r="R42">
        <v>1.35</v>
      </c>
      <c r="S42" s="5">
        <f t="shared" ref="S42" si="12">O42/(365*2)</f>
        <v>0.12054794520547946</v>
      </c>
    </row>
    <row r="43" spans="1:19">
      <c r="A43" t="s">
        <v>27</v>
      </c>
      <c r="B43" t="s">
        <v>24</v>
      </c>
      <c r="C43">
        <v>131</v>
      </c>
      <c r="D43" t="s">
        <v>14</v>
      </c>
      <c r="E43" t="s">
        <v>45</v>
      </c>
      <c r="F43" s="3" t="s">
        <v>119</v>
      </c>
      <c r="G43">
        <v>20017</v>
      </c>
      <c r="H43" t="s">
        <v>18</v>
      </c>
      <c r="I43" t="s">
        <v>18</v>
      </c>
      <c r="J43" t="s">
        <v>96</v>
      </c>
      <c r="K43" t="s">
        <v>96</v>
      </c>
      <c r="L43" t="s">
        <v>16</v>
      </c>
      <c r="M43" t="s">
        <v>120</v>
      </c>
      <c r="N43" t="s">
        <v>16</v>
      </c>
      <c r="O43">
        <v>102</v>
      </c>
      <c r="P43" s="7">
        <v>11407</v>
      </c>
      <c r="Q43">
        <v>7.0000000000000007E-2</v>
      </c>
      <c r="R43">
        <v>2.11</v>
      </c>
      <c r="S43" s="5">
        <f t="shared" ref="S43" si="13">O43/(365*2)</f>
        <v>0.13972602739726028</v>
      </c>
    </row>
    <row r="44" spans="1:19">
      <c r="A44" t="s">
        <v>27</v>
      </c>
      <c r="B44" t="s">
        <v>24</v>
      </c>
      <c r="C44">
        <v>131</v>
      </c>
      <c r="D44" t="s">
        <v>14</v>
      </c>
      <c r="E44" t="s">
        <v>45</v>
      </c>
      <c r="F44" s="3" t="s">
        <v>121</v>
      </c>
      <c r="G44">
        <v>20017</v>
      </c>
      <c r="H44" t="s">
        <v>18</v>
      </c>
      <c r="I44" t="s">
        <v>18</v>
      </c>
      <c r="J44" t="s">
        <v>96</v>
      </c>
      <c r="K44" t="s">
        <v>96</v>
      </c>
      <c r="L44" t="s">
        <v>16</v>
      </c>
      <c r="M44" t="s">
        <v>16</v>
      </c>
      <c r="N44" t="s">
        <v>122</v>
      </c>
      <c r="O44">
        <v>117</v>
      </c>
      <c r="P44" s="7">
        <v>9279</v>
      </c>
      <c r="Q44">
        <v>0.06</v>
      </c>
      <c r="R44">
        <v>1.79</v>
      </c>
      <c r="S44" s="5">
        <f t="shared" ref="S44" si="14">O44/(365*2)</f>
        <v>0.16027397260273973</v>
      </c>
    </row>
    <row r="45" spans="1:19">
      <c r="A45" t="s">
        <v>27</v>
      </c>
      <c r="B45" t="s">
        <v>24</v>
      </c>
      <c r="C45">
        <v>131</v>
      </c>
      <c r="D45" t="s">
        <v>14</v>
      </c>
      <c r="E45" t="s">
        <v>45</v>
      </c>
      <c r="F45" s="3" t="s">
        <v>123</v>
      </c>
      <c r="G45">
        <v>20017</v>
      </c>
      <c r="H45" t="s">
        <v>18</v>
      </c>
      <c r="I45" t="s">
        <v>18</v>
      </c>
      <c r="J45" t="s">
        <v>96</v>
      </c>
      <c r="K45" t="s">
        <v>124</v>
      </c>
      <c r="L45" t="s">
        <v>16</v>
      </c>
      <c r="M45" t="s">
        <v>16</v>
      </c>
      <c r="N45" t="s">
        <v>16</v>
      </c>
      <c r="O45">
        <v>327</v>
      </c>
      <c r="P45" s="7">
        <v>19195</v>
      </c>
      <c r="Q45">
        <v>0.09</v>
      </c>
      <c r="R45">
        <v>1.58</v>
      </c>
      <c r="S45" s="5">
        <f t="shared" ref="S45" si="15">O45/(365*2)</f>
        <v>0.44794520547945205</v>
      </c>
    </row>
    <row r="46" spans="1:19">
      <c r="A46" t="s">
        <v>27</v>
      </c>
      <c r="B46" t="s">
        <v>24</v>
      </c>
      <c r="C46">
        <v>131</v>
      </c>
      <c r="D46" t="s">
        <v>14</v>
      </c>
      <c r="E46" t="s">
        <v>45</v>
      </c>
      <c r="F46" s="3" t="s">
        <v>125</v>
      </c>
      <c r="G46">
        <v>20017</v>
      </c>
      <c r="H46" t="s">
        <v>18</v>
      </c>
      <c r="I46" t="s">
        <v>18</v>
      </c>
      <c r="J46" t="s">
        <v>96</v>
      </c>
      <c r="K46" t="s">
        <v>96</v>
      </c>
      <c r="L46" t="s">
        <v>16</v>
      </c>
      <c r="M46" t="s">
        <v>16</v>
      </c>
      <c r="N46" t="s">
        <v>126</v>
      </c>
      <c r="O46">
        <v>63</v>
      </c>
      <c r="P46" s="7">
        <v>2278</v>
      </c>
      <c r="Q46">
        <v>0.15</v>
      </c>
      <c r="R46">
        <v>1.36</v>
      </c>
      <c r="S46" s="5">
        <f t="shared" ref="S46" si="16">O46/(365*2)</f>
        <v>8.6301369863013705E-2</v>
      </c>
    </row>
    <row r="47" spans="1:19">
      <c r="A47" t="s">
        <v>27</v>
      </c>
      <c r="B47" t="s">
        <v>116</v>
      </c>
      <c r="C47">
        <v>131</v>
      </c>
      <c r="D47" t="s">
        <v>14</v>
      </c>
      <c r="E47" t="s">
        <v>45</v>
      </c>
      <c r="F47" s="3" t="s">
        <v>127</v>
      </c>
      <c r="G47">
        <v>20017</v>
      </c>
      <c r="H47" t="s">
        <v>18</v>
      </c>
      <c r="I47" t="s">
        <v>18</v>
      </c>
      <c r="J47" t="s">
        <v>128</v>
      </c>
      <c r="K47" t="s">
        <v>96</v>
      </c>
      <c r="L47" t="s">
        <v>16</v>
      </c>
      <c r="M47" t="s">
        <v>16</v>
      </c>
      <c r="N47" t="s">
        <v>16</v>
      </c>
      <c r="O47">
        <v>235</v>
      </c>
      <c r="P47" s="7">
        <v>4319</v>
      </c>
      <c r="Q47">
        <v>0.04</v>
      </c>
      <c r="R47">
        <v>1.18</v>
      </c>
      <c r="S47" s="5">
        <f t="shared" ref="S47" si="17">O47/(365*2)</f>
        <v>0.32191780821917809</v>
      </c>
    </row>
    <row r="48" spans="1:19">
      <c r="A48" t="s">
        <v>27</v>
      </c>
      <c r="B48" t="s">
        <v>24</v>
      </c>
      <c r="C48">
        <v>131</v>
      </c>
      <c r="D48" t="s">
        <v>14</v>
      </c>
      <c r="E48" t="s">
        <v>45</v>
      </c>
      <c r="F48" s="3" t="s">
        <v>129</v>
      </c>
      <c r="G48">
        <v>20017</v>
      </c>
      <c r="H48" t="s">
        <v>18</v>
      </c>
      <c r="I48" t="s">
        <v>18</v>
      </c>
      <c r="J48" t="s">
        <v>108</v>
      </c>
      <c r="K48" t="s">
        <v>96</v>
      </c>
      <c r="L48" t="s">
        <v>130</v>
      </c>
      <c r="M48" t="s">
        <v>16</v>
      </c>
      <c r="N48" t="s">
        <v>16</v>
      </c>
      <c r="O48">
        <v>114</v>
      </c>
      <c r="P48" s="7">
        <v>2426</v>
      </c>
      <c r="Q48">
        <v>7.0000000000000007E-2</v>
      </c>
      <c r="R48">
        <v>1.21</v>
      </c>
      <c r="S48" s="5">
        <f t="shared" ref="S48" si="18">O48/(365*2)</f>
        <v>0.15616438356164383</v>
      </c>
    </row>
    <row r="49" spans="1:19">
      <c r="A49" t="s">
        <v>27</v>
      </c>
      <c r="B49" t="s">
        <v>24</v>
      </c>
      <c r="C49">
        <v>131</v>
      </c>
      <c r="D49" t="s">
        <v>14</v>
      </c>
      <c r="E49" t="s">
        <v>45</v>
      </c>
      <c r="F49" s="3" t="s">
        <v>131</v>
      </c>
      <c r="G49">
        <v>20017</v>
      </c>
      <c r="H49" t="s">
        <v>18</v>
      </c>
      <c r="I49" t="s">
        <v>18</v>
      </c>
      <c r="J49" t="s">
        <v>108</v>
      </c>
      <c r="K49" t="s">
        <v>96</v>
      </c>
      <c r="L49" t="s">
        <v>96</v>
      </c>
      <c r="M49" t="s">
        <v>132</v>
      </c>
      <c r="N49" t="s">
        <v>16</v>
      </c>
      <c r="O49">
        <v>185</v>
      </c>
      <c r="P49" s="7">
        <v>2426</v>
      </c>
      <c r="Q49">
        <v>0.05</v>
      </c>
      <c r="R49">
        <v>1.65</v>
      </c>
      <c r="S49" s="5">
        <f t="shared" ref="S49" si="19">O49/(365*2)</f>
        <v>0.25342465753424659</v>
      </c>
    </row>
    <row r="50" spans="1:19">
      <c r="A50" t="s">
        <v>27</v>
      </c>
      <c r="B50" t="s">
        <v>48</v>
      </c>
      <c r="C50">
        <v>131</v>
      </c>
      <c r="D50" t="s">
        <v>14</v>
      </c>
      <c r="E50" t="s">
        <v>45</v>
      </c>
      <c r="F50" s="3" t="s">
        <v>133</v>
      </c>
      <c r="G50">
        <v>20017</v>
      </c>
      <c r="H50" t="s">
        <v>18</v>
      </c>
      <c r="I50" t="s">
        <v>18</v>
      </c>
      <c r="J50" t="s">
        <v>108</v>
      </c>
      <c r="K50" t="s">
        <v>96</v>
      </c>
      <c r="L50" t="s">
        <v>96</v>
      </c>
      <c r="M50" t="s">
        <v>96</v>
      </c>
      <c r="N50" t="s">
        <v>134</v>
      </c>
      <c r="O50">
        <v>90</v>
      </c>
      <c r="P50" s="7">
        <v>2899</v>
      </c>
      <c r="Q50">
        <v>0.06</v>
      </c>
      <c r="R50">
        <v>1.32</v>
      </c>
      <c r="S50" s="5">
        <f t="shared" ref="S50" si="20">O50/(365*2)</f>
        <v>0.12328767123287671</v>
      </c>
    </row>
    <row r="51" spans="1:19">
      <c r="A51" t="s">
        <v>27</v>
      </c>
      <c r="B51" t="s">
        <v>24</v>
      </c>
      <c r="C51">
        <v>131</v>
      </c>
      <c r="D51" t="s">
        <v>14</v>
      </c>
      <c r="E51" t="s">
        <v>45</v>
      </c>
      <c r="F51" s="3" t="s">
        <v>135</v>
      </c>
      <c r="G51">
        <v>20017</v>
      </c>
      <c r="H51" t="s">
        <v>18</v>
      </c>
      <c r="I51" t="s">
        <v>18</v>
      </c>
      <c r="J51" t="s">
        <v>108</v>
      </c>
      <c r="K51" t="s">
        <v>96</v>
      </c>
      <c r="L51" t="s">
        <v>124</v>
      </c>
      <c r="M51" t="s">
        <v>96</v>
      </c>
      <c r="N51" t="s">
        <v>96</v>
      </c>
      <c r="O51">
        <v>115</v>
      </c>
      <c r="P51" s="7">
        <v>3958</v>
      </c>
      <c r="Q51">
        <v>7.0000000000000007E-2</v>
      </c>
      <c r="R51">
        <v>1.34</v>
      </c>
      <c r="S51" s="5">
        <f t="shared" ref="S51" si="21">O51/(365*2)</f>
        <v>0.15753424657534246</v>
      </c>
    </row>
    <row r="52" spans="1:19">
      <c r="A52" t="s">
        <v>27</v>
      </c>
      <c r="B52" t="s">
        <v>24</v>
      </c>
      <c r="C52">
        <v>131</v>
      </c>
      <c r="D52" t="s">
        <v>14</v>
      </c>
      <c r="E52" t="s">
        <v>45</v>
      </c>
      <c r="F52" s="3" t="s">
        <v>136</v>
      </c>
      <c r="G52">
        <v>20017</v>
      </c>
      <c r="H52" t="s">
        <v>18</v>
      </c>
      <c r="I52" t="s">
        <v>18</v>
      </c>
      <c r="J52" t="s">
        <v>137</v>
      </c>
      <c r="K52" t="s">
        <v>96</v>
      </c>
      <c r="L52" t="s">
        <v>108</v>
      </c>
      <c r="M52" t="s">
        <v>96</v>
      </c>
      <c r="N52" t="s">
        <v>96</v>
      </c>
      <c r="O52">
        <v>70</v>
      </c>
      <c r="P52" s="7">
        <v>6706</v>
      </c>
      <c r="Q52">
        <v>0.05</v>
      </c>
      <c r="R52">
        <v>1.95</v>
      </c>
      <c r="S52" s="5">
        <f t="shared" ref="S52" si="22">O52/(365*2)</f>
        <v>9.5890410958904104E-2</v>
      </c>
    </row>
    <row r="53" spans="1:19">
      <c r="A53" t="s">
        <v>27</v>
      </c>
      <c r="B53" t="s">
        <v>48</v>
      </c>
      <c r="C53">
        <v>131</v>
      </c>
      <c r="D53" t="s">
        <v>14</v>
      </c>
      <c r="E53" t="s">
        <v>45</v>
      </c>
      <c r="F53" s="3" t="s">
        <v>138</v>
      </c>
      <c r="G53">
        <v>20017</v>
      </c>
      <c r="H53" t="s">
        <v>18</v>
      </c>
      <c r="I53" t="s">
        <v>18</v>
      </c>
      <c r="J53" t="s">
        <v>108</v>
      </c>
      <c r="K53" t="s">
        <v>139</v>
      </c>
      <c r="L53" t="s">
        <v>108</v>
      </c>
      <c r="M53" t="s">
        <v>96</v>
      </c>
      <c r="N53" t="s">
        <v>96</v>
      </c>
      <c r="O53">
        <v>150</v>
      </c>
      <c r="P53" s="7">
        <v>11297</v>
      </c>
      <c r="Q53">
        <v>0.05</v>
      </c>
      <c r="R53">
        <v>1.75</v>
      </c>
      <c r="S53" s="5">
        <f t="shared" ref="S53" si="23">O53/(365*2)</f>
        <v>0.20547945205479451</v>
      </c>
    </row>
    <row r="54" spans="1:19">
      <c r="A54" t="s">
        <v>27</v>
      </c>
      <c r="B54" t="s">
        <v>24</v>
      </c>
      <c r="C54">
        <v>131</v>
      </c>
      <c r="D54" t="s">
        <v>14</v>
      </c>
      <c r="E54" t="s">
        <v>45</v>
      </c>
      <c r="F54" s="3" t="s">
        <v>140</v>
      </c>
      <c r="G54">
        <v>20017</v>
      </c>
      <c r="H54" t="s">
        <v>18</v>
      </c>
      <c r="I54" t="s">
        <v>18</v>
      </c>
      <c r="J54" t="s">
        <v>108</v>
      </c>
      <c r="K54" t="s">
        <v>108</v>
      </c>
      <c r="L54" t="s">
        <v>108</v>
      </c>
      <c r="M54" t="s">
        <v>96</v>
      </c>
      <c r="N54" t="s">
        <v>141</v>
      </c>
      <c r="O54">
        <v>127</v>
      </c>
      <c r="P54" s="7">
        <v>10707</v>
      </c>
      <c r="Q54">
        <v>0.04</v>
      </c>
      <c r="R54">
        <v>1.84</v>
      </c>
      <c r="S54" s="5">
        <f t="shared" ref="S54" si="24">O54/(365*2)</f>
        <v>0.17397260273972603</v>
      </c>
    </row>
    <row r="55" spans="1:19">
      <c r="A55" t="s">
        <v>27</v>
      </c>
      <c r="B55" t="s">
        <v>24</v>
      </c>
      <c r="C55">
        <v>131</v>
      </c>
      <c r="D55" t="s">
        <v>14</v>
      </c>
      <c r="E55" t="s">
        <v>45</v>
      </c>
      <c r="F55" s="3" t="s">
        <v>142</v>
      </c>
      <c r="G55">
        <v>20017</v>
      </c>
      <c r="H55" t="s">
        <v>18</v>
      </c>
      <c r="I55" t="s">
        <v>18</v>
      </c>
      <c r="J55" t="s">
        <v>108</v>
      </c>
      <c r="K55" t="s">
        <v>108</v>
      </c>
      <c r="L55" t="s">
        <v>108</v>
      </c>
      <c r="M55" t="s">
        <v>143</v>
      </c>
      <c r="N55" t="s">
        <v>96</v>
      </c>
      <c r="O55">
        <v>275</v>
      </c>
      <c r="P55" s="7">
        <v>11713</v>
      </c>
      <c r="Q55">
        <v>0.04</v>
      </c>
      <c r="R55">
        <v>1.42</v>
      </c>
      <c r="S55" s="5">
        <f t="shared" ref="S55" si="25">O55/(365*2)</f>
        <v>0.37671232876712329</v>
      </c>
    </row>
    <row r="56" spans="1:19">
      <c r="A56" t="s">
        <v>27</v>
      </c>
      <c r="B56" t="s">
        <v>24</v>
      </c>
      <c r="C56">
        <v>131</v>
      </c>
      <c r="D56" t="s">
        <v>14</v>
      </c>
      <c r="E56" t="s">
        <v>45</v>
      </c>
      <c r="F56" s="3" t="s">
        <v>144</v>
      </c>
      <c r="G56">
        <v>20017</v>
      </c>
      <c r="H56" t="s">
        <v>18</v>
      </c>
      <c r="I56" t="s">
        <v>18</v>
      </c>
      <c r="J56" t="s">
        <v>108</v>
      </c>
      <c r="K56" t="s">
        <v>108</v>
      </c>
      <c r="L56" t="s">
        <v>108</v>
      </c>
      <c r="M56" t="s">
        <v>108</v>
      </c>
      <c r="N56" t="s">
        <v>145</v>
      </c>
      <c r="O56">
        <v>96</v>
      </c>
      <c r="P56" s="7">
        <v>10966</v>
      </c>
      <c r="Q56">
        <v>7.0000000000000007E-2</v>
      </c>
      <c r="R56">
        <v>2.14</v>
      </c>
      <c r="S56" s="5">
        <f t="shared" ref="S56" si="26">O56/(365*2)</f>
        <v>0.13150684931506848</v>
      </c>
    </row>
    <row r="57" spans="1:19">
      <c r="A57" t="s">
        <v>27</v>
      </c>
      <c r="B57" t="s">
        <v>48</v>
      </c>
      <c r="C57">
        <v>131</v>
      </c>
      <c r="D57" t="s">
        <v>14</v>
      </c>
      <c r="E57" t="s">
        <v>45</v>
      </c>
      <c r="F57" s="3" t="s">
        <v>146</v>
      </c>
      <c r="G57">
        <v>20017</v>
      </c>
      <c r="H57" t="s">
        <v>18</v>
      </c>
      <c r="I57" t="s">
        <v>18</v>
      </c>
      <c r="J57" t="s">
        <v>108</v>
      </c>
      <c r="K57" t="s">
        <v>108</v>
      </c>
      <c r="L57" t="s">
        <v>108</v>
      </c>
      <c r="M57" t="s">
        <v>108</v>
      </c>
      <c r="N57" t="s">
        <v>147</v>
      </c>
      <c r="O57">
        <v>113</v>
      </c>
      <c r="P57" s="7">
        <v>3638</v>
      </c>
      <c r="Q57">
        <v>0.05</v>
      </c>
      <c r="R57">
        <v>1.32</v>
      </c>
      <c r="S57" s="5">
        <f t="shared" ref="S57" si="27">O57/(365*2)</f>
        <v>0.15479452054794521</v>
      </c>
    </row>
    <row r="58" spans="1:19">
      <c r="A58" t="s">
        <v>27</v>
      </c>
      <c r="B58" t="s">
        <v>24</v>
      </c>
      <c r="C58">
        <v>131</v>
      </c>
      <c r="D58" t="s">
        <v>14</v>
      </c>
      <c r="E58" t="s">
        <v>45</v>
      </c>
      <c r="F58" s="3" t="s">
        <v>148</v>
      </c>
      <c r="G58">
        <v>20017</v>
      </c>
      <c r="H58" t="s">
        <v>18</v>
      </c>
      <c r="I58" t="s">
        <v>18</v>
      </c>
      <c r="J58" t="s">
        <v>108</v>
      </c>
      <c r="K58" t="s">
        <v>108</v>
      </c>
      <c r="L58" t="s">
        <v>108</v>
      </c>
      <c r="M58" t="s">
        <v>108</v>
      </c>
      <c r="N58" t="s">
        <v>149</v>
      </c>
      <c r="O58">
        <v>161</v>
      </c>
      <c r="P58" s="7">
        <v>31067</v>
      </c>
      <c r="Q58">
        <v>0.06</v>
      </c>
      <c r="R58">
        <v>2.92</v>
      </c>
      <c r="S58" s="5">
        <f t="shared" ref="S58" si="28">O58/(365*2)</f>
        <v>0.22054794520547946</v>
      </c>
    </row>
    <row r="59" spans="1:19">
      <c r="A59" t="s">
        <v>27</v>
      </c>
      <c r="B59" t="s">
        <v>24</v>
      </c>
      <c r="C59">
        <v>131</v>
      </c>
      <c r="D59" t="s">
        <v>14</v>
      </c>
      <c r="E59" t="s">
        <v>45</v>
      </c>
      <c r="F59" s="3" t="s">
        <v>150</v>
      </c>
      <c r="G59">
        <v>20017</v>
      </c>
      <c r="H59" t="s">
        <v>18</v>
      </c>
      <c r="I59" t="s">
        <v>18</v>
      </c>
      <c r="J59" t="s">
        <v>108</v>
      </c>
      <c r="K59" t="s">
        <v>108</v>
      </c>
      <c r="L59" t="s">
        <v>108</v>
      </c>
      <c r="M59" t="s">
        <v>151</v>
      </c>
      <c r="N59" t="s">
        <v>108</v>
      </c>
      <c r="O59">
        <v>393</v>
      </c>
      <c r="P59" s="7">
        <v>12897</v>
      </c>
      <c r="Q59">
        <v>0.06</v>
      </c>
      <c r="R59">
        <v>1.32</v>
      </c>
      <c r="S59" s="5">
        <f t="shared" ref="S59" si="29">O59/(365*2)</f>
        <v>0.5383561643835616</v>
      </c>
    </row>
    <row r="60" spans="1:19">
      <c r="A60" t="s">
        <v>27</v>
      </c>
      <c r="B60" t="s">
        <v>24</v>
      </c>
      <c r="C60">
        <v>131</v>
      </c>
      <c r="D60" t="s">
        <v>14</v>
      </c>
      <c r="E60" t="s">
        <v>45</v>
      </c>
      <c r="F60" s="3" t="s">
        <v>152</v>
      </c>
      <c r="G60">
        <v>20017</v>
      </c>
      <c r="H60" t="s">
        <v>18</v>
      </c>
      <c r="I60" t="s">
        <v>18</v>
      </c>
      <c r="J60" t="s">
        <v>108</v>
      </c>
      <c r="K60" t="s">
        <v>108</v>
      </c>
      <c r="L60" t="s">
        <v>153</v>
      </c>
      <c r="M60" t="s">
        <v>108</v>
      </c>
      <c r="N60" t="s">
        <v>108</v>
      </c>
      <c r="O60">
        <v>32</v>
      </c>
      <c r="P60" s="7">
        <v>11318</v>
      </c>
      <c r="Q60">
        <v>0.12</v>
      </c>
      <c r="R60">
        <v>4.53</v>
      </c>
      <c r="S60" s="5">
        <f t="shared" ref="S60" si="30">O60/(365*2)</f>
        <v>4.3835616438356165E-2</v>
      </c>
    </row>
    <row r="61" spans="1:19">
      <c r="A61" t="s">
        <v>27</v>
      </c>
      <c r="B61" t="s">
        <v>24</v>
      </c>
      <c r="C61">
        <v>131</v>
      </c>
      <c r="D61" t="s">
        <v>14</v>
      </c>
      <c r="E61" t="s">
        <v>45</v>
      </c>
      <c r="F61" s="3" t="s">
        <v>154</v>
      </c>
      <c r="G61">
        <v>20017</v>
      </c>
      <c r="H61" t="s">
        <v>18</v>
      </c>
      <c r="I61" t="s">
        <v>18</v>
      </c>
      <c r="J61" t="s">
        <v>108</v>
      </c>
      <c r="K61" t="s">
        <v>108</v>
      </c>
      <c r="L61" t="s">
        <v>155</v>
      </c>
      <c r="M61" t="s">
        <v>108</v>
      </c>
      <c r="N61" t="s">
        <v>108</v>
      </c>
      <c r="O61">
        <v>41</v>
      </c>
      <c r="P61" s="7">
        <v>6488</v>
      </c>
      <c r="Q61">
        <v>0.09</v>
      </c>
      <c r="R61">
        <v>2.58</v>
      </c>
      <c r="S61" s="5">
        <f t="shared" ref="S61" si="31">O61/(365*2)</f>
        <v>5.6164383561643834E-2</v>
      </c>
    </row>
    <row r="62" spans="1:19">
      <c r="A62" t="s">
        <v>27</v>
      </c>
      <c r="B62" t="s">
        <v>24</v>
      </c>
      <c r="C62">
        <v>131</v>
      </c>
      <c r="D62" t="s">
        <v>14</v>
      </c>
      <c r="E62" t="s">
        <v>45</v>
      </c>
      <c r="F62" s="3" t="s">
        <v>156</v>
      </c>
      <c r="G62">
        <v>20017</v>
      </c>
      <c r="H62" t="s">
        <v>18</v>
      </c>
      <c r="I62" t="s">
        <v>18</v>
      </c>
      <c r="J62" t="s">
        <v>108</v>
      </c>
      <c r="K62" t="s">
        <v>108</v>
      </c>
      <c r="L62" t="s">
        <v>108</v>
      </c>
      <c r="M62" t="s">
        <v>108</v>
      </c>
      <c r="N62" t="s">
        <v>157</v>
      </c>
      <c r="O62">
        <v>98</v>
      </c>
      <c r="P62" s="7">
        <v>6488</v>
      </c>
      <c r="Q62">
        <v>7.0000000000000007E-2</v>
      </c>
      <c r="R62">
        <v>1.89</v>
      </c>
      <c r="S62" s="5">
        <f t="shared" ref="S62" si="32">O62/(365*2)</f>
        <v>0.13424657534246576</v>
      </c>
    </row>
    <row r="63" spans="1:19">
      <c r="A63" t="s">
        <v>27</v>
      </c>
      <c r="B63" t="s">
        <v>24</v>
      </c>
      <c r="C63">
        <v>131</v>
      </c>
      <c r="D63" t="s">
        <v>14</v>
      </c>
      <c r="E63" t="s">
        <v>45</v>
      </c>
      <c r="F63" s="3" t="s">
        <v>158</v>
      </c>
      <c r="G63">
        <v>20017</v>
      </c>
      <c r="H63" t="s">
        <v>18</v>
      </c>
      <c r="I63" t="s">
        <v>18</v>
      </c>
      <c r="J63" t="s">
        <v>108</v>
      </c>
      <c r="K63" t="s">
        <v>108</v>
      </c>
      <c r="L63" t="s">
        <v>108</v>
      </c>
      <c r="M63" t="s">
        <v>108</v>
      </c>
      <c r="N63" t="s">
        <v>159</v>
      </c>
      <c r="O63">
        <v>38</v>
      </c>
      <c r="P63" s="7">
        <v>8406</v>
      </c>
      <c r="Q63">
        <v>0.15</v>
      </c>
      <c r="R63">
        <v>3.21</v>
      </c>
      <c r="S63" s="5">
        <f t="shared" ref="S63" si="33">O63/(365*2)</f>
        <v>5.2054794520547946E-2</v>
      </c>
    </row>
    <row r="64" spans="1:19">
      <c r="A64" t="s">
        <v>27</v>
      </c>
      <c r="B64" t="s">
        <v>24</v>
      </c>
      <c r="C64">
        <v>131</v>
      </c>
      <c r="D64" t="s">
        <v>14</v>
      </c>
      <c r="E64" t="s">
        <v>45</v>
      </c>
      <c r="F64" s="3" t="s">
        <v>160</v>
      </c>
      <c r="G64">
        <v>20017</v>
      </c>
      <c r="H64" t="s">
        <v>18</v>
      </c>
      <c r="I64" t="s">
        <v>18</v>
      </c>
      <c r="J64" t="s">
        <v>161</v>
      </c>
      <c r="K64" t="s">
        <v>108</v>
      </c>
      <c r="L64" t="s">
        <v>108</v>
      </c>
      <c r="M64" t="s">
        <v>108</v>
      </c>
      <c r="N64" t="s">
        <v>162</v>
      </c>
      <c r="O64">
        <v>119</v>
      </c>
      <c r="P64" s="7">
        <v>3625</v>
      </c>
      <c r="Q64">
        <v>0.1</v>
      </c>
      <c r="R64">
        <v>1.3</v>
      </c>
      <c r="S64" s="5">
        <f t="shared" ref="S64" si="34">O64/(365*2)</f>
        <v>0.16301369863013698</v>
      </c>
    </row>
    <row r="65" spans="1:19">
      <c r="A65" t="s">
        <v>27</v>
      </c>
      <c r="B65" t="s">
        <v>24</v>
      </c>
      <c r="C65">
        <v>131</v>
      </c>
      <c r="D65" t="s">
        <v>14</v>
      </c>
      <c r="E65" t="s">
        <v>45</v>
      </c>
      <c r="F65" s="3" t="s">
        <v>163</v>
      </c>
      <c r="G65">
        <v>20017</v>
      </c>
      <c r="H65" t="s">
        <v>18</v>
      </c>
      <c r="I65" t="s">
        <v>18</v>
      </c>
      <c r="J65" t="s">
        <v>108</v>
      </c>
      <c r="K65" t="s">
        <v>164</v>
      </c>
      <c r="L65" t="s">
        <v>108</v>
      </c>
      <c r="M65" t="s">
        <v>108</v>
      </c>
      <c r="N65" t="s">
        <v>162</v>
      </c>
      <c r="O65">
        <v>123</v>
      </c>
      <c r="P65" s="7">
        <v>4459</v>
      </c>
      <c r="Q65">
        <v>0.04</v>
      </c>
      <c r="R65">
        <v>1.36</v>
      </c>
      <c r="S65" s="5">
        <f t="shared" ref="S65" si="35">O65/(365*2)</f>
        <v>0.16849315068493151</v>
      </c>
    </row>
    <row r="66" spans="1:19">
      <c r="A66" t="s">
        <v>27</v>
      </c>
      <c r="B66" t="s">
        <v>24</v>
      </c>
      <c r="C66">
        <v>131</v>
      </c>
      <c r="D66" t="s">
        <v>14</v>
      </c>
      <c r="E66" t="s">
        <v>45</v>
      </c>
      <c r="F66" s="3" t="s">
        <v>165</v>
      </c>
      <c r="G66">
        <v>20017</v>
      </c>
      <c r="H66" t="s">
        <v>18</v>
      </c>
      <c r="I66" t="s">
        <v>18</v>
      </c>
      <c r="J66" t="s">
        <v>108</v>
      </c>
      <c r="K66" t="s">
        <v>108</v>
      </c>
      <c r="L66" t="s">
        <v>108</v>
      </c>
      <c r="M66" t="s">
        <v>166</v>
      </c>
      <c r="N66" t="s">
        <v>162</v>
      </c>
      <c r="O66">
        <v>41</v>
      </c>
      <c r="P66" s="7">
        <v>7108</v>
      </c>
      <c r="Q66">
        <v>7.0000000000000007E-2</v>
      </c>
      <c r="R66">
        <v>2.73</v>
      </c>
      <c r="S66" s="5">
        <f t="shared" ref="S66" si="36">O66/(365*2)</f>
        <v>5.6164383561643834E-2</v>
      </c>
    </row>
    <row r="67" spans="1:19">
      <c r="A67" t="s">
        <v>27</v>
      </c>
      <c r="B67" t="s">
        <v>24</v>
      </c>
      <c r="C67">
        <v>131</v>
      </c>
      <c r="D67" t="s">
        <v>14</v>
      </c>
      <c r="E67" t="s">
        <v>45</v>
      </c>
      <c r="F67" s="3" t="s">
        <v>167</v>
      </c>
      <c r="G67">
        <v>20017</v>
      </c>
      <c r="H67" t="s">
        <v>18</v>
      </c>
      <c r="I67" t="s">
        <v>18</v>
      </c>
      <c r="J67" t="s">
        <v>108</v>
      </c>
      <c r="K67" t="s">
        <v>108</v>
      </c>
      <c r="L67" t="s">
        <v>108</v>
      </c>
      <c r="M67" t="s">
        <v>168</v>
      </c>
      <c r="N67" t="s">
        <v>162</v>
      </c>
      <c r="O67">
        <v>35</v>
      </c>
      <c r="P67" s="7">
        <v>11678</v>
      </c>
      <c r="Q67">
        <v>0.17</v>
      </c>
      <c r="R67">
        <v>4.33</v>
      </c>
      <c r="S67" s="5">
        <f t="shared" ref="S67" si="37">O67/(365*2)</f>
        <v>4.7945205479452052E-2</v>
      </c>
    </row>
    <row r="68" spans="1:19">
      <c r="A68" t="s">
        <v>27</v>
      </c>
      <c r="B68" t="s">
        <v>24</v>
      </c>
      <c r="C68">
        <v>131</v>
      </c>
      <c r="D68" t="s">
        <v>14</v>
      </c>
      <c r="E68" t="s">
        <v>45</v>
      </c>
      <c r="F68" s="3" t="s">
        <v>169</v>
      </c>
      <c r="G68">
        <v>20017</v>
      </c>
      <c r="H68" t="s">
        <v>18</v>
      </c>
      <c r="I68" t="s">
        <v>18</v>
      </c>
      <c r="J68" t="s">
        <v>101</v>
      </c>
      <c r="K68" t="s">
        <v>108</v>
      </c>
      <c r="L68" t="s">
        <v>108</v>
      </c>
      <c r="M68" t="s">
        <v>96</v>
      </c>
      <c r="N68" t="s">
        <v>162</v>
      </c>
      <c r="O68">
        <v>144</v>
      </c>
      <c r="P68" s="7">
        <v>6395</v>
      </c>
      <c r="Q68">
        <v>0.06</v>
      </c>
      <c r="R68">
        <v>1.44</v>
      </c>
      <c r="S68" s="5">
        <f t="shared" ref="S68" si="38">O68/(365*2)</f>
        <v>0.19726027397260273</v>
      </c>
    </row>
    <row r="69" spans="1:19">
      <c r="A69" t="s">
        <v>27</v>
      </c>
      <c r="B69" t="s">
        <v>24</v>
      </c>
      <c r="C69">
        <v>131</v>
      </c>
      <c r="D69" t="s">
        <v>14</v>
      </c>
      <c r="E69" t="s">
        <v>45</v>
      </c>
      <c r="F69" s="3" t="s">
        <v>170</v>
      </c>
      <c r="G69">
        <v>20017</v>
      </c>
      <c r="H69" t="s">
        <v>18</v>
      </c>
      <c r="I69" t="s">
        <v>18</v>
      </c>
      <c r="J69" t="s">
        <v>171</v>
      </c>
      <c r="K69" t="s">
        <v>108</v>
      </c>
      <c r="L69" t="s">
        <v>108</v>
      </c>
      <c r="M69" t="s">
        <v>96</v>
      </c>
      <c r="N69" t="s">
        <v>162</v>
      </c>
      <c r="O69">
        <v>468</v>
      </c>
      <c r="P69" s="7">
        <v>12582</v>
      </c>
      <c r="Q69">
        <v>0.04</v>
      </c>
      <c r="R69">
        <v>1.26</v>
      </c>
      <c r="S69" s="5">
        <f t="shared" ref="S69" si="39">O69/(365*2)</f>
        <v>0.64109589041095894</v>
      </c>
    </row>
    <row r="70" spans="1:19">
      <c r="A70" t="s">
        <v>27</v>
      </c>
      <c r="B70" t="s">
        <v>172</v>
      </c>
      <c r="C70">
        <v>131</v>
      </c>
      <c r="D70" t="s">
        <v>14</v>
      </c>
      <c r="E70" t="s">
        <v>45</v>
      </c>
      <c r="F70" s="3" t="s">
        <v>173</v>
      </c>
      <c r="G70">
        <v>20017</v>
      </c>
      <c r="H70" t="s">
        <v>18</v>
      </c>
      <c r="I70" t="s">
        <v>18</v>
      </c>
      <c r="J70" t="s">
        <v>108</v>
      </c>
      <c r="K70" t="s">
        <v>108</v>
      </c>
      <c r="L70" t="s">
        <v>108</v>
      </c>
      <c r="M70" t="s">
        <v>96</v>
      </c>
      <c r="N70" t="s">
        <v>174</v>
      </c>
      <c r="O70">
        <v>105</v>
      </c>
      <c r="P70" s="7">
        <v>5709</v>
      </c>
      <c r="Q70">
        <v>0.04</v>
      </c>
      <c r="R70">
        <v>1.54</v>
      </c>
      <c r="S70" s="5">
        <f t="shared" ref="S70" si="40">O70/(365*2)</f>
        <v>0.14383561643835616</v>
      </c>
    </row>
    <row r="71" spans="1:19">
      <c r="A71" t="s">
        <v>27</v>
      </c>
      <c r="B71" t="s">
        <v>24</v>
      </c>
      <c r="C71">
        <v>131</v>
      </c>
      <c r="D71" t="s">
        <v>14</v>
      </c>
      <c r="E71" t="s">
        <v>45</v>
      </c>
      <c r="F71" s="3" t="s">
        <v>176</v>
      </c>
      <c r="G71">
        <v>20017</v>
      </c>
      <c r="H71" t="s">
        <v>18</v>
      </c>
      <c r="I71" t="s">
        <v>18</v>
      </c>
      <c r="J71" t="s">
        <v>108</v>
      </c>
      <c r="K71" t="s">
        <v>108</v>
      </c>
      <c r="L71" t="s">
        <v>108</v>
      </c>
      <c r="M71" t="s">
        <v>96</v>
      </c>
      <c r="N71" t="s">
        <v>175</v>
      </c>
      <c r="O71">
        <v>51</v>
      </c>
      <c r="P71" s="7">
        <v>9597</v>
      </c>
      <c r="Q71">
        <v>0.11</v>
      </c>
      <c r="R71">
        <v>2.88</v>
      </c>
      <c r="S71" s="5">
        <f t="shared" ref="S71" si="41">O71/(365*2)</f>
        <v>6.9863013698630141E-2</v>
      </c>
    </row>
    <row r="72" spans="1:19">
      <c r="A72" t="s">
        <v>27</v>
      </c>
      <c r="B72" t="s">
        <v>24</v>
      </c>
      <c r="C72">
        <v>131</v>
      </c>
      <c r="D72" t="s">
        <v>14</v>
      </c>
      <c r="E72" t="s">
        <v>45</v>
      </c>
      <c r="F72" s="3" t="s">
        <v>177</v>
      </c>
      <c r="G72">
        <v>20017</v>
      </c>
      <c r="H72" t="s">
        <v>18</v>
      </c>
      <c r="I72" t="s">
        <v>18</v>
      </c>
      <c r="J72" t="s">
        <v>178</v>
      </c>
      <c r="K72" t="s">
        <v>108</v>
      </c>
      <c r="L72" t="s">
        <v>108</v>
      </c>
      <c r="M72" t="s">
        <v>96</v>
      </c>
      <c r="N72" t="s">
        <v>108</v>
      </c>
      <c r="O72">
        <v>49</v>
      </c>
      <c r="P72" s="7">
        <v>5768</v>
      </c>
      <c r="Q72">
        <v>0.08</v>
      </c>
      <c r="R72">
        <v>2.17</v>
      </c>
      <c r="S72" s="5">
        <f t="shared" ref="S72" si="42">O72/(365*2)</f>
        <v>6.7123287671232879E-2</v>
      </c>
    </row>
    <row r="73" spans="1:19">
      <c r="A73" t="s">
        <v>27</v>
      </c>
      <c r="B73" t="s">
        <v>24</v>
      </c>
      <c r="C73">
        <v>131</v>
      </c>
      <c r="D73" t="s">
        <v>14</v>
      </c>
      <c r="E73" t="s">
        <v>45</v>
      </c>
      <c r="F73" s="3" t="s">
        <v>179</v>
      </c>
      <c r="G73">
        <v>20017</v>
      </c>
      <c r="H73" t="s">
        <v>18</v>
      </c>
      <c r="I73" t="s">
        <v>18</v>
      </c>
      <c r="J73" t="s">
        <v>108</v>
      </c>
      <c r="K73" t="s">
        <v>108</v>
      </c>
      <c r="L73" t="s">
        <v>180</v>
      </c>
      <c r="M73" t="s">
        <v>96</v>
      </c>
      <c r="N73" t="s">
        <v>108</v>
      </c>
      <c r="O73">
        <v>29</v>
      </c>
      <c r="P73" s="7">
        <v>9278</v>
      </c>
      <c r="Q73">
        <v>17</v>
      </c>
      <c r="R73">
        <v>4.1900000000000004</v>
      </c>
      <c r="S73" s="5">
        <f t="shared" ref="S73" si="43">O73/(365*2)</f>
        <v>3.9726027397260277E-2</v>
      </c>
    </row>
    <row r="74" spans="1:19">
      <c r="A74" t="s">
        <v>27</v>
      </c>
      <c r="B74" t="s">
        <v>24</v>
      </c>
      <c r="C74">
        <v>131</v>
      </c>
      <c r="D74" t="s">
        <v>14</v>
      </c>
      <c r="E74" t="s">
        <v>45</v>
      </c>
      <c r="F74" s="3" t="s">
        <v>181</v>
      </c>
      <c r="G74">
        <v>20017</v>
      </c>
      <c r="H74" t="s">
        <v>18</v>
      </c>
      <c r="I74" t="s">
        <v>18</v>
      </c>
      <c r="J74" t="s">
        <v>108</v>
      </c>
      <c r="K74" t="s">
        <v>108</v>
      </c>
      <c r="L74" t="s">
        <v>183</v>
      </c>
      <c r="M74" t="s">
        <v>96</v>
      </c>
      <c r="N74" t="s">
        <v>108</v>
      </c>
      <c r="O74">
        <v>66</v>
      </c>
      <c r="P74" s="7">
        <v>16227</v>
      </c>
      <c r="Q74">
        <v>0.09</v>
      </c>
      <c r="R74">
        <v>3.45</v>
      </c>
      <c r="S74" s="5">
        <f t="shared" ref="S74" si="44">O74/(365*2)</f>
        <v>9.0410958904109592E-2</v>
      </c>
    </row>
    <row r="75" spans="1:19">
      <c r="A75" t="s">
        <v>27</v>
      </c>
      <c r="B75" t="s">
        <v>24</v>
      </c>
      <c r="C75">
        <v>131</v>
      </c>
      <c r="D75" t="s">
        <v>184</v>
      </c>
      <c r="E75" t="s">
        <v>45</v>
      </c>
      <c r="F75" s="3" t="s">
        <v>185</v>
      </c>
      <c r="G75">
        <v>20017</v>
      </c>
      <c r="H75" t="s">
        <v>18</v>
      </c>
      <c r="I75" t="s">
        <v>18</v>
      </c>
      <c r="J75" t="s">
        <v>108</v>
      </c>
      <c r="K75" t="s">
        <v>108</v>
      </c>
      <c r="L75" t="s">
        <v>108</v>
      </c>
      <c r="M75" t="s">
        <v>96</v>
      </c>
      <c r="N75" t="s">
        <v>186</v>
      </c>
      <c r="O75">
        <v>30</v>
      </c>
      <c r="P75" s="7">
        <v>5218</v>
      </c>
      <c r="Q75">
        <v>0.1</v>
      </c>
      <c r="R75">
        <v>2.73</v>
      </c>
      <c r="S75" s="5">
        <f t="shared" ref="S75" si="45">O75/(365*2)</f>
        <v>4.1095890410958902E-2</v>
      </c>
    </row>
    <row r="76" spans="1:19">
      <c r="A76" t="s">
        <v>27</v>
      </c>
      <c r="B76" t="s">
        <v>24</v>
      </c>
      <c r="C76">
        <v>131</v>
      </c>
      <c r="D76" t="s">
        <v>184</v>
      </c>
      <c r="E76" t="s">
        <v>45</v>
      </c>
      <c r="F76" s="3" t="s">
        <v>187</v>
      </c>
      <c r="G76">
        <v>20017</v>
      </c>
      <c r="H76" t="s">
        <v>18</v>
      </c>
      <c r="I76" t="s">
        <v>18</v>
      </c>
      <c r="J76" t="s">
        <v>108</v>
      </c>
      <c r="K76" t="s">
        <v>189</v>
      </c>
      <c r="L76" t="s">
        <v>108</v>
      </c>
      <c r="M76" t="s">
        <v>96</v>
      </c>
      <c r="N76" t="s">
        <v>188</v>
      </c>
      <c r="O76">
        <v>246</v>
      </c>
      <c r="P76" s="7">
        <v>6144</v>
      </c>
      <c r="Q76">
        <v>0.1</v>
      </c>
      <c r="R76">
        <v>1.24</v>
      </c>
      <c r="S76" s="5">
        <f t="shared" ref="S76" si="46">O76/(365*2)</f>
        <v>0.33698630136986302</v>
      </c>
    </row>
    <row r="77" spans="1:19">
      <c r="A77" t="s">
        <v>27</v>
      </c>
      <c r="B77" t="s">
        <v>24</v>
      </c>
      <c r="C77">
        <v>131</v>
      </c>
      <c r="D77" t="s">
        <v>184</v>
      </c>
      <c r="E77" t="s">
        <v>45</v>
      </c>
      <c r="F77" s="3" t="s">
        <v>190</v>
      </c>
      <c r="G77">
        <v>20017</v>
      </c>
      <c r="H77" t="s">
        <v>18</v>
      </c>
      <c r="I77" t="s">
        <v>18</v>
      </c>
      <c r="J77" t="s">
        <v>108</v>
      </c>
      <c r="K77" t="s">
        <v>108</v>
      </c>
      <c r="L77" t="s">
        <v>108</v>
      </c>
      <c r="M77" t="s">
        <v>96</v>
      </c>
      <c r="N77" t="s">
        <v>191</v>
      </c>
      <c r="O77">
        <v>76</v>
      </c>
      <c r="P77" s="7">
        <v>11397</v>
      </c>
      <c r="Q77">
        <v>7.0000000000000007E-2</v>
      </c>
      <c r="R77">
        <v>2.4900000000000002</v>
      </c>
      <c r="S77" s="5">
        <f t="shared" ref="S77" si="47">O77/(365*2)</f>
        <v>0.10410958904109589</v>
      </c>
    </row>
    <row r="78" spans="1:19">
      <c r="A78" t="s">
        <v>27</v>
      </c>
      <c r="B78" t="s">
        <v>24</v>
      </c>
      <c r="C78">
        <v>131</v>
      </c>
      <c r="D78" t="s">
        <v>184</v>
      </c>
      <c r="E78" t="s">
        <v>45</v>
      </c>
      <c r="F78" s="3" t="s">
        <v>192</v>
      </c>
      <c r="G78">
        <v>20017</v>
      </c>
      <c r="H78" t="s">
        <v>18</v>
      </c>
      <c r="I78" t="s">
        <v>18</v>
      </c>
      <c r="J78" t="s">
        <v>108</v>
      </c>
      <c r="K78" t="s">
        <v>193</v>
      </c>
      <c r="L78" t="s">
        <v>108</v>
      </c>
      <c r="M78" t="s">
        <v>96</v>
      </c>
      <c r="N78" t="s">
        <v>108</v>
      </c>
      <c r="O78">
        <v>75</v>
      </c>
      <c r="P78" s="7">
        <v>7227</v>
      </c>
      <c r="Q78">
        <v>0.08</v>
      </c>
      <c r="R78">
        <v>1.96</v>
      </c>
      <c r="S78" s="5">
        <f t="shared" ref="S78" si="48">O78/(365*2)</f>
        <v>0.10273972602739725</v>
      </c>
    </row>
    <row r="79" spans="1:19">
      <c r="A79" t="s">
        <v>27</v>
      </c>
      <c r="B79" t="s">
        <v>24</v>
      </c>
      <c r="C79">
        <v>131</v>
      </c>
      <c r="D79" t="s">
        <v>184</v>
      </c>
      <c r="E79" t="s">
        <v>45</v>
      </c>
      <c r="F79" s="3" t="s">
        <v>58</v>
      </c>
      <c r="G79">
        <v>20017</v>
      </c>
      <c r="H79" t="s">
        <v>18</v>
      </c>
      <c r="I79" t="s">
        <v>18</v>
      </c>
      <c r="J79" t="s">
        <v>108</v>
      </c>
      <c r="K79" t="s">
        <v>108</v>
      </c>
      <c r="L79" t="s">
        <v>108</v>
      </c>
      <c r="M79" t="s">
        <v>96</v>
      </c>
      <c r="N79" t="s">
        <v>194</v>
      </c>
      <c r="O79">
        <v>144</v>
      </c>
      <c r="P79" s="7">
        <v>15753</v>
      </c>
      <c r="Q79">
        <v>0.11</v>
      </c>
      <c r="R79">
        <v>2.09</v>
      </c>
      <c r="S79" s="5">
        <f t="shared" ref="S79:S80" si="49">O79/(365*2)</f>
        <v>0.19726027397260273</v>
      </c>
    </row>
    <row r="80" spans="1:19">
      <c r="A80" t="s">
        <v>27</v>
      </c>
      <c r="B80" t="s">
        <v>24</v>
      </c>
      <c r="C80">
        <v>131</v>
      </c>
      <c r="D80" t="s">
        <v>14</v>
      </c>
      <c r="E80" t="s">
        <v>195</v>
      </c>
      <c r="F80" s="3" t="s">
        <v>196</v>
      </c>
      <c r="G80">
        <v>20017</v>
      </c>
      <c r="H80" t="s">
        <v>18</v>
      </c>
      <c r="I80" t="s">
        <v>18</v>
      </c>
      <c r="J80" t="s">
        <v>197</v>
      </c>
      <c r="K80" t="s">
        <v>108</v>
      </c>
      <c r="L80" t="s">
        <v>108</v>
      </c>
      <c r="M80" t="s">
        <v>96</v>
      </c>
      <c r="N80" t="s">
        <v>108</v>
      </c>
      <c r="O80">
        <v>484</v>
      </c>
      <c r="P80" s="7">
        <v>19445</v>
      </c>
      <c r="Q80">
        <v>0.08</v>
      </c>
      <c r="R80">
        <v>1.4</v>
      </c>
      <c r="S80" s="5">
        <f t="shared" si="49"/>
        <v>0.66301369863013704</v>
      </c>
    </row>
    <row r="81" spans="1:19">
      <c r="A81" t="s">
        <v>27</v>
      </c>
      <c r="B81" t="s">
        <v>24</v>
      </c>
      <c r="C81">
        <v>131</v>
      </c>
      <c r="D81" t="s">
        <v>14</v>
      </c>
      <c r="E81" t="s">
        <v>195</v>
      </c>
      <c r="F81" s="3" t="s">
        <v>198</v>
      </c>
      <c r="G81">
        <v>20017</v>
      </c>
      <c r="H81" t="s">
        <v>18</v>
      </c>
      <c r="I81" t="s">
        <v>18</v>
      </c>
      <c r="J81" t="s">
        <v>162</v>
      </c>
      <c r="K81" t="s">
        <v>108</v>
      </c>
      <c r="L81" t="s">
        <v>108</v>
      </c>
      <c r="M81" t="s">
        <v>96</v>
      </c>
      <c r="N81" t="s">
        <v>199</v>
      </c>
      <c r="O81">
        <v>592</v>
      </c>
      <c r="P81" s="7">
        <v>11972</v>
      </c>
      <c r="Q81">
        <v>0.09</v>
      </c>
      <c r="R81">
        <v>1.2</v>
      </c>
      <c r="S81" s="5">
        <f t="shared" ref="S81" si="50">O81/(365*2)</f>
        <v>0.81095890410958904</v>
      </c>
    </row>
    <row r="82" spans="1:19">
      <c r="A82" t="s">
        <v>27</v>
      </c>
      <c r="B82" t="s">
        <v>24</v>
      </c>
      <c r="C82">
        <v>131</v>
      </c>
      <c r="D82" t="s">
        <v>14</v>
      </c>
      <c r="E82" t="s">
        <v>195</v>
      </c>
      <c r="F82" s="3" t="s">
        <v>200</v>
      </c>
      <c r="G82">
        <v>20017</v>
      </c>
      <c r="H82" t="s">
        <v>18</v>
      </c>
      <c r="I82" t="s">
        <v>18</v>
      </c>
      <c r="J82" t="s">
        <v>201</v>
      </c>
      <c r="K82" t="s">
        <v>108</v>
      </c>
      <c r="L82" t="s">
        <v>108</v>
      </c>
      <c r="M82" t="s">
        <v>96</v>
      </c>
      <c r="N82" t="s">
        <v>108</v>
      </c>
      <c r="O82">
        <v>608</v>
      </c>
      <c r="P82" s="7">
        <v>11450</v>
      </c>
      <c r="Q82">
        <v>0.11</v>
      </c>
      <c r="R82">
        <v>1.18</v>
      </c>
      <c r="S82" s="5">
        <f t="shared" ref="S82" si="51">O82/(365*2)</f>
        <v>0.83287671232876714</v>
      </c>
    </row>
    <row r="83" spans="1:19">
      <c r="A83" t="s">
        <v>27</v>
      </c>
      <c r="B83" t="s">
        <v>24</v>
      </c>
      <c r="C83">
        <v>131</v>
      </c>
      <c r="D83" t="s">
        <v>14</v>
      </c>
      <c r="E83" t="s">
        <v>195</v>
      </c>
      <c r="F83" s="3" t="s">
        <v>202</v>
      </c>
      <c r="G83">
        <v>20017</v>
      </c>
      <c r="H83" t="s">
        <v>18</v>
      </c>
      <c r="I83" t="s">
        <v>18</v>
      </c>
      <c r="J83" t="s">
        <v>108</v>
      </c>
      <c r="K83" t="s">
        <v>203</v>
      </c>
      <c r="L83" t="s">
        <v>108</v>
      </c>
      <c r="M83" t="s">
        <v>96</v>
      </c>
      <c r="N83" t="s">
        <v>108</v>
      </c>
      <c r="O83">
        <v>129</v>
      </c>
      <c r="P83" s="7">
        <v>4459</v>
      </c>
      <c r="Q83">
        <v>0.06</v>
      </c>
      <c r="R83">
        <v>1.34</v>
      </c>
      <c r="S83" s="5">
        <f t="shared" ref="S83" si="52">O83/(365*2)</f>
        <v>0.17671232876712328</v>
      </c>
    </row>
    <row r="84" spans="1:19">
      <c r="A84" t="s">
        <v>27</v>
      </c>
      <c r="B84" t="s">
        <v>24</v>
      </c>
      <c r="C84">
        <v>131</v>
      </c>
      <c r="D84" t="s">
        <v>14</v>
      </c>
      <c r="E84" t="s">
        <v>195</v>
      </c>
      <c r="F84" s="3" t="s">
        <v>204</v>
      </c>
      <c r="G84">
        <v>20017</v>
      </c>
      <c r="H84" t="s">
        <v>18</v>
      </c>
      <c r="I84" t="s">
        <v>18</v>
      </c>
      <c r="J84" t="s">
        <v>108</v>
      </c>
      <c r="K84" t="s">
        <v>108</v>
      </c>
      <c r="L84" t="s">
        <v>108</v>
      </c>
      <c r="M84" t="s">
        <v>96</v>
      </c>
      <c r="N84" t="s">
        <v>205</v>
      </c>
      <c r="O84">
        <v>46</v>
      </c>
      <c r="P84" s="7">
        <v>6418</v>
      </c>
      <c r="Q84">
        <v>0.1</v>
      </c>
      <c r="R84">
        <v>2.39</v>
      </c>
      <c r="S84" s="5">
        <f t="shared" ref="S84" si="53">O84/(365*2)</f>
        <v>6.3013698630136991E-2</v>
      </c>
    </row>
    <row r="85" spans="1:19">
      <c r="A85" t="s">
        <v>27</v>
      </c>
      <c r="B85" t="s">
        <v>24</v>
      </c>
      <c r="C85">
        <v>131</v>
      </c>
      <c r="D85" t="s">
        <v>14</v>
      </c>
      <c r="E85" t="s">
        <v>195</v>
      </c>
      <c r="F85" s="3" t="s">
        <v>206</v>
      </c>
      <c r="G85">
        <v>20017</v>
      </c>
      <c r="H85" t="s">
        <v>18</v>
      </c>
      <c r="I85" t="s">
        <v>18</v>
      </c>
      <c r="J85" t="s">
        <v>108</v>
      </c>
      <c r="K85" t="s">
        <v>108</v>
      </c>
      <c r="L85" t="s">
        <v>108</v>
      </c>
      <c r="M85" t="s">
        <v>207</v>
      </c>
      <c r="N85" t="s">
        <v>108</v>
      </c>
      <c r="O85">
        <v>78</v>
      </c>
      <c r="P85" s="7">
        <v>8494</v>
      </c>
      <c r="Q85">
        <v>0.1</v>
      </c>
      <c r="R85">
        <v>2.08</v>
      </c>
      <c r="S85" s="5">
        <f t="shared" ref="S85" si="54">O85/(365*2)</f>
        <v>0.10684931506849316</v>
      </c>
    </row>
    <row r="86" spans="1:19">
      <c r="A86" t="s">
        <v>27</v>
      </c>
      <c r="B86" t="s">
        <v>24</v>
      </c>
      <c r="C86">
        <v>131</v>
      </c>
      <c r="D86" t="s">
        <v>14</v>
      </c>
      <c r="E86" t="s">
        <v>195</v>
      </c>
      <c r="F86" s="3" t="s">
        <v>208</v>
      </c>
      <c r="G86">
        <v>20017</v>
      </c>
      <c r="H86" t="s">
        <v>18</v>
      </c>
      <c r="I86" t="s">
        <v>18</v>
      </c>
      <c r="J86" t="s">
        <v>108</v>
      </c>
      <c r="K86" t="s">
        <v>209</v>
      </c>
      <c r="L86" t="s">
        <v>108</v>
      </c>
      <c r="M86" t="s">
        <v>108</v>
      </c>
      <c r="N86" t="s">
        <v>108</v>
      </c>
      <c r="O86">
        <v>41</v>
      </c>
      <c r="P86" s="7">
        <v>2307</v>
      </c>
      <c r="Q86">
        <v>0.24</v>
      </c>
      <c r="R86">
        <v>1.56</v>
      </c>
      <c r="S86" s="5">
        <f t="shared" ref="S86" si="55">O86/(365*2)</f>
        <v>5.6164383561643834E-2</v>
      </c>
    </row>
    <row r="87" spans="1:19">
      <c r="A87" t="s">
        <v>27</v>
      </c>
      <c r="B87" t="s">
        <v>24</v>
      </c>
      <c r="C87">
        <v>131</v>
      </c>
      <c r="D87" t="s">
        <v>14</v>
      </c>
      <c r="E87" t="s">
        <v>195</v>
      </c>
      <c r="F87" s="3" t="s">
        <v>210</v>
      </c>
      <c r="G87">
        <v>20017</v>
      </c>
      <c r="H87" t="s">
        <v>18</v>
      </c>
      <c r="I87" t="s">
        <v>18</v>
      </c>
      <c r="J87" t="s">
        <v>108</v>
      </c>
      <c r="K87" t="s">
        <v>211</v>
      </c>
      <c r="L87" t="s">
        <v>108</v>
      </c>
      <c r="M87" t="s">
        <v>212</v>
      </c>
      <c r="N87" t="s">
        <v>108</v>
      </c>
      <c r="O87">
        <v>426</v>
      </c>
      <c r="P87" s="7">
        <v>12560</v>
      </c>
      <c r="Q87">
        <v>0.06</v>
      </c>
      <c r="R87">
        <v>1.29</v>
      </c>
      <c r="S87" s="5">
        <f t="shared" ref="S87" si="56">O87/(365*2)</f>
        <v>0.58356164383561648</v>
      </c>
    </row>
    <row r="88" spans="1:19">
      <c r="A88" t="s">
        <v>27</v>
      </c>
      <c r="B88" t="s">
        <v>24</v>
      </c>
      <c r="C88">
        <v>131</v>
      </c>
      <c r="D88" t="s">
        <v>14</v>
      </c>
      <c r="E88" t="s">
        <v>195</v>
      </c>
      <c r="F88" s="3" t="s">
        <v>213</v>
      </c>
      <c r="G88">
        <v>20017</v>
      </c>
      <c r="H88" t="s">
        <v>18</v>
      </c>
      <c r="I88" t="s">
        <v>18</v>
      </c>
      <c r="J88" t="s">
        <v>214</v>
      </c>
      <c r="K88" t="s">
        <v>211</v>
      </c>
      <c r="L88" t="s">
        <v>108</v>
      </c>
      <c r="M88" t="s">
        <v>108</v>
      </c>
      <c r="N88" t="s">
        <v>108</v>
      </c>
      <c r="O88">
        <v>60</v>
      </c>
      <c r="P88" s="7">
        <v>9379</v>
      </c>
      <c r="Q88">
        <v>0.1</v>
      </c>
      <c r="R88">
        <v>2.56</v>
      </c>
      <c r="S88" s="5">
        <f t="shared" ref="S88" si="57">O88/(365*2)</f>
        <v>8.2191780821917804E-2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0"/>
  <sheetViews>
    <sheetView topLeftCell="A58" workbookViewId="0">
      <selection activeCell="B70" sqref="B70"/>
    </sheetView>
  </sheetViews>
  <sheetFormatPr defaultRowHeight="13"/>
  <sheetData>
    <row r="1" spans="2:2">
      <c r="B1">
        <v>1.2164383561643837</v>
      </c>
    </row>
    <row r="2" spans="2:2">
      <c r="B2">
        <v>0.38356164383561642</v>
      </c>
    </row>
    <row r="3" spans="2:2">
      <c r="B3">
        <v>2.9438356164383563</v>
      </c>
    </row>
    <row r="4" spans="2:2">
      <c r="B4">
        <v>0.62191780821917808</v>
      </c>
    </row>
    <row r="5" spans="2:2">
      <c r="B5">
        <v>0.21095890410958903</v>
      </c>
    </row>
    <row r="6" spans="2:2">
      <c r="B6">
        <v>0.31369863013698629</v>
      </c>
    </row>
    <row r="7" spans="2:2">
      <c r="B7">
        <v>0.29726027397260274</v>
      </c>
    </row>
    <row r="8" spans="2:2">
      <c r="B8">
        <v>0.30136986301369861</v>
      </c>
    </row>
    <row r="9" spans="2:2">
      <c r="B9">
        <v>0.15068493150684931</v>
      </c>
    </row>
    <row r="10" spans="2:2">
      <c r="B10">
        <v>0.25068493150684934</v>
      </c>
    </row>
    <row r="11" spans="2:2">
      <c r="B11">
        <v>0.15753424657534246</v>
      </c>
    </row>
    <row r="12" spans="2:2">
      <c r="B12">
        <v>0.36849315068493149</v>
      </c>
    </row>
    <row r="13" spans="2:2">
      <c r="B13">
        <v>0.11917808219178082</v>
      </c>
    </row>
    <row r="14" spans="2:2">
      <c r="B14">
        <v>5.2054794520547946E-2</v>
      </c>
    </row>
    <row r="15" spans="2:2">
      <c r="B15">
        <v>5.0684931506849315E-2</v>
      </c>
    </row>
    <row r="16" spans="2:2">
      <c r="B16">
        <v>0.14520547945205478</v>
      </c>
    </row>
    <row r="17" spans="2:2">
      <c r="B17">
        <v>0.21369863013698631</v>
      </c>
    </row>
    <row r="18" spans="2:2">
      <c r="B18">
        <v>6.4383561643835616E-2</v>
      </c>
    </row>
    <row r="19" spans="2:2">
      <c r="B19">
        <v>0.22739726027397261</v>
      </c>
    </row>
    <row r="20" spans="2:2">
      <c r="B20">
        <v>0.50821917808219175</v>
      </c>
    </row>
    <row r="21" spans="2:2">
      <c r="B21">
        <v>0.16849315068493151</v>
      </c>
    </row>
    <row r="22" spans="2:2">
      <c r="B22">
        <v>0.71232876712328763</v>
      </c>
    </row>
    <row r="23" spans="2:2">
      <c r="B23">
        <v>0.34794520547945207</v>
      </c>
    </row>
    <row r="24" spans="2:2">
      <c r="B24">
        <v>0.43698630136986299</v>
      </c>
    </row>
    <row r="25" spans="2:2">
      <c r="B25">
        <v>0.27945205479452057</v>
      </c>
    </row>
    <row r="26" spans="2:2">
      <c r="B26">
        <v>0.23561643835616439</v>
      </c>
    </row>
    <row r="27" spans="2:2">
      <c r="B27">
        <v>0.77534246575342469</v>
      </c>
    </row>
    <row r="28" spans="2:2">
      <c r="B28">
        <v>0.31780821917808222</v>
      </c>
    </row>
    <row r="29" spans="2:2">
      <c r="B29">
        <v>0.21643835616438356</v>
      </c>
    </row>
    <row r="30" spans="2:2">
      <c r="B30">
        <v>9.8630136986301367E-2</v>
      </c>
    </row>
    <row r="31" spans="2:2">
      <c r="B31">
        <v>0.11369863013698631</v>
      </c>
    </row>
    <row r="32" spans="2:2">
      <c r="B32">
        <v>0.12054794520547946</v>
      </c>
    </row>
    <row r="33" spans="2:2">
      <c r="B33">
        <v>0.13972602739726028</v>
      </c>
    </row>
    <row r="34" spans="2:2">
      <c r="B34">
        <v>0.16027397260273973</v>
      </c>
    </row>
    <row r="35" spans="2:2">
      <c r="B35">
        <v>0.44794520547945205</v>
      </c>
    </row>
    <row r="36" spans="2:2">
      <c r="B36">
        <v>8.6301369863013705E-2</v>
      </c>
    </row>
    <row r="37" spans="2:2">
      <c r="B37">
        <v>0.32191780821917809</v>
      </c>
    </row>
    <row r="38" spans="2:2">
      <c r="B38">
        <v>0.15616438356164383</v>
      </c>
    </row>
    <row r="39" spans="2:2">
      <c r="B39">
        <v>0.25342465753424659</v>
      </c>
    </row>
    <row r="40" spans="2:2">
      <c r="B40">
        <v>0.12328767123287671</v>
      </c>
    </row>
    <row r="41" spans="2:2">
      <c r="B41">
        <v>0.15753424657534246</v>
      </c>
    </row>
    <row r="42" spans="2:2">
      <c r="B42">
        <v>9.5890410958904104E-2</v>
      </c>
    </row>
    <row r="43" spans="2:2">
      <c r="B43">
        <v>0.20547945205479451</v>
      </c>
    </row>
    <row r="44" spans="2:2">
      <c r="B44">
        <v>0.17397260273972603</v>
      </c>
    </row>
    <row r="45" spans="2:2">
      <c r="B45">
        <v>0.37671232876712329</v>
      </c>
    </row>
    <row r="46" spans="2:2">
      <c r="B46">
        <v>0.13150684931506848</v>
      </c>
    </row>
    <row r="47" spans="2:2">
      <c r="B47">
        <v>0.15479452054794521</v>
      </c>
    </row>
    <row r="48" spans="2:2">
      <c r="B48">
        <v>0.22054794520547946</v>
      </c>
    </row>
    <row r="49" spans="2:2">
      <c r="B49">
        <v>0.5383561643835616</v>
      </c>
    </row>
    <row r="50" spans="2:2">
      <c r="B50">
        <v>4.3835616438356165E-2</v>
      </c>
    </row>
    <row r="51" spans="2:2">
      <c r="B51">
        <v>5.6164383561643834E-2</v>
      </c>
    </row>
    <row r="52" spans="2:2">
      <c r="B52">
        <v>0.13424657534246576</v>
      </c>
    </row>
    <row r="53" spans="2:2">
      <c r="B53">
        <v>5.2054794520547946E-2</v>
      </c>
    </row>
    <row r="54" spans="2:2">
      <c r="B54">
        <v>0.16301369863013698</v>
      </c>
    </row>
    <row r="55" spans="2:2">
      <c r="B55">
        <v>0.16849315068493151</v>
      </c>
    </row>
    <row r="56" spans="2:2">
      <c r="B56">
        <v>5.6164383561643834E-2</v>
      </c>
    </row>
    <row r="57" spans="2:2">
      <c r="B57">
        <v>4.7945205479452052E-2</v>
      </c>
    </row>
    <row r="58" spans="2:2">
      <c r="B58">
        <v>0.19726027397260273</v>
      </c>
    </row>
    <row r="59" spans="2:2">
      <c r="B59">
        <v>0.64109589041095894</v>
      </c>
    </row>
    <row r="60" spans="2:2">
      <c r="B60">
        <v>0.14383561643835616</v>
      </c>
    </row>
    <row r="61" spans="2:2">
      <c r="B61">
        <v>6.9863013698630141E-2</v>
      </c>
    </row>
    <row r="62" spans="2:2">
      <c r="B62">
        <v>6.7123287671232879E-2</v>
      </c>
    </row>
    <row r="63" spans="2:2">
      <c r="B63">
        <v>3.9726027397260277E-2</v>
      </c>
    </row>
    <row r="64" spans="2:2">
      <c r="B64">
        <v>9.0410958904109592E-2</v>
      </c>
    </row>
    <row r="65" spans="2:2">
      <c r="B65">
        <v>4.1095890410958902E-2</v>
      </c>
    </row>
    <row r="66" spans="2:2">
      <c r="B66">
        <v>0.33698630136986302</v>
      </c>
    </row>
    <row r="67" spans="2:2">
      <c r="B67">
        <v>0.10410958904109589</v>
      </c>
    </row>
    <row r="68" spans="2:2">
      <c r="B68">
        <v>0.10273972602739725</v>
      </c>
    </row>
    <row r="69" spans="2:2">
      <c r="B69">
        <v>0.19726027397260273</v>
      </c>
    </row>
    <row r="70" spans="2:2">
      <c r="B70">
        <f>SUM(B1:B69)</f>
        <v>18.917808219178077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evaluations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2024-04-28T13:00:34Z</dcterms:created>
  <dcterms:modified xsi:type="dcterms:W3CDTF">2024-05-05T16:15:24Z</dcterms:modified>
</cp:coreProperties>
</file>