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6200" windowHeight="18435" firstSheet="4" activeTab="4"/>
  </bookViews>
  <sheets>
    <sheet name="할일" sheetId="1" r:id="rId1"/>
    <sheet name="実験" sheetId="30" r:id="rId2"/>
    <sheet name="データ制約" sheetId="31" r:id="rId3"/>
    <sheet name="環境設計" sheetId="43" r:id="rId4"/>
    <sheet name="model" sheetId="33" r:id="rId5"/>
    <sheet name="result" sheetId="41" r:id="rId6"/>
    <sheet name="work" sheetId="38" r:id="rId7"/>
    <sheet name="class" sheetId="36" r:id="rId8"/>
    <sheet name="features" sheetId="35" r:id="rId9"/>
    <sheet name="algorithm" sheetId="37" r:id="rId10"/>
    <sheet name="DB設計" sheetId="29" r:id="rId11"/>
    <sheet name="その他" sheetId="27" r:id="rId12"/>
    <sheet name="model_old" sheetId="44" r:id="rId13"/>
  </sheets>
  <calcPr calcId="152511"/>
</workbook>
</file>

<file path=xl/calcChain.xml><?xml version="1.0" encoding="utf-8"?>
<calcChain xmlns="http://schemas.openxmlformats.org/spreadsheetml/2006/main">
  <c r="G70" i="38" l="1"/>
  <c r="H190" i="44"/>
  <c r="A24" i="44"/>
  <c r="A25" i="44" s="1"/>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61" i="44" s="1"/>
  <c r="A62" i="44" s="1"/>
  <c r="A63" i="44" s="1"/>
  <c r="A64" i="44" s="1"/>
  <c r="A65" i="44" s="1"/>
  <c r="A66" i="44" s="1"/>
  <c r="A67" i="44" s="1"/>
  <c r="A68" i="44" s="1"/>
  <c r="A69" i="44" s="1"/>
  <c r="A70" i="44" s="1"/>
  <c r="A71" i="44" s="1"/>
  <c r="A72" i="44" s="1"/>
  <c r="A73" i="44" s="1"/>
  <c r="A74" i="44" s="1"/>
  <c r="A75" i="44" s="1"/>
  <c r="A76" i="44" s="1"/>
  <c r="A77" i="44" s="1"/>
  <c r="A78" i="44" s="1"/>
  <c r="A79" i="44" s="1"/>
  <c r="A80" i="44" s="1"/>
  <c r="A81" i="44" s="1"/>
  <c r="A82" i="44" s="1"/>
  <c r="A83" i="44" s="1"/>
  <c r="A84" i="44" s="1"/>
  <c r="A85" i="44" s="1"/>
  <c r="A86" i="44" s="1"/>
  <c r="A87" i="44" s="1"/>
  <c r="A88" i="44" s="1"/>
  <c r="A89" i="44" s="1"/>
  <c r="A90" i="44" s="1"/>
  <c r="A91" i="44" s="1"/>
  <c r="A92" i="44" s="1"/>
  <c r="A93" i="44" s="1"/>
  <c r="A94" i="44" s="1"/>
  <c r="A95" i="44" s="1"/>
  <c r="A96" i="44" s="1"/>
  <c r="A97" i="44" s="1"/>
  <c r="A98" i="44" s="1"/>
  <c r="A99" i="44" s="1"/>
  <c r="A100" i="44" s="1"/>
  <c r="A101" i="44" s="1"/>
  <c r="A102" i="44" s="1"/>
  <c r="A103" i="44" s="1"/>
  <c r="A104" i="44" s="1"/>
  <c r="A105" i="44" s="1"/>
  <c r="A106" i="44" s="1"/>
  <c r="A107" i="44" s="1"/>
  <c r="A108" i="44" s="1"/>
  <c r="A109" i="44" s="1"/>
  <c r="A110" i="44" s="1"/>
  <c r="A111" i="44" s="1"/>
  <c r="A112" i="44" s="1"/>
  <c r="A113" i="44" s="1"/>
  <c r="A114" i="44" s="1"/>
  <c r="A115" i="44" s="1"/>
  <c r="A116" i="44" s="1"/>
  <c r="A117" i="44" s="1"/>
  <c r="A118" i="44" s="1"/>
  <c r="A119" i="44" s="1"/>
  <c r="A120" i="44" s="1"/>
  <c r="A121" i="44" s="1"/>
  <c r="A122" i="44" s="1"/>
  <c r="A123" i="44" s="1"/>
  <c r="A124" i="44" s="1"/>
  <c r="A125" i="44" s="1"/>
  <c r="A126" i="44" s="1"/>
  <c r="A127" i="44" s="1"/>
  <c r="A128" i="44" s="1"/>
  <c r="A129" i="44" s="1"/>
  <c r="A130" i="44" s="1"/>
  <c r="A131" i="44" s="1"/>
  <c r="A132" i="44" s="1"/>
  <c r="A133" i="44" s="1"/>
  <c r="A134" i="44" s="1"/>
  <c r="A135" i="44" s="1"/>
  <c r="A136" i="44" s="1"/>
  <c r="A137" i="44" s="1"/>
  <c r="A138" i="44" s="1"/>
  <c r="A139" i="44" s="1"/>
  <c r="A140" i="44" s="1"/>
  <c r="A141" i="44" s="1"/>
  <c r="A142" i="44" s="1"/>
  <c r="A143" i="44" s="1"/>
  <c r="A144" i="44" s="1"/>
  <c r="A145" i="44" s="1"/>
  <c r="A146" i="44" s="1"/>
  <c r="A147" i="44" s="1"/>
  <c r="A148" i="44" s="1"/>
  <c r="A149" i="44" s="1"/>
  <c r="A150" i="44" s="1"/>
  <c r="A151" i="44" s="1"/>
  <c r="A152" i="44" s="1"/>
  <c r="A153" i="44" s="1"/>
  <c r="A154" i="44" s="1"/>
  <c r="A155" i="44" s="1"/>
  <c r="A156" i="44" s="1"/>
  <c r="A157" i="44" s="1"/>
  <c r="A158" i="44" s="1"/>
  <c r="A159" i="44" s="1"/>
  <c r="A160" i="44" s="1"/>
  <c r="A161" i="44" s="1"/>
  <c r="A162" i="44" s="1"/>
  <c r="A163" i="44" s="1"/>
  <c r="A164" i="44" s="1"/>
  <c r="A165" i="44" s="1"/>
  <c r="A166" i="44" s="1"/>
  <c r="A167" i="44" s="1"/>
  <c r="A168" i="44" s="1"/>
  <c r="A169" i="44" s="1"/>
  <c r="A170" i="44" s="1"/>
  <c r="A171" i="44" s="1"/>
  <c r="A172" i="44" s="1"/>
  <c r="A4" i="44"/>
  <c r="A5" i="44" s="1"/>
  <c r="A6" i="44" s="1"/>
  <c r="A7" i="44" s="1"/>
  <c r="A8" i="44" s="1"/>
  <c r="A9" i="44" s="1"/>
  <c r="A10" i="44" s="1"/>
  <c r="A11" i="44" s="1"/>
  <c r="A12" i="44" s="1"/>
  <c r="A13" i="44" s="1"/>
  <c r="A14" i="44" s="1"/>
  <c r="A15" i="44" s="1"/>
  <c r="A16" i="44" s="1"/>
  <c r="A17" i="44" s="1"/>
  <c r="A18" i="44" s="1"/>
  <c r="A19" i="44" s="1"/>
  <c r="A20" i="44" s="1"/>
  <c r="A21" i="44" s="1"/>
  <c r="A22" i="44" s="1"/>
  <c r="G58" i="38" l="1"/>
  <c r="I58" i="38"/>
  <c r="B11" i="38" l="1"/>
  <c r="B10" i="38"/>
  <c r="B9" i="38"/>
  <c r="B8" i="38"/>
  <c r="C7" i="38"/>
  <c r="BY1" i="38"/>
  <c r="BZ1" i="38" s="1"/>
  <c r="CA1" i="38" s="1"/>
  <c r="CB1" i="38" s="1"/>
  <c r="CC1" i="38" s="1"/>
  <c r="D1" i="38"/>
  <c r="E1" i="38" s="1"/>
  <c r="F1" i="38" s="1"/>
  <c r="G1" i="38" s="1"/>
  <c r="H1" i="38" s="1"/>
  <c r="I1" i="38" s="1"/>
  <c r="J1" i="38" s="1"/>
  <c r="K1" i="38" s="1"/>
  <c r="L1" i="38" s="1"/>
  <c r="M1" i="38" s="1"/>
  <c r="N1" i="38" s="1"/>
  <c r="O1" i="38" s="1"/>
  <c r="P1" i="38" s="1"/>
  <c r="Q1" i="38" s="1"/>
  <c r="R1" i="38" s="1"/>
  <c r="S1" i="38" s="1"/>
  <c r="T1" i="38" s="1"/>
  <c r="U1" i="38" s="1"/>
  <c r="V1" i="38" s="1"/>
  <c r="W1" i="38" s="1"/>
  <c r="X1" i="38" s="1"/>
  <c r="Y1" i="38" s="1"/>
  <c r="Z1" i="38" s="1"/>
  <c r="AA1" i="38" s="1"/>
  <c r="AB1" i="38" s="1"/>
  <c r="AC1" i="38" s="1"/>
  <c r="AD1" i="38" s="1"/>
  <c r="AE1" i="38" s="1"/>
  <c r="AF1" i="38" s="1"/>
  <c r="AG1" i="38" s="1"/>
  <c r="AH1" i="38" s="1"/>
  <c r="AI1" i="38" s="1"/>
  <c r="AJ1" i="38" s="1"/>
  <c r="AK1" i="38" s="1"/>
  <c r="AL1" i="38" s="1"/>
  <c r="AM1" i="38" s="1"/>
  <c r="AN1" i="38" s="1"/>
  <c r="AO1" i="38" s="1"/>
  <c r="AP1" i="38" s="1"/>
  <c r="AQ1" i="38" s="1"/>
  <c r="AR1" i="38" s="1"/>
  <c r="AS1" i="38" s="1"/>
  <c r="AT1" i="38" s="1"/>
  <c r="AU1" i="38" s="1"/>
  <c r="AV1" i="38" s="1"/>
  <c r="AW1" i="38" s="1"/>
  <c r="AX1" i="38" s="1"/>
  <c r="AY1" i="38" s="1"/>
  <c r="AZ1" i="38" s="1"/>
  <c r="BA1" i="38" s="1"/>
  <c r="BB1" i="38" s="1"/>
  <c r="BC1" i="38" s="1"/>
  <c r="BD1" i="38" s="1"/>
  <c r="BE1" i="38" s="1"/>
  <c r="BF1" i="38" s="1"/>
  <c r="BG1" i="38" s="1"/>
  <c r="BH1" i="38" s="1"/>
  <c r="BI1" i="38" s="1"/>
  <c r="BJ1" i="38" s="1"/>
  <c r="BK1" i="38" s="1"/>
  <c r="BL1" i="38" s="1"/>
  <c r="BM1" i="38" s="1"/>
  <c r="BN1" i="38" s="1"/>
  <c r="BO1" i="38" s="1"/>
  <c r="BP1" i="38" s="1"/>
  <c r="BQ1" i="38" s="1"/>
  <c r="BR1" i="38" s="1"/>
  <c r="BS1" i="38" s="1"/>
  <c r="BT1" i="38" s="1"/>
  <c r="BU1" i="38" s="1"/>
  <c r="BV1" i="38" s="1"/>
  <c r="BW1" i="38" s="1"/>
  <c r="BX1" i="38" s="1"/>
  <c r="C1" i="38"/>
  <c r="L53" i="38"/>
  <c r="B16" i="38"/>
  <c r="D15" i="38"/>
  <c r="E15" i="38" s="1"/>
  <c r="F15" i="38" s="1"/>
  <c r="G15" i="38" s="1"/>
  <c r="H15" i="38" s="1"/>
  <c r="I15" i="38" s="1"/>
  <c r="J15" i="38" s="1"/>
  <c r="K15" i="38" s="1"/>
  <c r="L15" i="38" s="1"/>
  <c r="M15" i="38" s="1"/>
  <c r="N15" i="38" s="1"/>
  <c r="O15" i="38" s="1"/>
  <c r="P15" i="38" s="1"/>
  <c r="Q15" i="38" s="1"/>
  <c r="C15" i="38"/>
  <c r="AW55" i="38"/>
  <c r="J309" i="41"/>
  <c r="J310" i="41" s="1"/>
  <c r="J311" i="41" s="1"/>
  <c r="J312" i="41" s="1"/>
  <c r="J313" i="41" s="1"/>
  <c r="J314" i="41" s="1"/>
  <c r="J315" i="41" s="1"/>
  <c r="J316" i="41" s="1"/>
  <c r="J317" i="41" s="1"/>
  <c r="J318" i="41" s="1"/>
  <c r="J319" i="41" s="1"/>
  <c r="J320" i="41" s="1"/>
  <c r="J321" i="41" s="1"/>
  <c r="J295" i="41"/>
  <c r="J296" i="41" s="1"/>
  <c r="J297" i="41" s="1"/>
  <c r="J298" i="41" s="1"/>
  <c r="J299" i="41" s="1"/>
  <c r="J300" i="41" s="1"/>
  <c r="J301" i="41" s="1"/>
  <c r="J302" i="41" s="1"/>
  <c r="J303" i="41" s="1"/>
  <c r="J304" i="41" s="1"/>
  <c r="J305" i="41" s="1"/>
  <c r="J306" i="41" s="1"/>
  <c r="J307" i="41" s="1"/>
  <c r="J281" i="41"/>
  <c r="J282" i="41" s="1"/>
  <c r="J283" i="41" s="1"/>
  <c r="J284" i="41" s="1"/>
  <c r="J285" i="41" s="1"/>
  <c r="J286" i="41" s="1"/>
  <c r="J287" i="41" s="1"/>
  <c r="J288" i="41" s="1"/>
  <c r="J289" i="41" s="1"/>
  <c r="J290" i="41" s="1"/>
  <c r="J291" i="41" s="1"/>
  <c r="J292" i="41" s="1"/>
  <c r="J293" i="41" s="1"/>
  <c r="J267" i="41"/>
  <c r="J268" i="41" s="1"/>
  <c r="J269" i="41" s="1"/>
  <c r="J270" i="41" s="1"/>
  <c r="J271" i="41" s="1"/>
  <c r="J272" i="41" s="1"/>
  <c r="J273" i="41" s="1"/>
  <c r="J274" i="41" s="1"/>
  <c r="J275" i="41" s="1"/>
  <c r="J276" i="41" s="1"/>
  <c r="J277" i="41" s="1"/>
  <c r="J278" i="41" s="1"/>
  <c r="J279" i="41" s="1"/>
  <c r="J253" i="41"/>
  <c r="J254" i="41" s="1"/>
  <c r="J255" i="41" s="1"/>
  <c r="J256" i="41" s="1"/>
  <c r="J257" i="41" s="1"/>
  <c r="J258" i="41" s="1"/>
  <c r="J259" i="41" s="1"/>
  <c r="J260" i="41" s="1"/>
  <c r="J261" i="41" s="1"/>
  <c r="J262" i="41" s="1"/>
  <c r="J263" i="41" s="1"/>
  <c r="J264" i="41" s="1"/>
  <c r="J265" i="41" s="1"/>
  <c r="J239" i="41"/>
  <c r="J240" i="41" s="1"/>
  <c r="J241" i="41" s="1"/>
  <c r="J242" i="41" s="1"/>
  <c r="J243" i="41" s="1"/>
  <c r="J244" i="41" s="1"/>
  <c r="J245" i="41" s="1"/>
  <c r="J246" i="41" s="1"/>
  <c r="J247" i="41" s="1"/>
  <c r="J248" i="41" s="1"/>
  <c r="J249" i="41" s="1"/>
  <c r="J250" i="41" s="1"/>
  <c r="J251" i="41" s="1"/>
  <c r="J225" i="41"/>
  <c r="J226" i="41" s="1"/>
  <c r="J227" i="41" s="1"/>
  <c r="J228" i="41" s="1"/>
  <c r="J229" i="41" s="1"/>
  <c r="J230" i="41" s="1"/>
  <c r="J231" i="41" s="1"/>
  <c r="J232" i="41" s="1"/>
  <c r="J233" i="41" s="1"/>
  <c r="J234" i="41" s="1"/>
  <c r="J235" i="41" s="1"/>
  <c r="J236" i="41" s="1"/>
  <c r="J237" i="41" s="1"/>
  <c r="J211" i="41"/>
  <c r="J212" i="41" s="1"/>
  <c r="J213" i="41" s="1"/>
  <c r="J214" i="41" s="1"/>
  <c r="J215" i="41" s="1"/>
  <c r="J216" i="41" s="1"/>
  <c r="J217" i="41" s="1"/>
  <c r="J218" i="41" s="1"/>
  <c r="J219" i="41" s="1"/>
  <c r="J220" i="41" s="1"/>
  <c r="J221" i="41" s="1"/>
  <c r="J222" i="41" s="1"/>
  <c r="J223" i="41" s="1"/>
  <c r="J197" i="41"/>
  <c r="J198" i="41" s="1"/>
  <c r="J199" i="41" s="1"/>
  <c r="J200" i="41" s="1"/>
  <c r="J201" i="41" s="1"/>
  <c r="J202" i="41" s="1"/>
  <c r="J203" i="41" s="1"/>
  <c r="J204" i="41" s="1"/>
  <c r="J205" i="41" s="1"/>
  <c r="J206" i="41" s="1"/>
  <c r="J207" i="41" s="1"/>
  <c r="J208" i="41" s="1"/>
  <c r="J209" i="41" s="1"/>
  <c r="J183" i="41"/>
  <c r="J184" i="41" s="1"/>
  <c r="J185" i="41" s="1"/>
  <c r="J186" i="41" s="1"/>
  <c r="J187" i="41" s="1"/>
  <c r="J188" i="41" s="1"/>
  <c r="J189" i="41" s="1"/>
  <c r="J190" i="41" s="1"/>
  <c r="J191" i="41" s="1"/>
  <c r="J192" i="41" s="1"/>
  <c r="J193" i="41" s="1"/>
  <c r="J194" i="41" s="1"/>
  <c r="J195" i="41" s="1"/>
  <c r="J169" i="41"/>
  <c r="J170" i="41" s="1"/>
  <c r="J171" i="41" s="1"/>
  <c r="J172" i="41" s="1"/>
  <c r="J173" i="41" s="1"/>
  <c r="J174" i="41" s="1"/>
  <c r="J175" i="41" s="1"/>
  <c r="J176" i="41" s="1"/>
  <c r="J177" i="41" s="1"/>
  <c r="J178" i="41" s="1"/>
  <c r="J179" i="41" s="1"/>
  <c r="J180" i="41" s="1"/>
  <c r="J181" i="41" s="1"/>
  <c r="J155" i="41"/>
  <c r="J156" i="41" s="1"/>
  <c r="J157" i="41" s="1"/>
  <c r="J158" i="41" s="1"/>
  <c r="J159" i="41" s="1"/>
  <c r="J160" i="41" s="1"/>
  <c r="J161" i="41" s="1"/>
  <c r="J162" i="41" s="1"/>
  <c r="J163" i="41" s="1"/>
  <c r="J164" i="41" s="1"/>
  <c r="J165" i="41" s="1"/>
  <c r="J166" i="41" s="1"/>
  <c r="J167" i="41" s="1"/>
  <c r="J141" i="41"/>
  <c r="J142" i="41" s="1"/>
  <c r="J143" i="41" s="1"/>
  <c r="J144" i="41" s="1"/>
  <c r="J145" i="41" s="1"/>
  <c r="J146" i="41" s="1"/>
  <c r="J147" i="41" s="1"/>
  <c r="J148" i="41" s="1"/>
  <c r="J149" i="41" s="1"/>
  <c r="J150" i="41" s="1"/>
  <c r="J151" i="41" s="1"/>
  <c r="J152" i="41" s="1"/>
  <c r="J153" i="41" s="1"/>
  <c r="J127" i="41"/>
  <c r="J128" i="41" s="1"/>
  <c r="J129" i="41" s="1"/>
  <c r="J130" i="41" s="1"/>
  <c r="J131" i="41" s="1"/>
  <c r="J132" i="41" s="1"/>
  <c r="J133" i="41" s="1"/>
  <c r="J134" i="41" s="1"/>
  <c r="J135" i="41" s="1"/>
  <c r="J136" i="41" s="1"/>
  <c r="J137" i="41" s="1"/>
  <c r="J138" i="41" s="1"/>
  <c r="J139" i="41" s="1"/>
  <c r="J113" i="41"/>
  <c r="J114" i="41" s="1"/>
  <c r="J115" i="41" s="1"/>
  <c r="J116" i="41" s="1"/>
  <c r="J117" i="41" s="1"/>
  <c r="J118" i="41" s="1"/>
  <c r="J119" i="41" s="1"/>
  <c r="J120" i="41" s="1"/>
  <c r="J121" i="41" s="1"/>
  <c r="J122" i="41" s="1"/>
  <c r="J123" i="41" s="1"/>
  <c r="J124" i="41" s="1"/>
  <c r="J125" i="41" s="1"/>
  <c r="J99" i="41"/>
  <c r="J100" i="41" s="1"/>
  <c r="J101" i="41" s="1"/>
  <c r="J102" i="41" s="1"/>
  <c r="J103" i="41" s="1"/>
  <c r="J104" i="41" s="1"/>
  <c r="J105" i="41" s="1"/>
  <c r="J106" i="41" s="1"/>
  <c r="J107" i="41" s="1"/>
  <c r="J108" i="41" s="1"/>
  <c r="J109" i="41" s="1"/>
  <c r="J110" i="41" s="1"/>
  <c r="J111" i="41" s="1"/>
  <c r="J85" i="41"/>
  <c r="J86" i="41" s="1"/>
  <c r="J87" i="41" s="1"/>
  <c r="J88" i="41" s="1"/>
  <c r="J89" i="41" s="1"/>
  <c r="J90" i="41" s="1"/>
  <c r="J91" i="41" s="1"/>
  <c r="J92" i="41" s="1"/>
  <c r="J93" i="41" s="1"/>
  <c r="J94" i="41" s="1"/>
  <c r="J95" i="41" s="1"/>
  <c r="J96" i="41" s="1"/>
  <c r="J97" i="41" s="1"/>
  <c r="J71" i="41"/>
  <c r="J72" i="41"/>
  <c r="J73" i="41" s="1"/>
  <c r="J74" i="41" s="1"/>
  <c r="J75" i="41" s="1"/>
  <c r="J76" i="41" s="1"/>
  <c r="J77" i="41" s="1"/>
  <c r="J78" i="41" s="1"/>
  <c r="J79" i="41" s="1"/>
  <c r="J80" i="41" s="1"/>
  <c r="J81" i="41" s="1"/>
  <c r="J82" i="41" s="1"/>
  <c r="J83" i="41" s="1"/>
  <c r="J57" i="41"/>
  <c r="J58" i="41" s="1"/>
  <c r="J59" i="41" s="1"/>
  <c r="J60" i="41" s="1"/>
  <c r="J61" i="41" s="1"/>
  <c r="J62" i="41" s="1"/>
  <c r="J63" i="41" s="1"/>
  <c r="J64" i="41" s="1"/>
  <c r="J65" i="41" s="1"/>
  <c r="J66" i="41" s="1"/>
  <c r="J67" i="41" s="1"/>
  <c r="J68" i="41" s="1"/>
  <c r="J69" i="41" s="1"/>
  <c r="J43" i="41"/>
  <c r="J44" i="41" s="1"/>
  <c r="J45" i="41" s="1"/>
  <c r="J46" i="41" s="1"/>
  <c r="J47" i="41" s="1"/>
  <c r="J48" i="41" s="1"/>
  <c r="J49" i="41" s="1"/>
  <c r="J50" i="41" s="1"/>
  <c r="J51" i="41" s="1"/>
  <c r="J52" i="41" s="1"/>
  <c r="J53" i="41" s="1"/>
  <c r="J54" i="41" s="1"/>
  <c r="J55" i="41" s="1"/>
  <c r="J24" i="41"/>
  <c r="J25" i="41" s="1"/>
  <c r="J26" i="41" s="1"/>
  <c r="J27" i="41" s="1"/>
  <c r="J28" i="41" s="1"/>
  <c r="J29" i="41" s="1"/>
  <c r="J30" i="41" s="1"/>
  <c r="J31" i="41" s="1"/>
  <c r="J32" i="41" s="1"/>
  <c r="J33" i="41" s="1"/>
  <c r="J34" i="41" s="1"/>
  <c r="J35" i="41" s="1"/>
  <c r="J36" i="41" s="1"/>
  <c r="J37" i="41" s="1"/>
  <c r="J38" i="41" s="1"/>
  <c r="J39" i="41" s="1"/>
  <c r="J40" i="41" s="1"/>
  <c r="J41" i="41" s="1"/>
  <c r="J23" i="41"/>
  <c r="A19" i="41"/>
  <c r="A20" i="41" s="1"/>
  <c r="A21" i="41" s="1"/>
  <c r="A22" i="41" s="1"/>
  <c r="A23" i="41" s="1"/>
  <c r="C16" i="38" l="1"/>
  <c r="D16" i="38" s="1"/>
  <c r="E16" i="38" s="1"/>
  <c r="F16" i="38" s="1"/>
  <c r="G16" i="38" s="1"/>
  <c r="H16" i="38" s="1"/>
  <c r="I16" i="38" s="1"/>
  <c r="J16" i="38" s="1"/>
  <c r="K16" i="38" s="1"/>
  <c r="L16" i="38" s="1"/>
  <c r="M16" i="38" s="1"/>
  <c r="N16" i="38" s="1"/>
  <c r="O16" i="38" s="1"/>
  <c r="P16" i="38" s="1"/>
  <c r="Q16" i="38" s="1"/>
  <c r="B25" i="38"/>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93" i="38" s="1"/>
  <c r="B94" i="38" s="1"/>
  <c r="B95" i="38" s="1"/>
  <c r="B96" i="38" s="1"/>
  <c r="B97" i="38" s="1"/>
  <c r="B98" i="38" s="1"/>
  <c r="B99" i="38" s="1"/>
  <c r="B100" i="38" s="1"/>
  <c r="B101" i="38" s="1"/>
  <c r="B102" i="38" s="1"/>
  <c r="B103" i="38" s="1"/>
  <c r="B104" i="38" s="1"/>
  <c r="B105" i="38" s="1"/>
  <c r="B106" i="38" s="1"/>
  <c r="B107" i="38" s="1"/>
  <c r="B108" i="38" s="1"/>
  <c r="B109" i="38" s="1"/>
  <c r="B110" i="38" s="1"/>
  <c r="B111" i="38" s="1"/>
  <c r="B112" i="38" s="1"/>
  <c r="B3" i="41"/>
  <c r="B4" i="41" s="1"/>
  <c r="B5" i="41" s="1"/>
  <c r="B6" i="41" s="1"/>
  <c r="B7" i="41" s="1"/>
  <c r="B8" i="41" s="1"/>
  <c r="B9" i="41" s="1"/>
  <c r="B10" i="41" s="1"/>
  <c r="B11" i="41" s="1"/>
  <c r="B13" i="41" s="1"/>
  <c r="B14" i="41" s="1"/>
  <c r="B15" i="41" s="1"/>
  <c r="B16" i="41" s="1"/>
  <c r="B17" i="41" s="1"/>
  <c r="B18" i="41" s="1"/>
  <c r="B19" i="41" s="1"/>
  <c r="B20" i="41" s="1"/>
  <c r="B21" i="41" s="1"/>
  <c r="A3" i="41"/>
  <c r="A4" i="41" s="1"/>
  <c r="A5" i="41" s="1"/>
  <c r="A6" i="41" s="1"/>
  <c r="A7" i="41" s="1"/>
  <c r="A8" i="41" s="1"/>
  <c r="A9" i="41" s="1"/>
  <c r="A10" i="41" s="1"/>
  <c r="A11" i="41" s="1"/>
  <c r="A12" i="41" s="1"/>
  <c r="A13" i="41" s="1"/>
  <c r="A14" i="41" s="1"/>
  <c r="A15" i="41" s="1"/>
  <c r="A16" i="41" s="1"/>
  <c r="A17" i="41" s="1"/>
  <c r="A18" i="41" s="1"/>
  <c r="E34" i="38"/>
  <c r="D7" i="38"/>
  <c r="E7" i="38" s="1"/>
  <c r="F7" i="38" s="1"/>
  <c r="G7" i="38" s="1"/>
  <c r="H7" i="38" s="1"/>
  <c r="I7" i="38" s="1"/>
  <c r="J7" i="38" s="1"/>
  <c r="K7" i="38" s="1"/>
  <c r="L7" i="38" s="1"/>
  <c r="M7" i="38" s="1"/>
  <c r="N7" i="38" s="1"/>
  <c r="O7" i="38" s="1"/>
  <c r="P7" i="38" s="1"/>
  <c r="Q7" i="38" s="1"/>
  <c r="R7" i="38" s="1"/>
  <c r="S7" i="38" s="1"/>
  <c r="T7" i="38" s="1"/>
  <c r="U7" i="38" s="1"/>
  <c r="V7" i="38" s="1"/>
  <c r="W7" i="38" s="1"/>
  <c r="X7" i="38" s="1"/>
  <c r="Y7" i="38" s="1"/>
  <c r="Z7" i="38" s="1"/>
  <c r="AA7" i="38" s="1"/>
  <c r="AB7" i="38" s="1"/>
  <c r="AC7" i="38" s="1"/>
  <c r="AD7" i="38" s="1"/>
  <c r="AE7" i="38" s="1"/>
  <c r="AF7" i="38" s="1"/>
  <c r="AG7" i="38" s="1"/>
  <c r="AH7" i="38" s="1"/>
  <c r="AI7" i="38" s="1"/>
  <c r="AJ7" i="38" s="1"/>
  <c r="AK7" i="38" s="1"/>
  <c r="AL7" i="38" s="1"/>
  <c r="AM7" i="38" s="1"/>
  <c r="AN7" i="38" s="1"/>
  <c r="AO7" i="38" s="1"/>
  <c r="AP7" i="38" s="1"/>
  <c r="AQ7" i="38" s="1"/>
  <c r="AR7" i="38" s="1"/>
  <c r="AS7" i="38" s="1"/>
  <c r="AT7" i="38" s="1"/>
  <c r="AU7" i="38" s="1"/>
  <c r="AV7" i="38" s="1"/>
  <c r="AW7" i="38" s="1"/>
  <c r="AX7" i="38" s="1"/>
  <c r="AY7" i="38" s="1"/>
  <c r="AZ7" i="38" s="1"/>
  <c r="BA7" i="38" s="1"/>
  <c r="BB7" i="38" s="1"/>
  <c r="BC7" i="38" s="1"/>
  <c r="BD7" i="38" s="1"/>
  <c r="BE7" i="38" s="1"/>
  <c r="BF7" i="38" s="1"/>
  <c r="BG7" i="38" s="1"/>
  <c r="BH7" i="38" s="1"/>
  <c r="BI7" i="38" s="1"/>
  <c r="C2" i="38"/>
  <c r="D2" i="38" s="1"/>
  <c r="E2" i="38" s="1"/>
  <c r="B3" i="38" s="1"/>
  <c r="C3" i="38" s="1"/>
  <c r="D3" i="38" s="1"/>
  <c r="E3" i="38" s="1"/>
  <c r="B4" i="38" s="1"/>
  <c r="C4" i="38" s="1"/>
  <c r="D4" i="38" s="1"/>
  <c r="E4" i="38" s="1"/>
  <c r="B5" i="38" s="1"/>
  <c r="C5" i="38" s="1"/>
  <c r="D5" i="38" s="1"/>
  <c r="E5" i="38" s="1"/>
  <c r="B6" i="38" s="1"/>
  <c r="C6" i="38" s="1"/>
  <c r="D6" i="38" s="1"/>
  <c r="E6" i="38" s="1"/>
  <c r="C8" i="38" l="1"/>
  <c r="D8" i="38" s="1"/>
  <c r="E8" i="38" s="1"/>
  <c r="F8" i="38" s="1"/>
  <c r="G8" i="38" s="1"/>
  <c r="H8" i="38" s="1"/>
  <c r="I8" i="38" s="1"/>
  <c r="J8" i="38" s="1"/>
  <c r="K8" i="38" s="1"/>
  <c r="L8" i="38" s="1"/>
  <c r="M8" i="38" s="1"/>
  <c r="N8" i="38" s="1"/>
  <c r="O8" i="38" s="1"/>
  <c r="P8" i="38" s="1"/>
  <c r="Q8" i="38" s="1"/>
  <c r="R8" i="38" s="1"/>
  <c r="S8" i="38" s="1"/>
  <c r="T8" i="38" s="1"/>
  <c r="U8" i="38" s="1"/>
  <c r="V8" i="38" s="1"/>
  <c r="W8" i="38" s="1"/>
  <c r="X8" i="38" s="1"/>
  <c r="Y8" i="38" s="1"/>
  <c r="Z8" i="38" s="1"/>
  <c r="AA8" i="38" s="1"/>
  <c r="AB8" i="38" s="1"/>
  <c r="AC8" i="38" s="1"/>
  <c r="AD8" i="38" s="1"/>
  <c r="AE8" i="38" s="1"/>
  <c r="AF8" i="38" s="1"/>
  <c r="AG8" i="38" s="1"/>
  <c r="AH8" i="38" s="1"/>
  <c r="AI8" i="38" s="1"/>
  <c r="AJ8" i="38" s="1"/>
  <c r="AK8" i="38" s="1"/>
  <c r="AL8" i="38" s="1"/>
  <c r="AM8" i="38" s="1"/>
  <c r="AN8" i="38" s="1"/>
  <c r="AO8" i="38" s="1"/>
  <c r="AP8" i="38" s="1"/>
  <c r="AQ8" i="38" s="1"/>
  <c r="AR8" i="38" s="1"/>
  <c r="AS8" i="38" s="1"/>
  <c r="AT8" i="38" s="1"/>
  <c r="AU8" i="38" s="1"/>
  <c r="AV8" i="38" s="1"/>
  <c r="AW8" i="38" s="1"/>
  <c r="AX8" i="38" s="1"/>
  <c r="AY8" i="38" s="1"/>
  <c r="AZ8" i="38" s="1"/>
  <c r="BA8" i="38" s="1"/>
  <c r="BB8" i="38" s="1"/>
  <c r="BC8" i="38" s="1"/>
  <c r="BD8" i="38" s="1"/>
  <c r="BE8" i="38" s="1"/>
  <c r="BF8" i="38" s="1"/>
  <c r="BG8" i="38" s="1"/>
  <c r="BH8" i="38" s="1"/>
  <c r="BI8" i="38" s="1"/>
  <c r="BJ7" i="38"/>
  <c r="BK7" i="38" s="1"/>
  <c r="BL7" i="38" s="1"/>
  <c r="BM7" i="38" s="1"/>
  <c r="BN7" i="38" s="1"/>
  <c r="BO7" i="38" s="1"/>
  <c r="BP7" i="38" s="1"/>
  <c r="BQ7" i="38" s="1"/>
  <c r="BR7" i="38" s="1"/>
  <c r="BS7" i="38" s="1"/>
  <c r="BT7" i="38" s="1"/>
  <c r="BU7" i="38" s="1"/>
  <c r="BV7" i="38" s="1"/>
  <c r="BW7" i="38" s="1"/>
  <c r="BX7" i="38" s="1"/>
  <c r="BY7" i="38" s="1"/>
  <c r="BZ7" i="38" s="1"/>
  <c r="CA7" i="38" s="1"/>
  <c r="CB7" i="38" s="1"/>
  <c r="CC7" i="38" s="1"/>
  <c r="B17" i="38"/>
  <c r="C17" i="38" s="1"/>
  <c r="D17" i="38" s="1"/>
  <c r="E17" i="38" s="1"/>
  <c r="F17" i="38" s="1"/>
  <c r="G17" i="38" s="1"/>
  <c r="H17" i="38" s="1"/>
  <c r="I17" i="38" s="1"/>
  <c r="J17" i="38" s="1"/>
  <c r="K17" i="38" s="1"/>
  <c r="L17" i="38" s="1"/>
  <c r="M17" i="38" s="1"/>
  <c r="N17" i="38" s="1"/>
  <c r="O17" i="38" s="1"/>
  <c r="P17" i="38" s="1"/>
  <c r="Q17" i="38" s="1"/>
  <c r="A24" i="41"/>
  <c r="A25" i="41" s="1"/>
  <c r="A26" i="41" s="1"/>
  <c r="A27" i="41" s="1"/>
  <c r="A28" i="41" s="1"/>
  <c r="A29" i="41" s="1"/>
  <c r="A30" i="41" s="1"/>
  <c r="A31" i="41" s="1"/>
  <c r="A32" i="41" s="1"/>
  <c r="A33" i="41" s="1"/>
  <c r="A34" i="41" s="1"/>
  <c r="A35" i="41" s="1"/>
  <c r="A36" i="41" s="1"/>
  <c r="A37" i="41" s="1"/>
  <c r="A38" i="41" s="1"/>
  <c r="A39" i="41" s="1"/>
  <c r="A40" i="41" s="1"/>
  <c r="A41" i="41" s="1"/>
  <c r="A42" i="41" s="1"/>
  <c r="A43" i="41" s="1"/>
  <c r="A44" i="41" s="1"/>
  <c r="A45" i="41" s="1"/>
  <c r="A46" i="41" s="1"/>
  <c r="A47" i="41" s="1"/>
  <c r="A48" i="41" s="1"/>
  <c r="A49" i="41" s="1"/>
  <c r="A50" i="41" s="1"/>
  <c r="A51" i="41" s="1"/>
  <c r="A52" i="41" s="1"/>
  <c r="A53" i="41" s="1"/>
  <c r="A54" i="41" s="1"/>
  <c r="A55" i="41" s="1"/>
  <c r="A56" i="41" s="1"/>
  <c r="A57" i="41" s="1"/>
  <c r="A58" i="41" s="1"/>
  <c r="A59" i="41" s="1"/>
  <c r="A60" i="41" s="1"/>
  <c r="A61" i="41" s="1"/>
  <c r="A62" i="41" s="1"/>
  <c r="A63" i="41" s="1"/>
  <c r="A64" i="41" s="1"/>
  <c r="A65" i="41" s="1"/>
  <c r="A66" i="41" s="1"/>
  <c r="A67" i="41" s="1"/>
  <c r="A68" i="41" s="1"/>
  <c r="A69" i="41" s="1"/>
  <c r="A70" i="41" s="1"/>
  <c r="A71" i="41" s="1"/>
  <c r="A72" i="41" s="1"/>
  <c r="A73" i="41" s="1"/>
  <c r="A74" i="41" s="1"/>
  <c r="A75" i="41" s="1"/>
  <c r="A76" i="41" s="1"/>
  <c r="A77" i="41" s="1"/>
  <c r="A78" i="41" s="1"/>
  <c r="A79" i="41" s="1"/>
  <c r="A80" i="41" s="1"/>
  <c r="A81" i="41" s="1"/>
  <c r="A82" i="41" s="1"/>
  <c r="A83" i="41" s="1"/>
  <c r="A84" i="41" s="1"/>
  <c r="A85" i="41" s="1"/>
  <c r="A86" i="41" s="1"/>
  <c r="A87" i="41" s="1"/>
  <c r="A88" i="41" s="1"/>
  <c r="A89" i="41" s="1"/>
  <c r="A90" i="41" s="1"/>
  <c r="A91" i="41" s="1"/>
  <c r="A92" i="41" s="1"/>
  <c r="A93" i="41" s="1"/>
  <c r="A94" i="41" s="1"/>
  <c r="A95" i="41" s="1"/>
  <c r="A96" i="41" s="1"/>
  <c r="A97" i="41" s="1"/>
  <c r="A98" i="41" s="1"/>
  <c r="A99" i="41" s="1"/>
  <c r="A100" i="41" s="1"/>
  <c r="A101" i="41" s="1"/>
  <c r="A102" i="41" s="1"/>
  <c r="A103" i="41" s="1"/>
  <c r="A104" i="41" s="1"/>
  <c r="A105" i="41" s="1"/>
  <c r="A106" i="41" s="1"/>
  <c r="A107" i="41" s="1"/>
  <c r="A108" i="41" s="1"/>
  <c r="A109" i="41" s="1"/>
  <c r="A110" i="41" s="1"/>
  <c r="A111" i="41" s="1"/>
  <c r="A112" i="41" s="1"/>
  <c r="A113" i="41" s="1"/>
  <c r="A114" i="41" s="1"/>
  <c r="A115" i="41" s="1"/>
  <c r="A116" i="41" s="1"/>
  <c r="A117" i="41" s="1"/>
  <c r="A118" i="41" s="1"/>
  <c r="A119" i="41" s="1"/>
  <c r="A120" i="41" s="1"/>
  <c r="A121" i="41" s="1"/>
  <c r="A122" i="41" s="1"/>
  <c r="A123" i="41" s="1"/>
  <c r="A124" i="41" s="1"/>
  <c r="A125" i="41" s="1"/>
  <c r="A126" i="41" s="1"/>
  <c r="A127" i="41" s="1"/>
  <c r="A128" i="41" s="1"/>
  <c r="A129" i="41" s="1"/>
  <c r="A130" i="41" s="1"/>
  <c r="A131" i="41" s="1"/>
  <c r="A132" i="41" s="1"/>
  <c r="A133" i="41" s="1"/>
  <c r="A134" i="41" s="1"/>
  <c r="A135" i="41" s="1"/>
  <c r="A136" i="41" s="1"/>
  <c r="A137" i="41" s="1"/>
  <c r="A138" i="41" s="1"/>
  <c r="A139" i="41" s="1"/>
  <c r="A140" i="41" s="1"/>
  <c r="A141" i="41" s="1"/>
  <c r="A142" i="41" s="1"/>
  <c r="A143" i="41" s="1"/>
  <c r="A144" i="41" s="1"/>
  <c r="A145" i="41" s="1"/>
  <c r="A146" i="41" s="1"/>
  <c r="A147" i="41" s="1"/>
  <c r="A148" i="41" s="1"/>
  <c r="A149" i="41" s="1"/>
  <c r="A150" i="41" s="1"/>
  <c r="A151" i="41" s="1"/>
  <c r="A152" i="41" s="1"/>
  <c r="A153" i="41" s="1"/>
  <c r="A154" i="41" s="1"/>
  <c r="A155" i="41" s="1"/>
  <c r="A156" i="41" s="1"/>
  <c r="A157" i="41" s="1"/>
  <c r="A158" i="41" s="1"/>
  <c r="A159" i="41" s="1"/>
  <c r="A160" i="41" s="1"/>
  <c r="A161" i="41" s="1"/>
  <c r="A162" i="41" s="1"/>
  <c r="A163" i="41" s="1"/>
  <c r="A164" i="41" s="1"/>
  <c r="A165" i="41" s="1"/>
  <c r="A166" i="41" s="1"/>
  <c r="A167" i="41" s="1"/>
  <c r="A168" i="41" s="1"/>
  <c r="A169" i="41" s="1"/>
  <c r="A170" i="41" s="1"/>
  <c r="A171" i="41" s="1"/>
  <c r="A172" i="41" s="1"/>
  <c r="A173" i="41" s="1"/>
  <c r="A174" i="41" s="1"/>
  <c r="A175" i="41" s="1"/>
  <c r="A176" i="41" s="1"/>
  <c r="A177" i="41" s="1"/>
  <c r="A178" i="41" s="1"/>
  <c r="A179" i="41" s="1"/>
  <c r="A180" i="41" s="1"/>
  <c r="A181" i="41" s="1"/>
  <c r="A182" i="41" s="1"/>
  <c r="A183" i="41" s="1"/>
  <c r="A184" i="41" s="1"/>
  <c r="A185" i="41" s="1"/>
  <c r="A186" i="41" s="1"/>
  <c r="A187" i="41" s="1"/>
  <c r="A188" i="41" s="1"/>
  <c r="A189" i="41" s="1"/>
  <c r="A190" i="41" s="1"/>
  <c r="A191" i="41" s="1"/>
  <c r="A192" i="41" s="1"/>
  <c r="A193" i="41" s="1"/>
  <c r="A194" i="41" s="1"/>
  <c r="A195" i="41" s="1"/>
  <c r="A196" i="41" s="1"/>
  <c r="A197" i="41" s="1"/>
  <c r="A198" i="41" s="1"/>
  <c r="A199" i="41" s="1"/>
  <c r="A200" i="41" s="1"/>
  <c r="A201" i="41" s="1"/>
  <c r="A202" i="41" s="1"/>
  <c r="A203" i="41" s="1"/>
  <c r="A204" i="41" s="1"/>
  <c r="A205" i="41" s="1"/>
  <c r="A206" i="41" s="1"/>
  <c r="A207" i="41" s="1"/>
  <c r="A208" i="41" s="1"/>
  <c r="A209" i="41" s="1"/>
  <c r="A210" i="41" s="1"/>
  <c r="A211" i="41" s="1"/>
  <c r="A212" i="41" s="1"/>
  <c r="A213" i="41" s="1"/>
  <c r="A214" i="41" s="1"/>
  <c r="A215" i="41" s="1"/>
  <c r="A216" i="41" s="1"/>
  <c r="A217" i="41" s="1"/>
  <c r="A218" i="41" s="1"/>
  <c r="A219" i="41" s="1"/>
  <c r="A220" i="41" s="1"/>
  <c r="A221" i="41" s="1"/>
  <c r="A222" i="41" s="1"/>
  <c r="A223" i="41" s="1"/>
  <c r="A224" i="41" s="1"/>
  <c r="A225" i="41" s="1"/>
  <c r="A226" i="41" s="1"/>
  <c r="A227" i="41" s="1"/>
  <c r="A228" i="41" s="1"/>
  <c r="A229" i="41" s="1"/>
  <c r="A230" i="41" s="1"/>
  <c r="A231" i="41" s="1"/>
  <c r="A232" i="41" s="1"/>
  <c r="A233" i="41" s="1"/>
  <c r="A234" i="41" s="1"/>
  <c r="A235" i="41" s="1"/>
  <c r="A236" i="41" s="1"/>
  <c r="A237" i="41" s="1"/>
  <c r="A238" i="41" s="1"/>
  <c r="A239" i="41" s="1"/>
  <c r="A240" i="41" s="1"/>
  <c r="A241" i="41" s="1"/>
  <c r="A242" i="41" s="1"/>
  <c r="A243" i="41" s="1"/>
  <c r="A244" i="41" s="1"/>
  <c r="A245" i="41" s="1"/>
  <c r="A246" i="41" s="1"/>
  <c r="A247" i="41" s="1"/>
  <c r="A248" i="41" s="1"/>
  <c r="A249" i="41" s="1"/>
  <c r="A250" i="41" s="1"/>
  <c r="A251" i="41" s="1"/>
  <c r="A252" i="41" s="1"/>
  <c r="A253" i="41" s="1"/>
  <c r="A254" i="41" s="1"/>
  <c r="A255" i="41" s="1"/>
  <c r="A256" i="41" s="1"/>
  <c r="A257" i="41" s="1"/>
  <c r="A258" i="41" s="1"/>
  <c r="A259" i="41" s="1"/>
  <c r="A260" i="41" s="1"/>
  <c r="A261" i="41" s="1"/>
  <c r="A262" i="41" s="1"/>
  <c r="A263" i="41" s="1"/>
  <c r="A264" i="41" s="1"/>
  <c r="A265" i="41" s="1"/>
  <c r="A266" i="41" s="1"/>
  <c r="A267" i="41" s="1"/>
  <c r="A268" i="41" s="1"/>
  <c r="A269" i="41" s="1"/>
  <c r="A270" i="41" s="1"/>
  <c r="A271" i="41" s="1"/>
  <c r="A272" i="41" s="1"/>
  <c r="A273" i="41" s="1"/>
  <c r="A274" i="41" s="1"/>
  <c r="A275" i="41" s="1"/>
  <c r="A276" i="41" s="1"/>
  <c r="A277" i="41" s="1"/>
  <c r="A278" i="41" s="1"/>
  <c r="A279" i="41" s="1"/>
  <c r="A280" i="41" s="1"/>
  <c r="A281" i="41" s="1"/>
  <c r="A282" i="41" s="1"/>
  <c r="A283" i="41" s="1"/>
  <c r="A284" i="41" s="1"/>
  <c r="A285" i="41" s="1"/>
  <c r="A286" i="41" s="1"/>
  <c r="A287" i="41" s="1"/>
  <c r="A288" i="41" s="1"/>
  <c r="A289" i="41" s="1"/>
  <c r="A290" i="41" s="1"/>
  <c r="A291" i="41" s="1"/>
  <c r="A292" i="41" s="1"/>
  <c r="A293" i="41" s="1"/>
  <c r="A294" i="41" s="1"/>
  <c r="A295" i="41" s="1"/>
  <c r="A296" i="41" s="1"/>
  <c r="A297" i="41" s="1"/>
  <c r="A298" i="41" s="1"/>
  <c r="A299" i="41" s="1"/>
  <c r="A300" i="41" s="1"/>
  <c r="A301" i="41" s="1"/>
  <c r="A302" i="41" s="1"/>
  <c r="A303" i="41" s="1"/>
  <c r="A304" i="41" s="1"/>
  <c r="A305" i="41" s="1"/>
  <c r="A306" i="41" s="1"/>
  <c r="A307" i="41" s="1"/>
  <c r="A308" i="41" s="1"/>
  <c r="A309" i="41" s="1"/>
  <c r="A310" i="41" s="1"/>
  <c r="A311" i="41" s="1"/>
  <c r="A312" i="41" s="1"/>
  <c r="A313" i="41" s="1"/>
  <c r="A314" i="41" s="1"/>
  <c r="A315" i="41" s="1"/>
  <c r="A316" i="41" s="1"/>
  <c r="A317" i="41" s="1"/>
  <c r="A318" i="41" s="1"/>
  <c r="A319" i="41" s="1"/>
  <c r="A320" i="41" s="1"/>
  <c r="A321" i="41" s="1"/>
  <c r="C9" i="38" l="1"/>
  <c r="D9" i="38" s="1"/>
  <c r="E9" i="38" s="1"/>
  <c r="F9" i="38" s="1"/>
  <c r="G9" i="38" s="1"/>
  <c r="H9" i="38" s="1"/>
  <c r="I9" i="38" s="1"/>
  <c r="J9" i="38" s="1"/>
  <c r="K9" i="38" s="1"/>
  <c r="L9" i="38" s="1"/>
  <c r="M9" i="38" s="1"/>
  <c r="N9" i="38" s="1"/>
  <c r="O9" i="38" s="1"/>
  <c r="P9" i="38" s="1"/>
  <c r="Q9" i="38" s="1"/>
  <c r="R9" i="38" s="1"/>
  <c r="S9" i="38" s="1"/>
  <c r="T9" i="38" s="1"/>
  <c r="U9" i="38" s="1"/>
  <c r="V9" i="38" s="1"/>
  <c r="W9" i="38" s="1"/>
  <c r="X9" i="38" s="1"/>
  <c r="Y9" i="38" s="1"/>
  <c r="Z9" i="38" s="1"/>
  <c r="AA9" i="38" s="1"/>
  <c r="AB9" i="38" s="1"/>
  <c r="AC9" i="38" s="1"/>
  <c r="AD9" i="38" s="1"/>
  <c r="AE9" i="38" s="1"/>
  <c r="AF9" i="38" s="1"/>
  <c r="AG9" i="38" s="1"/>
  <c r="AH9" i="38" s="1"/>
  <c r="AI9" i="38" s="1"/>
  <c r="AJ9" i="38" s="1"/>
  <c r="AK9" i="38" s="1"/>
  <c r="AL9" i="38" s="1"/>
  <c r="AM9" i="38" s="1"/>
  <c r="AN9" i="38" s="1"/>
  <c r="AO9" i="38" s="1"/>
  <c r="AP9" i="38" s="1"/>
  <c r="AQ9" i="38" s="1"/>
  <c r="AR9" i="38" s="1"/>
  <c r="AS9" i="38" s="1"/>
  <c r="AT9" i="38" s="1"/>
  <c r="AU9" i="38" s="1"/>
  <c r="AV9" i="38" s="1"/>
  <c r="AW9" i="38" s="1"/>
  <c r="AX9" i="38" s="1"/>
  <c r="AY9" i="38" s="1"/>
  <c r="AZ9" i="38" s="1"/>
  <c r="BA9" i="38" s="1"/>
  <c r="BB9" i="38" s="1"/>
  <c r="BC9" i="38" s="1"/>
  <c r="BD9" i="38" s="1"/>
  <c r="BE9" i="38" s="1"/>
  <c r="BF9" i="38" s="1"/>
  <c r="BG9" i="38" s="1"/>
  <c r="BH9" i="38" s="1"/>
  <c r="BI9" i="38" s="1"/>
  <c r="BJ8" i="38"/>
  <c r="BK8" i="38" s="1"/>
  <c r="BL8" i="38" s="1"/>
  <c r="BM8" i="38" s="1"/>
  <c r="BN8" i="38" s="1"/>
  <c r="BO8" i="38" s="1"/>
  <c r="BP8" i="38" s="1"/>
  <c r="BQ8" i="38" s="1"/>
  <c r="BR8" i="38" s="1"/>
  <c r="BS8" i="38" s="1"/>
  <c r="BT8" i="38" s="1"/>
  <c r="BU8" i="38" s="1"/>
  <c r="BV8" i="38" s="1"/>
  <c r="BW8" i="38" s="1"/>
  <c r="BX8" i="38" s="1"/>
  <c r="BY8" i="38" s="1"/>
  <c r="BZ8" i="38" s="1"/>
  <c r="CA8" i="38" s="1"/>
  <c r="CB8" i="38" s="1"/>
  <c r="CC8" i="38" s="1"/>
  <c r="B18" i="38"/>
  <c r="C18" i="38" s="1"/>
  <c r="D18" i="38" s="1"/>
  <c r="E18" i="38" s="1"/>
  <c r="F18" i="38" s="1"/>
  <c r="G18" i="38" s="1"/>
  <c r="H18" i="38" s="1"/>
  <c r="I18" i="38" s="1"/>
  <c r="J18" i="38" s="1"/>
  <c r="K18" i="38" s="1"/>
  <c r="L18" i="38" s="1"/>
  <c r="M18" i="38" s="1"/>
  <c r="N18" i="38" s="1"/>
  <c r="O18" i="38" s="1"/>
  <c r="P18" i="38" s="1"/>
  <c r="Q18" i="38" s="1"/>
  <c r="C10" i="38" l="1"/>
  <c r="D10" i="38" s="1"/>
  <c r="E10" i="38" s="1"/>
  <c r="F10" i="38" s="1"/>
  <c r="G10" i="38" s="1"/>
  <c r="H10" i="38" s="1"/>
  <c r="I10" i="38" s="1"/>
  <c r="J10" i="38" s="1"/>
  <c r="K10" i="38" s="1"/>
  <c r="L10" i="38" s="1"/>
  <c r="M10" i="38" s="1"/>
  <c r="N10" i="38" s="1"/>
  <c r="O10" i="38" s="1"/>
  <c r="P10" i="38" s="1"/>
  <c r="Q10" i="38" s="1"/>
  <c r="R10" i="38" s="1"/>
  <c r="S10" i="38" s="1"/>
  <c r="T10" i="38" s="1"/>
  <c r="U10" i="38" s="1"/>
  <c r="V10" i="38" s="1"/>
  <c r="W10" i="38" s="1"/>
  <c r="X10" i="38" s="1"/>
  <c r="Y10" i="38" s="1"/>
  <c r="Z10" i="38" s="1"/>
  <c r="AA10" i="38" s="1"/>
  <c r="AB10" i="38" s="1"/>
  <c r="AC10" i="38" s="1"/>
  <c r="AD10" i="38" s="1"/>
  <c r="AE10" i="38" s="1"/>
  <c r="AF10" i="38" s="1"/>
  <c r="AG10" i="38" s="1"/>
  <c r="AH10" i="38" s="1"/>
  <c r="AI10" i="38" s="1"/>
  <c r="AJ10" i="38" s="1"/>
  <c r="AK10" i="38" s="1"/>
  <c r="AL10" i="38" s="1"/>
  <c r="AM10" i="38" s="1"/>
  <c r="AN10" i="38" s="1"/>
  <c r="AO10" i="38" s="1"/>
  <c r="AP10" i="38" s="1"/>
  <c r="AQ10" i="38" s="1"/>
  <c r="AR10" i="38" s="1"/>
  <c r="AS10" i="38" s="1"/>
  <c r="AT10" i="38" s="1"/>
  <c r="AU10" i="38" s="1"/>
  <c r="AV10" i="38" s="1"/>
  <c r="AW10" i="38" s="1"/>
  <c r="AX10" i="38" s="1"/>
  <c r="AY10" i="38" s="1"/>
  <c r="AZ10" i="38" s="1"/>
  <c r="BA10" i="38" s="1"/>
  <c r="BB10" i="38" s="1"/>
  <c r="BC10" i="38" s="1"/>
  <c r="BD10" i="38" s="1"/>
  <c r="BE10" i="38" s="1"/>
  <c r="BF10" i="38" s="1"/>
  <c r="BG10" i="38" s="1"/>
  <c r="BH10" i="38" s="1"/>
  <c r="BI10" i="38" s="1"/>
  <c r="BJ9" i="38"/>
  <c r="BK9" i="38" s="1"/>
  <c r="BL9" i="38" s="1"/>
  <c r="BM9" i="38" s="1"/>
  <c r="BN9" i="38" s="1"/>
  <c r="BO9" i="38" s="1"/>
  <c r="BP9" i="38" s="1"/>
  <c r="BQ9" i="38" s="1"/>
  <c r="BR9" i="38" s="1"/>
  <c r="BS9" i="38" s="1"/>
  <c r="BT9" i="38" s="1"/>
  <c r="BU9" i="38" s="1"/>
  <c r="BV9" i="38" s="1"/>
  <c r="BW9" i="38" s="1"/>
  <c r="BX9" i="38" s="1"/>
  <c r="BY9" i="38" s="1"/>
  <c r="BZ9" i="38" s="1"/>
  <c r="CA9" i="38" s="1"/>
  <c r="CB9" i="38" s="1"/>
  <c r="CC9" i="38" s="1"/>
  <c r="B19" i="38"/>
  <c r="C19" i="38" s="1"/>
  <c r="D19" i="38" s="1"/>
  <c r="E19" i="38" s="1"/>
  <c r="F19" i="38" s="1"/>
  <c r="G19" i="38" s="1"/>
  <c r="H19" i="38" s="1"/>
  <c r="I19" i="38" s="1"/>
  <c r="J19" i="38" s="1"/>
  <c r="K19" i="38" s="1"/>
  <c r="L19" i="38" s="1"/>
  <c r="M19" i="38" s="1"/>
  <c r="N19" i="38" s="1"/>
  <c r="O19" i="38" s="1"/>
  <c r="P19" i="38" s="1"/>
  <c r="Q19" i="38" s="1"/>
  <c r="C11" i="38" l="1"/>
  <c r="D11" i="38" s="1"/>
  <c r="E11" i="38" s="1"/>
  <c r="F11" i="38" s="1"/>
  <c r="G11" i="38" s="1"/>
  <c r="H11" i="38" s="1"/>
  <c r="I11" i="38" s="1"/>
  <c r="J11" i="38" s="1"/>
  <c r="K11" i="38" s="1"/>
  <c r="L11" i="38" s="1"/>
  <c r="M11" i="38" s="1"/>
  <c r="N11" i="38" s="1"/>
  <c r="O11" i="38" s="1"/>
  <c r="P11" i="38" s="1"/>
  <c r="Q11" i="38" s="1"/>
  <c r="R11" i="38" s="1"/>
  <c r="S11" i="38" s="1"/>
  <c r="T11" i="38" s="1"/>
  <c r="U11" i="38" s="1"/>
  <c r="V11" i="38" s="1"/>
  <c r="W11" i="38" s="1"/>
  <c r="X11" i="38" s="1"/>
  <c r="Y11" i="38" s="1"/>
  <c r="Z11" i="38" s="1"/>
  <c r="AA11" i="38" s="1"/>
  <c r="AB11" i="38" s="1"/>
  <c r="AC11" i="38" s="1"/>
  <c r="AD11" i="38" s="1"/>
  <c r="AE11" i="38" s="1"/>
  <c r="AF11" i="38" s="1"/>
  <c r="AG11" i="38" s="1"/>
  <c r="AH11" i="38" s="1"/>
  <c r="AI11" i="38" s="1"/>
  <c r="AJ11" i="38" s="1"/>
  <c r="AK11" i="38" s="1"/>
  <c r="AL11" i="38" s="1"/>
  <c r="AM11" i="38" s="1"/>
  <c r="AN11" i="38" s="1"/>
  <c r="AO11" i="38" s="1"/>
  <c r="AP11" i="38" s="1"/>
  <c r="AQ11" i="38" s="1"/>
  <c r="AR11" i="38" s="1"/>
  <c r="AS11" i="38" s="1"/>
  <c r="AT11" i="38" s="1"/>
  <c r="AU11" i="38" s="1"/>
  <c r="AV11" i="38" s="1"/>
  <c r="AW11" i="38" s="1"/>
  <c r="AX11" i="38" s="1"/>
  <c r="AY11" i="38" s="1"/>
  <c r="AZ11" i="38" s="1"/>
  <c r="BA11" i="38" s="1"/>
  <c r="BB11" i="38" s="1"/>
  <c r="BC11" i="38" s="1"/>
  <c r="BD11" i="38" s="1"/>
  <c r="BE11" i="38" s="1"/>
  <c r="BF11" i="38" s="1"/>
  <c r="BG11" i="38" s="1"/>
  <c r="BH11" i="38" s="1"/>
  <c r="BI11" i="38" s="1"/>
  <c r="BJ11" i="38" s="1"/>
  <c r="BK11" i="38" s="1"/>
  <c r="BL11" i="38" s="1"/>
  <c r="BM11" i="38" s="1"/>
  <c r="BN11" i="38" s="1"/>
  <c r="BO11" i="38" s="1"/>
  <c r="BP11" i="38" s="1"/>
  <c r="BQ11" i="38" s="1"/>
  <c r="BR11" i="38" s="1"/>
  <c r="BS11" i="38" s="1"/>
  <c r="BT11" i="38" s="1"/>
  <c r="BU11" i="38" s="1"/>
  <c r="BV11" i="38" s="1"/>
  <c r="BW11" i="38" s="1"/>
  <c r="BX11" i="38" s="1"/>
  <c r="BY11" i="38" s="1"/>
  <c r="BZ11" i="38" s="1"/>
  <c r="CA11" i="38" s="1"/>
  <c r="CB11" i="38" s="1"/>
  <c r="CC11" i="38" s="1"/>
  <c r="BJ10" i="38"/>
  <c r="BK10" i="38" s="1"/>
  <c r="BL10" i="38" s="1"/>
  <c r="BM10" i="38" s="1"/>
  <c r="BN10" i="38" s="1"/>
  <c r="BO10" i="38" s="1"/>
  <c r="BP10" i="38" s="1"/>
  <c r="BQ10" i="38" s="1"/>
  <c r="BR10" i="38" s="1"/>
  <c r="BS10" i="38" s="1"/>
  <c r="BT10" i="38" s="1"/>
  <c r="BU10" i="38" s="1"/>
  <c r="BV10" i="38" s="1"/>
  <c r="BW10" i="38" s="1"/>
  <c r="BX10" i="38" s="1"/>
  <c r="BY10" i="38" s="1"/>
  <c r="BZ10" i="38" s="1"/>
  <c r="CA10" i="38" s="1"/>
  <c r="CB10" i="38" s="1"/>
  <c r="CC10" i="38" s="1"/>
  <c r="V116" i="1" l="1"/>
  <c r="V115" i="1"/>
  <c r="V114" i="1"/>
  <c r="V113" i="1"/>
  <c r="V112" i="1"/>
  <c r="V111" i="1"/>
  <c r="S116" i="1"/>
  <c r="T116" i="1" s="1"/>
  <c r="S115" i="1"/>
  <c r="T115" i="1" s="1"/>
  <c r="S114" i="1"/>
  <c r="T114" i="1" s="1"/>
  <c r="S113" i="1"/>
  <c r="T113" i="1" s="1"/>
  <c r="S112" i="1"/>
  <c r="T112" i="1" s="1"/>
  <c r="S111" i="1"/>
  <c r="T111" i="1" s="1"/>
</calcChain>
</file>

<file path=xl/comments1.xml><?xml version="1.0" encoding="utf-8"?>
<comments xmlns="http://schemas.openxmlformats.org/spreadsheetml/2006/main">
  <authors>
    <author>作成者</author>
  </authors>
  <commentList>
    <comment ref="D1" authorId="0" shapeId="0">
      <text>
        <r>
          <rPr>
            <b/>
            <sz val="11"/>
            <color indexed="81"/>
            <rFont val="ＭＳ Ｐゴシック"/>
            <family val="2"/>
          </rPr>
          <t>1825:5</t>
        </r>
        <r>
          <rPr>
            <b/>
            <sz val="11"/>
            <color indexed="81"/>
            <rFont val="굴림"/>
            <family val="3"/>
            <charset val="129"/>
          </rPr>
          <t xml:space="preserve">년
</t>
        </r>
        <r>
          <rPr>
            <b/>
            <sz val="11"/>
            <color indexed="81"/>
            <rFont val="ＭＳ Ｐゴシック"/>
            <family val="2"/>
          </rPr>
          <t>2555:7</t>
        </r>
        <r>
          <rPr>
            <b/>
            <sz val="11"/>
            <color indexed="81"/>
            <rFont val="굴림"/>
            <family val="3"/>
            <charset val="129"/>
          </rPr>
          <t xml:space="preserve">년
</t>
        </r>
        <r>
          <rPr>
            <sz val="11"/>
            <color indexed="81"/>
            <rFont val="ＭＳ Ｐゴシック"/>
            <family val="2"/>
          </rPr>
          <t xml:space="preserve">
</t>
        </r>
      </text>
    </comment>
    <comment ref="F1" authorId="0" shapeId="0">
      <text>
        <r>
          <rPr>
            <b/>
            <sz val="11"/>
            <color indexed="81"/>
            <rFont val="굴림"/>
            <family val="3"/>
            <charset val="129"/>
          </rPr>
          <t>作成者:</t>
        </r>
        <r>
          <rPr>
            <sz val="11"/>
            <color indexed="81"/>
            <rFont val="굴림"/>
            <family val="3"/>
            <charset val="129"/>
          </rPr>
          <t xml:space="preserve">
모델생성</t>
        </r>
        <r>
          <rPr>
            <sz val="11"/>
            <color indexed="81"/>
            <rFont val="ＭＳ Ｐゴシック"/>
            <family val="2"/>
          </rPr>
          <t xml:space="preserve">, </t>
        </r>
        <r>
          <rPr>
            <sz val="11"/>
            <color indexed="81"/>
            <rFont val="굴림"/>
            <family val="3"/>
            <charset val="129"/>
          </rPr>
          <t>예측생성</t>
        </r>
        <r>
          <rPr>
            <sz val="11"/>
            <color indexed="81"/>
            <rFont val="ＭＳ Ｐゴシック"/>
            <family val="2"/>
          </rPr>
          <t xml:space="preserve"> </t>
        </r>
        <r>
          <rPr>
            <sz val="11"/>
            <color indexed="81"/>
            <rFont val="굴림"/>
            <family val="3"/>
            <charset val="129"/>
          </rPr>
          <t>모두에서</t>
        </r>
        <r>
          <rPr>
            <sz val="11"/>
            <color indexed="81"/>
            <rFont val="ＭＳ Ｐゴシック"/>
            <family val="2"/>
          </rPr>
          <t xml:space="preserve"> </t>
        </r>
        <r>
          <rPr>
            <sz val="11"/>
            <color indexed="81"/>
            <rFont val="굴림"/>
            <family val="3"/>
            <charset val="129"/>
          </rPr>
          <t>참조된다</t>
        </r>
        <r>
          <rPr>
            <sz val="11"/>
            <color indexed="81"/>
            <rFont val="ＭＳ Ｐゴシック"/>
            <family val="2"/>
          </rPr>
          <t xml:space="preserve">.
</t>
        </r>
        <r>
          <rPr>
            <sz val="11"/>
            <color indexed="81"/>
            <rFont val="굴림"/>
            <family val="3"/>
            <charset val="129"/>
          </rPr>
          <t>기존</t>
        </r>
        <r>
          <rPr>
            <sz val="11"/>
            <color indexed="81"/>
            <rFont val="ＭＳ Ｐゴシック"/>
            <family val="2"/>
          </rPr>
          <t xml:space="preserve"> </t>
        </r>
        <r>
          <rPr>
            <sz val="11"/>
            <color indexed="81"/>
            <rFont val="굴림"/>
            <family val="3"/>
            <charset val="129"/>
          </rPr>
          <t>모델을</t>
        </r>
        <r>
          <rPr>
            <sz val="11"/>
            <color indexed="81"/>
            <rFont val="ＭＳ Ｐゴシック"/>
            <family val="2"/>
          </rPr>
          <t xml:space="preserve"> </t>
        </r>
        <r>
          <rPr>
            <sz val="11"/>
            <color indexed="81"/>
            <rFont val="굴림"/>
            <family val="3"/>
            <charset val="129"/>
          </rPr>
          <t>지정한</t>
        </r>
        <r>
          <rPr>
            <sz val="11"/>
            <color indexed="81"/>
            <rFont val="ＭＳ Ｐゴシック"/>
            <family val="2"/>
          </rPr>
          <t xml:space="preserve"> </t>
        </r>
        <r>
          <rPr>
            <sz val="11"/>
            <color indexed="81"/>
            <rFont val="굴림"/>
            <family val="3"/>
            <charset val="129"/>
          </rPr>
          <t>경우</t>
        </r>
        <r>
          <rPr>
            <sz val="11"/>
            <color indexed="81"/>
            <rFont val="ＭＳ Ｐゴシック"/>
            <family val="2"/>
          </rPr>
          <t xml:space="preserve"> </t>
        </r>
        <r>
          <rPr>
            <sz val="11"/>
            <color indexed="81"/>
            <rFont val="굴림"/>
            <family val="3"/>
            <charset val="129"/>
          </rPr>
          <t>모델생성에서는</t>
        </r>
        <r>
          <rPr>
            <sz val="11"/>
            <color indexed="81"/>
            <rFont val="ＭＳ Ｐゴシック"/>
            <family val="2"/>
          </rPr>
          <t xml:space="preserve"> 1</t>
        </r>
        <r>
          <rPr>
            <sz val="11"/>
            <color indexed="81"/>
            <rFont val="굴림"/>
            <family val="3"/>
            <charset val="129"/>
          </rPr>
          <t>을</t>
        </r>
        <r>
          <rPr>
            <sz val="11"/>
            <color indexed="81"/>
            <rFont val="ＭＳ Ｐゴシック"/>
            <family val="2"/>
          </rPr>
          <t xml:space="preserve">, </t>
        </r>
        <r>
          <rPr>
            <sz val="11"/>
            <color indexed="81"/>
            <rFont val="굴림"/>
            <family val="3"/>
            <charset val="129"/>
          </rPr>
          <t>예측생성에서는</t>
        </r>
        <r>
          <rPr>
            <sz val="11"/>
            <color indexed="81"/>
            <rFont val="ＭＳ Ｐゴシック"/>
            <family val="2"/>
          </rPr>
          <t xml:space="preserve"> </t>
        </r>
        <r>
          <rPr>
            <sz val="11"/>
            <color indexed="81"/>
            <rFont val="굴림"/>
            <family val="3"/>
            <charset val="129"/>
          </rPr>
          <t>뒷부분을</t>
        </r>
        <r>
          <rPr>
            <sz val="11"/>
            <color indexed="81"/>
            <rFont val="ＭＳ Ｐゴシック"/>
            <family val="2"/>
          </rPr>
          <t xml:space="preserve"> </t>
        </r>
        <r>
          <rPr>
            <sz val="11"/>
            <color indexed="81"/>
            <rFont val="굴림"/>
            <family val="3"/>
            <charset val="129"/>
          </rPr>
          <t>참조한다</t>
        </r>
        <r>
          <rPr>
            <sz val="11"/>
            <color indexed="81"/>
            <rFont val="ＭＳ Ｐゴシック"/>
            <family val="2"/>
          </rPr>
          <t>.</t>
        </r>
      </text>
    </comment>
    <comment ref="I1" authorId="0" shapeId="0">
      <text>
        <r>
          <rPr>
            <b/>
            <sz val="11"/>
            <color indexed="81"/>
            <rFont val="ＭＳ Ｐゴシック"/>
            <family val="2"/>
          </rPr>
          <t>作成者:</t>
        </r>
        <r>
          <rPr>
            <sz val="11"/>
            <color indexed="81"/>
            <rFont val="ＭＳ Ｐゴシック"/>
            <family val="2"/>
          </rPr>
          <t xml:space="preserve">
"_py"で終了する場合はpythonモデル</t>
        </r>
      </text>
    </comment>
    <comment ref="A2" authorId="0" shapeId="0">
      <text>
        <r>
          <rPr>
            <b/>
            <sz val="11"/>
            <color indexed="81"/>
            <rFont val="ＭＳ Ｐゴシック"/>
            <family val="2"/>
          </rPr>
          <t>作成者:</t>
        </r>
        <r>
          <rPr>
            <sz val="11"/>
            <color indexed="81"/>
            <rFont val="ＭＳ Ｐゴシック"/>
            <family val="2"/>
          </rPr>
          <t xml:space="preserve">
arff生成用</t>
        </r>
      </text>
    </comment>
    <comment ref="A3" authorId="0" shapeId="0">
      <text>
        <r>
          <rPr>
            <b/>
            <sz val="11"/>
            <color indexed="81"/>
            <rFont val="ＭＳ Ｐゴシック"/>
            <family val="2"/>
          </rPr>
          <t>作成者:</t>
        </r>
        <r>
          <rPr>
            <sz val="11"/>
            <color indexed="81"/>
            <rFont val="ＭＳ Ｐゴシック"/>
            <family val="2"/>
          </rPr>
          <t xml:space="preserve">
arff生成用</t>
        </r>
      </text>
    </comment>
    <comment ref="A4" authorId="0" shapeId="0">
      <text>
        <r>
          <rPr>
            <b/>
            <sz val="11"/>
            <color indexed="81"/>
            <rFont val="ＭＳ Ｐゴシック"/>
            <family val="2"/>
          </rPr>
          <t>作成者:</t>
        </r>
        <r>
          <rPr>
            <sz val="11"/>
            <color indexed="81"/>
            <rFont val="ＭＳ Ｐゴシック"/>
            <family val="2"/>
          </rPr>
          <t xml:space="preserve">
arff生成用</t>
        </r>
      </text>
    </comment>
    <comment ref="A5" authorId="0" shapeId="0">
      <text>
        <r>
          <rPr>
            <b/>
            <sz val="11"/>
            <color indexed="81"/>
            <rFont val="ＭＳ Ｐゴシック"/>
            <family val="2"/>
          </rPr>
          <t>作成者:</t>
        </r>
        <r>
          <rPr>
            <sz val="11"/>
            <color indexed="81"/>
            <rFont val="ＭＳ Ｐゴシック"/>
            <family val="2"/>
          </rPr>
          <t xml:space="preserve">
arff生成用</t>
        </r>
      </text>
    </comment>
    <comment ref="A6" authorId="0" shapeId="0">
      <text>
        <r>
          <rPr>
            <b/>
            <sz val="11"/>
            <color indexed="81"/>
            <rFont val="ＭＳ Ｐゴシック"/>
            <family val="2"/>
          </rPr>
          <t>作成者:</t>
        </r>
        <r>
          <rPr>
            <sz val="11"/>
            <color indexed="81"/>
            <rFont val="ＭＳ Ｐゴシック"/>
            <family val="2"/>
          </rPr>
          <t xml:space="preserve">
arff生成用</t>
        </r>
      </text>
    </comment>
    <comment ref="A7" authorId="0" shapeId="0">
      <text>
        <r>
          <rPr>
            <b/>
            <sz val="11"/>
            <color indexed="81"/>
            <rFont val="ＭＳ Ｐゴシック"/>
            <family val="2"/>
          </rPr>
          <t>作成者:</t>
        </r>
        <r>
          <rPr>
            <sz val="11"/>
            <color indexed="81"/>
            <rFont val="ＭＳ Ｐゴシック"/>
            <family val="2"/>
          </rPr>
          <t xml:space="preserve">
arff生成用</t>
        </r>
      </text>
    </comment>
    <comment ref="A8" authorId="0" shapeId="0">
      <text>
        <r>
          <rPr>
            <b/>
            <sz val="11"/>
            <color indexed="81"/>
            <rFont val="ＭＳ Ｐゴシック"/>
            <family val="2"/>
          </rPr>
          <t>作成者:</t>
        </r>
        <r>
          <rPr>
            <sz val="11"/>
            <color indexed="81"/>
            <rFont val="ＭＳ Ｐゴシック"/>
            <family val="2"/>
          </rPr>
          <t xml:space="preserve">
arff生成用</t>
        </r>
      </text>
    </comment>
    <comment ref="A10" authorId="0" shapeId="0">
      <text>
        <r>
          <rPr>
            <b/>
            <sz val="11"/>
            <color indexed="81"/>
            <rFont val="ＭＳ Ｐゴシック"/>
            <family val="2"/>
          </rPr>
          <t>作成者:</t>
        </r>
        <r>
          <rPr>
            <sz val="11"/>
            <color indexed="81"/>
            <rFont val="ＭＳ Ｐゴシック"/>
            <family val="2"/>
          </rPr>
          <t xml:space="preserve">
arff生成用</t>
        </r>
      </text>
    </comment>
  </commentList>
</comments>
</file>

<file path=xl/comments2.xml><?xml version="1.0" encoding="utf-8"?>
<comments xmlns="http://schemas.openxmlformats.org/spreadsheetml/2006/main">
  <authors>
    <author>作成者</author>
  </authors>
  <commentList>
    <comment ref="A182" authorId="0" shapeId="0">
      <text>
        <r>
          <rPr>
            <sz val="11"/>
            <color indexed="81"/>
            <rFont val="ＭＳ Ｐゴシック"/>
            <family val="2"/>
          </rPr>
          <t>ここかrank12,3</t>
        </r>
        <r>
          <rPr>
            <sz val="11"/>
            <color indexed="81"/>
            <rFont val="굴림"/>
            <family val="3"/>
            <charset val="129"/>
          </rPr>
          <t>종속적</t>
        </r>
        <r>
          <rPr>
            <sz val="11"/>
            <color indexed="81"/>
            <rFont val="ＭＳ Ｐゴシック"/>
            <family val="2"/>
          </rPr>
          <t xml:space="preserve">
</t>
        </r>
      </text>
    </comment>
  </commentList>
</comments>
</file>

<file path=xl/comments3.xml><?xml version="1.0" encoding="utf-8"?>
<comments xmlns="http://schemas.openxmlformats.org/spreadsheetml/2006/main">
  <authors>
    <author>作成者</author>
  </authors>
  <commentList>
    <comment ref="D1" authorId="0" shapeId="0">
      <text>
        <r>
          <rPr>
            <b/>
            <sz val="11"/>
            <color indexed="81"/>
            <rFont val="ＭＳ Ｐゴシック"/>
            <family val="2"/>
          </rPr>
          <t>1825:5</t>
        </r>
        <r>
          <rPr>
            <b/>
            <sz val="11"/>
            <color indexed="81"/>
            <rFont val="굴림"/>
            <family val="3"/>
            <charset val="129"/>
          </rPr>
          <t xml:space="preserve">년
</t>
        </r>
        <r>
          <rPr>
            <b/>
            <sz val="11"/>
            <color indexed="81"/>
            <rFont val="ＭＳ Ｐゴシック"/>
            <family val="2"/>
          </rPr>
          <t>2555:7</t>
        </r>
        <r>
          <rPr>
            <b/>
            <sz val="11"/>
            <color indexed="81"/>
            <rFont val="굴림"/>
            <family val="3"/>
            <charset val="129"/>
          </rPr>
          <t xml:space="preserve">년
</t>
        </r>
        <r>
          <rPr>
            <sz val="11"/>
            <color indexed="81"/>
            <rFont val="ＭＳ Ｐゴシック"/>
            <family val="2"/>
          </rPr>
          <t xml:space="preserve">
</t>
        </r>
      </text>
    </comment>
    <comment ref="F1" authorId="0" shapeId="0">
      <text>
        <r>
          <rPr>
            <b/>
            <sz val="11"/>
            <color indexed="81"/>
            <rFont val="굴림"/>
            <family val="3"/>
            <charset val="129"/>
          </rPr>
          <t>作成者:</t>
        </r>
        <r>
          <rPr>
            <sz val="11"/>
            <color indexed="81"/>
            <rFont val="굴림"/>
            <family val="3"/>
            <charset val="129"/>
          </rPr>
          <t xml:space="preserve">
모델생성</t>
        </r>
        <r>
          <rPr>
            <sz val="11"/>
            <color indexed="81"/>
            <rFont val="ＭＳ Ｐゴシック"/>
            <family val="2"/>
          </rPr>
          <t xml:space="preserve">, </t>
        </r>
        <r>
          <rPr>
            <sz val="11"/>
            <color indexed="81"/>
            <rFont val="굴림"/>
            <family val="3"/>
            <charset val="129"/>
          </rPr>
          <t>예측생성</t>
        </r>
        <r>
          <rPr>
            <sz val="11"/>
            <color indexed="81"/>
            <rFont val="ＭＳ Ｐゴシック"/>
            <family val="2"/>
          </rPr>
          <t xml:space="preserve"> </t>
        </r>
        <r>
          <rPr>
            <sz val="11"/>
            <color indexed="81"/>
            <rFont val="굴림"/>
            <family val="3"/>
            <charset val="129"/>
          </rPr>
          <t>모두에서</t>
        </r>
        <r>
          <rPr>
            <sz val="11"/>
            <color indexed="81"/>
            <rFont val="ＭＳ Ｐゴシック"/>
            <family val="2"/>
          </rPr>
          <t xml:space="preserve"> </t>
        </r>
        <r>
          <rPr>
            <sz val="11"/>
            <color indexed="81"/>
            <rFont val="굴림"/>
            <family val="3"/>
            <charset val="129"/>
          </rPr>
          <t>참조된다</t>
        </r>
        <r>
          <rPr>
            <sz val="11"/>
            <color indexed="81"/>
            <rFont val="ＭＳ Ｐゴシック"/>
            <family val="2"/>
          </rPr>
          <t xml:space="preserve">.
</t>
        </r>
        <r>
          <rPr>
            <sz val="11"/>
            <color indexed="81"/>
            <rFont val="굴림"/>
            <family val="3"/>
            <charset val="129"/>
          </rPr>
          <t>기존</t>
        </r>
        <r>
          <rPr>
            <sz val="11"/>
            <color indexed="81"/>
            <rFont val="ＭＳ Ｐゴシック"/>
            <family val="2"/>
          </rPr>
          <t xml:space="preserve"> </t>
        </r>
        <r>
          <rPr>
            <sz val="11"/>
            <color indexed="81"/>
            <rFont val="굴림"/>
            <family val="3"/>
            <charset val="129"/>
          </rPr>
          <t>모델을</t>
        </r>
        <r>
          <rPr>
            <sz val="11"/>
            <color indexed="81"/>
            <rFont val="ＭＳ Ｐゴシック"/>
            <family val="2"/>
          </rPr>
          <t xml:space="preserve"> </t>
        </r>
        <r>
          <rPr>
            <sz val="11"/>
            <color indexed="81"/>
            <rFont val="굴림"/>
            <family val="3"/>
            <charset val="129"/>
          </rPr>
          <t>지정한</t>
        </r>
        <r>
          <rPr>
            <sz val="11"/>
            <color indexed="81"/>
            <rFont val="ＭＳ Ｐゴシック"/>
            <family val="2"/>
          </rPr>
          <t xml:space="preserve"> </t>
        </r>
        <r>
          <rPr>
            <sz val="11"/>
            <color indexed="81"/>
            <rFont val="굴림"/>
            <family val="3"/>
            <charset val="129"/>
          </rPr>
          <t>경우</t>
        </r>
        <r>
          <rPr>
            <sz val="11"/>
            <color indexed="81"/>
            <rFont val="ＭＳ Ｐゴシック"/>
            <family val="2"/>
          </rPr>
          <t xml:space="preserve"> </t>
        </r>
        <r>
          <rPr>
            <sz val="11"/>
            <color indexed="81"/>
            <rFont val="굴림"/>
            <family val="3"/>
            <charset val="129"/>
          </rPr>
          <t>모델생성에서는</t>
        </r>
        <r>
          <rPr>
            <sz val="11"/>
            <color indexed="81"/>
            <rFont val="ＭＳ Ｐゴシック"/>
            <family val="2"/>
          </rPr>
          <t xml:space="preserve"> 1</t>
        </r>
        <r>
          <rPr>
            <sz val="11"/>
            <color indexed="81"/>
            <rFont val="굴림"/>
            <family val="3"/>
            <charset val="129"/>
          </rPr>
          <t>을</t>
        </r>
        <r>
          <rPr>
            <sz val="11"/>
            <color indexed="81"/>
            <rFont val="ＭＳ Ｐゴシック"/>
            <family val="2"/>
          </rPr>
          <t xml:space="preserve">, </t>
        </r>
        <r>
          <rPr>
            <sz val="11"/>
            <color indexed="81"/>
            <rFont val="굴림"/>
            <family val="3"/>
            <charset val="129"/>
          </rPr>
          <t>예측생성에서는</t>
        </r>
        <r>
          <rPr>
            <sz val="11"/>
            <color indexed="81"/>
            <rFont val="ＭＳ Ｐゴシック"/>
            <family val="2"/>
          </rPr>
          <t xml:space="preserve"> </t>
        </r>
        <r>
          <rPr>
            <sz val="11"/>
            <color indexed="81"/>
            <rFont val="굴림"/>
            <family val="3"/>
            <charset val="129"/>
          </rPr>
          <t>뒷부분을</t>
        </r>
        <r>
          <rPr>
            <sz val="11"/>
            <color indexed="81"/>
            <rFont val="ＭＳ Ｐゴシック"/>
            <family val="2"/>
          </rPr>
          <t xml:space="preserve"> </t>
        </r>
        <r>
          <rPr>
            <sz val="11"/>
            <color indexed="81"/>
            <rFont val="굴림"/>
            <family val="3"/>
            <charset val="129"/>
          </rPr>
          <t>참조한다</t>
        </r>
        <r>
          <rPr>
            <sz val="11"/>
            <color indexed="81"/>
            <rFont val="ＭＳ Ｐゴシック"/>
            <family val="2"/>
          </rPr>
          <t>.</t>
        </r>
      </text>
    </comment>
    <comment ref="I1" authorId="0" shapeId="0">
      <text>
        <r>
          <rPr>
            <b/>
            <sz val="11"/>
            <color indexed="81"/>
            <rFont val="ＭＳ Ｐゴシック"/>
            <family val="2"/>
          </rPr>
          <t>作成者:</t>
        </r>
        <r>
          <rPr>
            <sz val="11"/>
            <color indexed="81"/>
            <rFont val="ＭＳ Ｐゴシック"/>
            <family val="2"/>
          </rPr>
          <t xml:space="preserve">
"_py"で終了する場合はpythonモデル</t>
        </r>
      </text>
    </comment>
    <comment ref="A2" authorId="0" shapeId="0">
      <text>
        <r>
          <rPr>
            <b/>
            <sz val="11"/>
            <color indexed="81"/>
            <rFont val="ＭＳ Ｐゴシック"/>
            <family val="2"/>
          </rPr>
          <t>作成者:</t>
        </r>
        <r>
          <rPr>
            <sz val="11"/>
            <color indexed="81"/>
            <rFont val="ＭＳ Ｐゴシック"/>
            <family val="2"/>
          </rPr>
          <t xml:space="preserve">
arff生成用</t>
        </r>
      </text>
    </comment>
    <comment ref="D3" authorId="0" shapeId="0">
      <text>
        <r>
          <rPr>
            <b/>
            <sz val="11"/>
            <color indexed="81"/>
            <rFont val="ＭＳ Ｐゴシック"/>
            <family val="2"/>
          </rPr>
          <t>作成者:</t>
        </r>
        <r>
          <rPr>
            <sz val="11"/>
            <color indexed="81"/>
            <rFont val="ＭＳ Ｐゴシック"/>
            <family val="2"/>
          </rPr>
          <t xml:space="preserve">
5</t>
        </r>
      </text>
    </comment>
    <comment ref="D4" authorId="0" shapeId="0">
      <text>
        <r>
          <rPr>
            <b/>
            <sz val="11"/>
            <color indexed="81"/>
            <rFont val="ＭＳ Ｐゴシック"/>
            <family val="2"/>
          </rPr>
          <t>作成者:</t>
        </r>
        <r>
          <rPr>
            <sz val="11"/>
            <color indexed="81"/>
            <rFont val="ＭＳ Ｐゴシック"/>
            <family val="2"/>
          </rPr>
          <t xml:space="preserve">
5</t>
        </r>
      </text>
    </comment>
    <comment ref="D5" authorId="0" shapeId="0">
      <text>
        <r>
          <rPr>
            <b/>
            <sz val="11"/>
            <color indexed="81"/>
            <rFont val="ＭＳ Ｐゴシック"/>
            <family val="2"/>
          </rPr>
          <t>作成者:</t>
        </r>
        <r>
          <rPr>
            <sz val="11"/>
            <color indexed="81"/>
            <rFont val="ＭＳ Ｐゴシック"/>
            <family val="2"/>
          </rPr>
          <t xml:space="preserve">
5</t>
        </r>
      </text>
    </comment>
    <comment ref="D6" authorId="0" shapeId="0">
      <text>
        <r>
          <rPr>
            <b/>
            <sz val="11"/>
            <color indexed="81"/>
            <rFont val="ＭＳ Ｐゴシック"/>
            <family val="2"/>
          </rPr>
          <t>作成者:</t>
        </r>
        <r>
          <rPr>
            <sz val="11"/>
            <color indexed="81"/>
            <rFont val="ＭＳ Ｐゴシック"/>
            <family val="2"/>
          </rPr>
          <t xml:space="preserve">
5</t>
        </r>
      </text>
    </comment>
    <comment ref="D7" authorId="0" shapeId="0">
      <text>
        <r>
          <rPr>
            <b/>
            <sz val="11"/>
            <color indexed="81"/>
            <rFont val="ＭＳ Ｐゴシック"/>
            <family val="2"/>
          </rPr>
          <t>作成者:</t>
        </r>
        <r>
          <rPr>
            <sz val="11"/>
            <color indexed="81"/>
            <rFont val="ＭＳ Ｐゴシック"/>
            <family val="2"/>
          </rPr>
          <t xml:space="preserve">
5</t>
        </r>
      </text>
    </comment>
    <comment ref="D8" authorId="0" shapeId="0">
      <text>
        <r>
          <rPr>
            <b/>
            <sz val="11"/>
            <color indexed="81"/>
            <rFont val="ＭＳ Ｐゴシック"/>
            <family val="2"/>
          </rPr>
          <t>作成者:</t>
        </r>
        <r>
          <rPr>
            <sz val="11"/>
            <color indexed="81"/>
            <rFont val="ＭＳ Ｐゴシック"/>
            <family val="2"/>
          </rPr>
          <t xml:space="preserve">
5</t>
        </r>
      </text>
    </comment>
    <comment ref="D9" authorId="0" shapeId="0">
      <text>
        <r>
          <rPr>
            <b/>
            <sz val="11"/>
            <color indexed="81"/>
            <rFont val="ＭＳ Ｐゴシック"/>
            <family val="2"/>
          </rPr>
          <t>作成者:</t>
        </r>
        <r>
          <rPr>
            <sz val="11"/>
            <color indexed="81"/>
            <rFont val="ＭＳ Ｐゴシック"/>
            <family val="2"/>
          </rPr>
          <t xml:space="preserve">
5</t>
        </r>
      </text>
    </comment>
    <comment ref="D10" authorId="0" shapeId="0">
      <text>
        <r>
          <rPr>
            <b/>
            <sz val="11"/>
            <color indexed="81"/>
            <rFont val="ＭＳ Ｐゴシック"/>
            <family val="2"/>
          </rPr>
          <t>作成者:</t>
        </r>
        <r>
          <rPr>
            <sz val="11"/>
            <color indexed="81"/>
            <rFont val="ＭＳ Ｐゴシック"/>
            <family val="2"/>
          </rPr>
          <t xml:space="preserve">
5</t>
        </r>
      </text>
    </comment>
    <comment ref="D11" authorId="0" shapeId="0">
      <text>
        <r>
          <rPr>
            <b/>
            <sz val="11"/>
            <color indexed="81"/>
            <rFont val="ＭＳ Ｐゴシック"/>
            <family val="2"/>
          </rPr>
          <t>作成者:</t>
        </r>
        <r>
          <rPr>
            <sz val="11"/>
            <color indexed="81"/>
            <rFont val="ＭＳ Ｐゴシック"/>
            <family val="2"/>
          </rPr>
          <t xml:space="preserve">
5</t>
        </r>
      </text>
    </comment>
    <comment ref="D12" authorId="0" shapeId="0">
      <text>
        <r>
          <rPr>
            <b/>
            <sz val="11"/>
            <color indexed="81"/>
            <rFont val="ＭＳ Ｐゴシック"/>
            <family val="2"/>
          </rPr>
          <t>作成者:</t>
        </r>
        <r>
          <rPr>
            <sz val="11"/>
            <color indexed="81"/>
            <rFont val="ＭＳ Ｐゴシック"/>
            <family val="2"/>
          </rPr>
          <t xml:space="preserve">
5</t>
        </r>
      </text>
    </comment>
    <comment ref="D13" authorId="0" shapeId="0">
      <text>
        <r>
          <rPr>
            <b/>
            <sz val="11"/>
            <color indexed="81"/>
            <rFont val="ＭＳ Ｐゴシック"/>
            <family val="2"/>
          </rPr>
          <t>作成者:</t>
        </r>
        <r>
          <rPr>
            <sz val="11"/>
            <color indexed="81"/>
            <rFont val="ＭＳ Ｐゴシック"/>
            <family val="2"/>
          </rPr>
          <t xml:space="preserve">
5</t>
        </r>
      </text>
    </comment>
    <comment ref="D14" authorId="0" shapeId="0">
      <text>
        <r>
          <rPr>
            <b/>
            <sz val="11"/>
            <color indexed="81"/>
            <rFont val="ＭＳ Ｐゴシック"/>
            <family val="2"/>
          </rPr>
          <t>作成者:</t>
        </r>
        <r>
          <rPr>
            <sz val="11"/>
            <color indexed="81"/>
            <rFont val="ＭＳ Ｐゴシック"/>
            <family val="2"/>
          </rPr>
          <t xml:space="preserve">
5</t>
        </r>
      </text>
    </comment>
    <comment ref="D15" authorId="0" shapeId="0">
      <text>
        <r>
          <rPr>
            <b/>
            <sz val="11"/>
            <color indexed="81"/>
            <rFont val="ＭＳ Ｐゴシック"/>
            <family val="2"/>
          </rPr>
          <t>作成者:</t>
        </r>
        <r>
          <rPr>
            <sz val="11"/>
            <color indexed="81"/>
            <rFont val="ＭＳ Ｐゴシック"/>
            <family val="2"/>
          </rPr>
          <t xml:space="preserve">
5</t>
        </r>
      </text>
    </comment>
    <comment ref="D16" authorId="0" shapeId="0">
      <text>
        <r>
          <rPr>
            <b/>
            <sz val="11"/>
            <color indexed="81"/>
            <rFont val="ＭＳ Ｐゴシック"/>
            <family val="2"/>
          </rPr>
          <t>作成者:</t>
        </r>
        <r>
          <rPr>
            <sz val="11"/>
            <color indexed="81"/>
            <rFont val="ＭＳ Ｐゴシック"/>
            <family val="2"/>
          </rPr>
          <t xml:space="preserve">
5</t>
        </r>
      </text>
    </comment>
    <comment ref="D17" authorId="0" shapeId="0">
      <text>
        <r>
          <rPr>
            <b/>
            <sz val="11"/>
            <color indexed="81"/>
            <rFont val="ＭＳ Ｐゴシック"/>
            <family val="2"/>
          </rPr>
          <t>作成者:</t>
        </r>
        <r>
          <rPr>
            <sz val="11"/>
            <color indexed="81"/>
            <rFont val="ＭＳ Ｐゴシック"/>
            <family val="2"/>
          </rPr>
          <t xml:space="preserve">
5</t>
        </r>
      </text>
    </comment>
    <comment ref="D18" authorId="0" shapeId="0">
      <text>
        <r>
          <rPr>
            <b/>
            <sz val="11"/>
            <color indexed="81"/>
            <rFont val="ＭＳ Ｐゴシック"/>
            <family val="2"/>
          </rPr>
          <t>作成者:</t>
        </r>
        <r>
          <rPr>
            <sz val="11"/>
            <color indexed="81"/>
            <rFont val="ＭＳ Ｐゴシック"/>
            <family val="2"/>
          </rPr>
          <t xml:space="preserve">
5</t>
        </r>
      </text>
    </comment>
    <comment ref="D19" authorId="0" shapeId="0">
      <text>
        <r>
          <rPr>
            <b/>
            <sz val="11"/>
            <color indexed="81"/>
            <rFont val="ＭＳ Ｐゴシック"/>
            <family val="2"/>
          </rPr>
          <t>作成者:</t>
        </r>
        <r>
          <rPr>
            <sz val="11"/>
            <color indexed="81"/>
            <rFont val="ＭＳ Ｐゴシック"/>
            <family val="2"/>
          </rPr>
          <t xml:space="preserve">
5</t>
        </r>
      </text>
    </comment>
    <comment ref="D20" authorId="0" shapeId="0">
      <text>
        <r>
          <rPr>
            <b/>
            <sz val="11"/>
            <color indexed="81"/>
            <rFont val="ＭＳ Ｐゴシック"/>
            <family val="2"/>
          </rPr>
          <t>作成者:</t>
        </r>
        <r>
          <rPr>
            <sz val="11"/>
            <color indexed="81"/>
            <rFont val="ＭＳ Ｐゴシック"/>
            <family val="2"/>
          </rPr>
          <t xml:space="preserve">
5</t>
        </r>
      </text>
    </comment>
    <comment ref="D21" authorId="0" shapeId="0">
      <text>
        <r>
          <rPr>
            <b/>
            <sz val="11"/>
            <color indexed="81"/>
            <rFont val="ＭＳ Ｐゴシック"/>
            <family val="2"/>
          </rPr>
          <t>作成者:</t>
        </r>
        <r>
          <rPr>
            <sz val="11"/>
            <color indexed="81"/>
            <rFont val="ＭＳ Ｐゴシック"/>
            <family val="2"/>
          </rPr>
          <t xml:space="preserve">
5</t>
        </r>
      </text>
    </comment>
    <comment ref="D22" authorId="0" shapeId="0">
      <text>
        <r>
          <rPr>
            <b/>
            <sz val="11"/>
            <color indexed="81"/>
            <rFont val="ＭＳ Ｐゴシック"/>
            <family val="2"/>
          </rPr>
          <t>作成者:</t>
        </r>
        <r>
          <rPr>
            <sz val="11"/>
            <color indexed="81"/>
            <rFont val="ＭＳ Ｐゴシック"/>
            <family val="2"/>
          </rPr>
          <t xml:space="preserve">
5</t>
        </r>
      </text>
    </comment>
    <comment ref="D23" authorId="0" shapeId="0">
      <text>
        <r>
          <rPr>
            <b/>
            <sz val="11"/>
            <color indexed="81"/>
            <rFont val="ＭＳ Ｐゴシック"/>
            <family val="2"/>
          </rPr>
          <t>作成者:</t>
        </r>
        <r>
          <rPr>
            <sz val="11"/>
            <color indexed="81"/>
            <rFont val="ＭＳ Ｐゴシック"/>
            <family val="2"/>
          </rPr>
          <t xml:space="preserve">
5</t>
        </r>
      </text>
    </comment>
    <comment ref="D24" authorId="0" shapeId="0">
      <text>
        <r>
          <rPr>
            <b/>
            <sz val="11"/>
            <color indexed="81"/>
            <rFont val="ＭＳ Ｐゴシック"/>
            <family val="2"/>
          </rPr>
          <t>作成者:</t>
        </r>
        <r>
          <rPr>
            <sz val="11"/>
            <color indexed="81"/>
            <rFont val="ＭＳ Ｐゴシック"/>
            <family val="2"/>
          </rPr>
          <t xml:space="preserve">
5</t>
        </r>
      </text>
    </comment>
    <comment ref="D25" authorId="0" shapeId="0">
      <text>
        <r>
          <rPr>
            <b/>
            <sz val="11"/>
            <color indexed="81"/>
            <rFont val="ＭＳ Ｐゴシック"/>
            <family val="2"/>
          </rPr>
          <t>作成者:</t>
        </r>
        <r>
          <rPr>
            <sz val="11"/>
            <color indexed="81"/>
            <rFont val="ＭＳ Ｐゴシック"/>
            <family val="2"/>
          </rPr>
          <t xml:space="preserve">
5</t>
        </r>
      </text>
    </comment>
    <comment ref="D26" authorId="0" shapeId="0">
      <text>
        <r>
          <rPr>
            <b/>
            <sz val="11"/>
            <color indexed="81"/>
            <rFont val="ＭＳ Ｐゴシック"/>
            <family val="2"/>
          </rPr>
          <t>作成者:</t>
        </r>
        <r>
          <rPr>
            <sz val="11"/>
            <color indexed="81"/>
            <rFont val="ＭＳ Ｐゴシック"/>
            <family val="2"/>
          </rPr>
          <t xml:space="preserve">
5</t>
        </r>
      </text>
    </comment>
    <comment ref="D27" authorId="0" shapeId="0">
      <text>
        <r>
          <rPr>
            <b/>
            <sz val="11"/>
            <color indexed="81"/>
            <rFont val="ＭＳ Ｐゴシック"/>
            <family val="2"/>
          </rPr>
          <t>作成者:</t>
        </r>
        <r>
          <rPr>
            <sz val="11"/>
            <color indexed="81"/>
            <rFont val="ＭＳ Ｐゴシック"/>
            <family val="2"/>
          </rPr>
          <t xml:space="preserve">
5</t>
        </r>
      </text>
    </comment>
    <comment ref="D28" authorId="0" shapeId="0">
      <text>
        <r>
          <rPr>
            <b/>
            <sz val="11"/>
            <color indexed="81"/>
            <rFont val="ＭＳ Ｐゴシック"/>
            <family val="2"/>
          </rPr>
          <t>作成者:</t>
        </r>
        <r>
          <rPr>
            <sz val="11"/>
            <color indexed="81"/>
            <rFont val="ＭＳ Ｐゴシック"/>
            <family val="2"/>
          </rPr>
          <t xml:space="preserve">
5</t>
        </r>
      </text>
    </comment>
    <comment ref="D29" authorId="0" shapeId="0">
      <text>
        <r>
          <rPr>
            <b/>
            <sz val="11"/>
            <color indexed="81"/>
            <rFont val="ＭＳ Ｐゴシック"/>
            <family val="2"/>
          </rPr>
          <t>作成者:</t>
        </r>
        <r>
          <rPr>
            <sz val="11"/>
            <color indexed="81"/>
            <rFont val="ＭＳ Ｐゴシック"/>
            <family val="2"/>
          </rPr>
          <t xml:space="preserve">
5</t>
        </r>
      </text>
    </comment>
    <comment ref="D30" authorId="0" shapeId="0">
      <text>
        <r>
          <rPr>
            <b/>
            <sz val="11"/>
            <color indexed="81"/>
            <rFont val="ＭＳ Ｐゴシック"/>
            <family val="2"/>
          </rPr>
          <t>作成者:</t>
        </r>
        <r>
          <rPr>
            <sz val="11"/>
            <color indexed="81"/>
            <rFont val="ＭＳ Ｐゴシック"/>
            <family val="2"/>
          </rPr>
          <t xml:space="preserve">
5</t>
        </r>
      </text>
    </comment>
    <comment ref="D31" authorId="0" shapeId="0">
      <text>
        <r>
          <rPr>
            <b/>
            <sz val="11"/>
            <color indexed="81"/>
            <rFont val="ＭＳ Ｐゴシック"/>
            <family val="2"/>
          </rPr>
          <t>作成者:</t>
        </r>
        <r>
          <rPr>
            <sz val="11"/>
            <color indexed="81"/>
            <rFont val="ＭＳ Ｐゴシック"/>
            <family val="2"/>
          </rPr>
          <t xml:space="preserve">
5</t>
        </r>
      </text>
    </comment>
    <comment ref="D32" authorId="0" shapeId="0">
      <text>
        <r>
          <rPr>
            <b/>
            <sz val="11"/>
            <color indexed="81"/>
            <rFont val="ＭＳ Ｐゴシック"/>
            <family val="2"/>
          </rPr>
          <t>作成者:</t>
        </r>
        <r>
          <rPr>
            <sz val="11"/>
            <color indexed="81"/>
            <rFont val="ＭＳ Ｐゴシック"/>
            <family val="2"/>
          </rPr>
          <t xml:space="preserve">
5</t>
        </r>
      </text>
    </comment>
    <comment ref="D33" authorId="0" shapeId="0">
      <text>
        <r>
          <rPr>
            <b/>
            <sz val="11"/>
            <color indexed="81"/>
            <rFont val="ＭＳ Ｐゴシック"/>
            <family val="2"/>
          </rPr>
          <t>作成者:</t>
        </r>
        <r>
          <rPr>
            <sz val="11"/>
            <color indexed="81"/>
            <rFont val="ＭＳ Ｐゴシック"/>
            <family val="2"/>
          </rPr>
          <t xml:space="preserve">
5</t>
        </r>
      </text>
    </comment>
    <comment ref="D34" authorId="0" shapeId="0">
      <text>
        <r>
          <rPr>
            <b/>
            <sz val="11"/>
            <color indexed="81"/>
            <rFont val="ＭＳ Ｐゴシック"/>
            <family val="2"/>
          </rPr>
          <t>作成者:</t>
        </r>
        <r>
          <rPr>
            <sz val="11"/>
            <color indexed="81"/>
            <rFont val="ＭＳ Ｐゴシック"/>
            <family val="2"/>
          </rPr>
          <t xml:space="preserve">
5</t>
        </r>
      </text>
    </comment>
    <comment ref="D35" authorId="0" shapeId="0">
      <text>
        <r>
          <rPr>
            <b/>
            <sz val="11"/>
            <color indexed="81"/>
            <rFont val="ＭＳ Ｐゴシック"/>
            <family val="2"/>
          </rPr>
          <t>作成者:</t>
        </r>
        <r>
          <rPr>
            <sz val="11"/>
            <color indexed="81"/>
            <rFont val="ＭＳ Ｐゴシック"/>
            <family val="2"/>
          </rPr>
          <t xml:space="preserve">
5</t>
        </r>
      </text>
    </comment>
    <comment ref="D36" authorId="0" shapeId="0">
      <text>
        <r>
          <rPr>
            <b/>
            <sz val="11"/>
            <color indexed="81"/>
            <rFont val="ＭＳ Ｐゴシック"/>
            <family val="2"/>
          </rPr>
          <t>作成者:</t>
        </r>
        <r>
          <rPr>
            <sz val="11"/>
            <color indexed="81"/>
            <rFont val="ＭＳ Ｐゴシック"/>
            <family val="2"/>
          </rPr>
          <t xml:space="preserve">
5</t>
        </r>
      </text>
    </comment>
    <comment ref="D37" authorId="0" shapeId="0">
      <text>
        <r>
          <rPr>
            <b/>
            <sz val="11"/>
            <color indexed="81"/>
            <rFont val="ＭＳ Ｐゴシック"/>
            <family val="2"/>
          </rPr>
          <t>作成者:</t>
        </r>
        <r>
          <rPr>
            <sz val="11"/>
            <color indexed="81"/>
            <rFont val="ＭＳ Ｐゴシック"/>
            <family val="2"/>
          </rPr>
          <t xml:space="preserve">
5</t>
        </r>
      </text>
    </comment>
    <comment ref="D38" authorId="0" shapeId="0">
      <text>
        <r>
          <rPr>
            <b/>
            <sz val="11"/>
            <color indexed="81"/>
            <rFont val="ＭＳ Ｐゴシック"/>
            <family val="2"/>
          </rPr>
          <t>作成者:</t>
        </r>
        <r>
          <rPr>
            <sz val="11"/>
            <color indexed="81"/>
            <rFont val="ＭＳ Ｐゴシック"/>
            <family val="2"/>
          </rPr>
          <t xml:space="preserve">
5</t>
        </r>
      </text>
    </comment>
    <comment ref="D39" authorId="0" shapeId="0">
      <text>
        <r>
          <rPr>
            <b/>
            <sz val="11"/>
            <color indexed="81"/>
            <rFont val="ＭＳ Ｐゴシック"/>
            <family val="2"/>
          </rPr>
          <t>作成者:</t>
        </r>
        <r>
          <rPr>
            <sz val="11"/>
            <color indexed="81"/>
            <rFont val="ＭＳ Ｐゴシック"/>
            <family val="2"/>
          </rPr>
          <t xml:space="preserve">
5</t>
        </r>
      </text>
    </comment>
    <comment ref="D40" authorId="0" shapeId="0">
      <text>
        <r>
          <rPr>
            <b/>
            <sz val="11"/>
            <color indexed="81"/>
            <rFont val="ＭＳ Ｐゴシック"/>
            <family val="2"/>
          </rPr>
          <t>作成者:</t>
        </r>
        <r>
          <rPr>
            <sz val="11"/>
            <color indexed="81"/>
            <rFont val="ＭＳ Ｐゴシック"/>
            <family val="2"/>
          </rPr>
          <t xml:space="preserve">
5</t>
        </r>
      </text>
    </comment>
    <comment ref="D41" authorId="0" shapeId="0">
      <text>
        <r>
          <rPr>
            <b/>
            <sz val="11"/>
            <color indexed="81"/>
            <rFont val="ＭＳ Ｐゴシック"/>
            <family val="2"/>
          </rPr>
          <t>作成者:</t>
        </r>
        <r>
          <rPr>
            <sz val="11"/>
            <color indexed="81"/>
            <rFont val="ＭＳ Ｐゴシック"/>
            <family val="2"/>
          </rPr>
          <t xml:space="preserve">
5</t>
        </r>
      </text>
    </comment>
    <comment ref="D42" authorId="0" shapeId="0">
      <text>
        <r>
          <rPr>
            <b/>
            <sz val="11"/>
            <color indexed="81"/>
            <rFont val="ＭＳ Ｐゴシック"/>
            <family val="2"/>
          </rPr>
          <t>作成者:</t>
        </r>
        <r>
          <rPr>
            <sz val="11"/>
            <color indexed="81"/>
            <rFont val="ＭＳ Ｐゴシック"/>
            <family val="2"/>
          </rPr>
          <t xml:space="preserve">
5</t>
        </r>
      </text>
    </comment>
    <comment ref="D43" authorId="0" shapeId="0">
      <text>
        <r>
          <rPr>
            <b/>
            <sz val="11"/>
            <color indexed="81"/>
            <rFont val="ＭＳ Ｐゴシック"/>
            <family val="2"/>
          </rPr>
          <t>作成者:</t>
        </r>
        <r>
          <rPr>
            <sz val="11"/>
            <color indexed="81"/>
            <rFont val="ＭＳ Ｐゴシック"/>
            <family val="2"/>
          </rPr>
          <t xml:space="preserve">
5</t>
        </r>
      </text>
    </comment>
    <comment ref="D44" authorId="0" shapeId="0">
      <text>
        <r>
          <rPr>
            <b/>
            <sz val="11"/>
            <color indexed="81"/>
            <rFont val="ＭＳ Ｐゴシック"/>
            <family val="2"/>
          </rPr>
          <t>作成者:</t>
        </r>
        <r>
          <rPr>
            <sz val="11"/>
            <color indexed="81"/>
            <rFont val="ＭＳ Ｐゴシック"/>
            <family val="2"/>
          </rPr>
          <t xml:space="preserve">
5</t>
        </r>
      </text>
    </comment>
    <comment ref="D45" authorId="0" shapeId="0">
      <text>
        <r>
          <rPr>
            <b/>
            <sz val="11"/>
            <color indexed="81"/>
            <rFont val="ＭＳ Ｐゴシック"/>
            <family val="2"/>
          </rPr>
          <t>作成者:</t>
        </r>
        <r>
          <rPr>
            <sz val="11"/>
            <color indexed="81"/>
            <rFont val="ＭＳ Ｐゴシック"/>
            <family val="2"/>
          </rPr>
          <t xml:space="preserve">
5</t>
        </r>
      </text>
    </comment>
    <comment ref="D46" authorId="0" shapeId="0">
      <text>
        <r>
          <rPr>
            <b/>
            <sz val="11"/>
            <color indexed="81"/>
            <rFont val="ＭＳ Ｐゴシック"/>
            <family val="2"/>
          </rPr>
          <t>作成者:</t>
        </r>
        <r>
          <rPr>
            <sz val="11"/>
            <color indexed="81"/>
            <rFont val="ＭＳ Ｐゴシック"/>
            <family val="2"/>
          </rPr>
          <t xml:space="preserve">
5</t>
        </r>
      </text>
    </comment>
    <comment ref="D47" authorId="0" shapeId="0">
      <text>
        <r>
          <rPr>
            <b/>
            <sz val="11"/>
            <color indexed="81"/>
            <rFont val="ＭＳ Ｐゴシック"/>
            <family val="2"/>
          </rPr>
          <t>作成者:</t>
        </r>
        <r>
          <rPr>
            <sz val="11"/>
            <color indexed="81"/>
            <rFont val="ＭＳ Ｐゴシック"/>
            <family val="2"/>
          </rPr>
          <t xml:space="preserve">
5</t>
        </r>
      </text>
    </comment>
    <comment ref="D48" authorId="0" shapeId="0">
      <text>
        <r>
          <rPr>
            <b/>
            <sz val="11"/>
            <color indexed="81"/>
            <rFont val="ＭＳ Ｐゴシック"/>
            <family val="2"/>
          </rPr>
          <t>作成者:</t>
        </r>
        <r>
          <rPr>
            <sz val="11"/>
            <color indexed="81"/>
            <rFont val="ＭＳ Ｐゴシック"/>
            <family val="2"/>
          </rPr>
          <t xml:space="preserve">
5</t>
        </r>
      </text>
    </comment>
    <comment ref="D49" authorId="0" shapeId="0">
      <text>
        <r>
          <rPr>
            <b/>
            <sz val="11"/>
            <color indexed="81"/>
            <rFont val="ＭＳ Ｐゴシック"/>
            <family val="2"/>
          </rPr>
          <t>作成者:</t>
        </r>
        <r>
          <rPr>
            <sz val="11"/>
            <color indexed="81"/>
            <rFont val="ＭＳ Ｐゴシック"/>
            <family val="2"/>
          </rPr>
          <t xml:space="preserve">
5</t>
        </r>
      </text>
    </comment>
    <comment ref="D50" authorId="0" shapeId="0">
      <text>
        <r>
          <rPr>
            <b/>
            <sz val="11"/>
            <color indexed="81"/>
            <rFont val="ＭＳ Ｐゴシック"/>
            <family val="2"/>
          </rPr>
          <t>作成者:</t>
        </r>
        <r>
          <rPr>
            <sz val="11"/>
            <color indexed="81"/>
            <rFont val="ＭＳ Ｐゴシック"/>
            <family val="2"/>
          </rPr>
          <t xml:space="preserve">
5</t>
        </r>
      </text>
    </comment>
    <comment ref="D51" authorId="0" shapeId="0">
      <text>
        <r>
          <rPr>
            <b/>
            <sz val="11"/>
            <color indexed="81"/>
            <rFont val="ＭＳ Ｐゴシック"/>
            <family val="2"/>
          </rPr>
          <t>作成者:</t>
        </r>
        <r>
          <rPr>
            <sz val="11"/>
            <color indexed="81"/>
            <rFont val="ＭＳ Ｐゴシック"/>
            <family val="2"/>
          </rPr>
          <t xml:space="preserve">
5</t>
        </r>
      </text>
    </comment>
    <comment ref="D52" authorId="0" shapeId="0">
      <text>
        <r>
          <rPr>
            <b/>
            <sz val="11"/>
            <color indexed="81"/>
            <rFont val="ＭＳ Ｐゴシック"/>
            <family val="2"/>
          </rPr>
          <t>作成者:</t>
        </r>
        <r>
          <rPr>
            <sz val="11"/>
            <color indexed="81"/>
            <rFont val="ＭＳ Ｐゴシック"/>
            <family val="2"/>
          </rPr>
          <t xml:space="preserve">
5</t>
        </r>
      </text>
    </comment>
    <comment ref="D53" authorId="0" shapeId="0">
      <text>
        <r>
          <rPr>
            <b/>
            <sz val="11"/>
            <color indexed="81"/>
            <rFont val="ＭＳ Ｐゴシック"/>
            <family val="2"/>
          </rPr>
          <t>作成者:</t>
        </r>
        <r>
          <rPr>
            <sz val="11"/>
            <color indexed="81"/>
            <rFont val="ＭＳ Ｐゴシック"/>
            <family val="2"/>
          </rPr>
          <t xml:space="preserve">
5</t>
        </r>
      </text>
    </comment>
    <comment ref="D54" authorId="0" shapeId="0">
      <text>
        <r>
          <rPr>
            <b/>
            <sz val="11"/>
            <color indexed="81"/>
            <rFont val="ＭＳ Ｐゴシック"/>
            <family val="2"/>
          </rPr>
          <t>作成者:</t>
        </r>
        <r>
          <rPr>
            <sz val="11"/>
            <color indexed="81"/>
            <rFont val="ＭＳ Ｐゴシック"/>
            <family val="2"/>
          </rPr>
          <t xml:space="preserve">
5</t>
        </r>
      </text>
    </comment>
    <comment ref="D55" authorId="0" shapeId="0">
      <text>
        <r>
          <rPr>
            <b/>
            <sz val="11"/>
            <color indexed="81"/>
            <rFont val="ＭＳ Ｐゴシック"/>
            <family val="2"/>
          </rPr>
          <t>作成者:</t>
        </r>
        <r>
          <rPr>
            <sz val="11"/>
            <color indexed="81"/>
            <rFont val="ＭＳ Ｐゴシック"/>
            <family val="2"/>
          </rPr>
          <t xml:space="preserve">
5</t>
        </r>
      </text>
    </comment>
    <comment ref="D56" authorId="0" shapeId="0">
      <text>
        <r>
          <rPr>
            <b/>
            <sz val="11"/>
            <color indexed="81"/>
            <rFont val="ＭＳ Ｐゴシック"/>
            <family val="2"/>
          </rPr>
          <t>作成者:</t>
        </r>
        <r>
          <rPr>
            <sz val="11"/>
            <color indexed="81"/>
            <rFont val="ＭＳ Ｐゴシック"/>
            <family val="2"/>
          </rPr>
          <t xml:space="preserve">
5</t>
        </r>
      </text>
    </comment>
    <comment ref="D57" authorId="0" shapeId="0">
      <text>
        <r>
          <rPr>
            <b/>
            <sz val="11"/>
            <color indexed="81"/>
            <rFont val="ＭＳ Ｐゴシック"/>
            <family val="2"/>
          </rPr>
          <t>作成者:</t>
        </r>
        <r>
          <rPr>
            <sz val="11"/>
            <color indexed="81"/>
            <rFont val="ＭＳ Ｐゴシック"/>
            <family val="2"/>
          </rPr>
          <t xml:space="preserve">
5</t>
        </r>
      </text>
    </comment>
    <comment ref="D58" authorId="0" shapeId="0">
      <text>
        <r>
          <rPr>
            <b/>
            <sz val="11"/>
            <color indexed="81"/>
            <rFont val="ＭＳ Ｐゴシック"/>
            <family val="2"/>
          </rPr>
          <t>作成者:</t>
        </r>
        <r>
          <rPr>
            <sz val="11"/>
            <color indexed="81"/>
            <rFont val="ＭＳ Ｐゴシック"/>
            <family val="2"/>
          </rPr>
          <t xml:space="preserve">
5</t>
        </r>
      </text>
    </comment>
    <comment ref="D59" authorId="0" shapeId="0">
      <text>
        <r>
          <rPr>
            <b/>
            <sz val="11"/>
            <color indexed="81"/>
            <rFont val="ＭＳ Ｐゴシック"/>
            <family val="2"/>
          </rPr>
          <t>作成者:</t>
        </r>
        <r>
          <rPr>
            <sz val="11"/>
            <color indexed="81"/>
            <rFont val="ＭＳ Ｐゴシック"/>
            <family val="2"/>
          </rPr>
          <t xml:space="preserve">
5</t>
        </r>
      </text>
    </comment>
    <comment ref="D60" authorId="0" shapeId="0">
      <text>
        <r>
          <rPr>
            <b/>
            <sz val="11"/>
            <color indexed="81"/>
            <rFont val="ＭＳ Ｐゴシック"/>
            <family val="2"/>
          </rPr>
          <t>作成者:</t>
        </r>
        <r>
          <rPr>
            <sz val="11"/>
            <color indexed="81"/>
            <rFont val="ＭＳ Ｐゴシック"/>
            <family val="2"/>
          </rPr>
          <t xml:space="preserve">
5</t>
        </r>
      </text>
    </comment>
    <comment ref="D61" authorId="0" shapeId="0">
      <text>
        <r>
          <rPr>
            <b/>
            <sz val="11"/>
            <color indexed="81"/>
            <rFont val="ＭＳ Ｐゴシック"/>
            <family val="2"/>
          </rPr>
          <t>作成者:</t>
        </r>
        <r>
          <rPr>
            <sz val="11"/>
            <color indexed="81"/>
            <rFont val="ＭＳ Ｐゴシック"/>
            <family val="2"/>
          </rPr>
          <t xml:space="preserve">
5</t>
        </r>
      </text>
    </comment>
    <comment ref="D62" authorId="0" shapeId="0">
      <text>
        <r>
          <rPr>
            <b/>
            <sz val="11"/>
            <color indexed="81"/>
            <rFont val="ＭＳ Ｐゴシック"/>
            <family val="2"/>
          </rPr>
          <t>作成者:</t>
        </r>
        <r>
          <rPr>
            <sz val="11"/>
            <color indexed="81"/>
            <rFont val="ＭＳ Ｐゴシック"/>
            <family val="2"/>
          </rPr>
          <t xml:space="preserve">
5</t>
        </r>
      </text>
    </comment>
    <comment ref="D63" authorId="0" shapeId="0">
      <text>
        <r>
          <rPr>
            <b/>
            <sz val="11"/>
            <color indexed="81"/>
            <rFont val="ＭＳ Ｐゴシック"/>
            <family val="2"/>
          </rPr>
          <t>作成者:</t>
        </r>
        <r>
          <rPr>
            <sz val="11"/>
            <color indexed="81"/>
            <rFont val="ＭＳ Ｐゴシック"/>
            <family val="2"/>
          </rPr>
          <t xml:space="preserve">
5</t>
        </r>
      </text>
    </comment>
    <comment ref="D64" authorId="0" shapeId="0">
      <text>
        <r>
          <rPr>
            <b/>
            <sz val="11"/>
            <color indexed="81"/>
            <rFont val="ＭＳ Ｐゴシック"/>
            <family val="2"/>
          </rPr>
          <t>作成者:</t>
        </r>
        <r>
          <rPr>
            <sz val="11"/>
            <color indexed="81"/>
            <rFont val="ＭＳ Ｐゴシック"/>
            <family val="2"/>
          </rPr>
          <t xml:space="preserve">
5</t>
        </r>
      </text>
    </comment>
    <comment ref="D65" authorId="0" shapeId="0">
      <text>
        <r>
          <rPr>
            <b/>
            <sz val="11"/>
            <color indexed="81"/>
            <rFont val="ＭＳ Ｐゴシック"/>
            <family val="2"/>
          </rPr>
          <t>作成者:</t>
        </r>
        <r>
          <rPr>
            <sz val="11"/>
            <color indexed="81"/>
            <rFont val="ＭＳ Ｐゴシック"/>
            <family val="2"/>
          </rPr>
          <t xml:space="preserve">
5</t>
        </r>
      </text>
    </comment>
    <comment ref="D66" authorId="0" shapeId="0">
      <text>
        <r>
          <rPr>
            <b/>
            <sz val="11"/>
            <color indexed="81"/>
            <rFont val="ＭＳ Ｐゴシック"/>
            <family val="2"/>
          </rPr>
          <t>作成者:</t>
        </r>
        <r>
          <rPr>
            <sz val="11"/>
            <color indexed="81"/>
            <rFont val="ＭＳ Ｐゴシック"/>
            <family val="2"/>
          </rPr>
          <t xml:space="preserve">
5</t>
        </r>
      </text>
    </comment>
    <comment ref="D67" authorId="0" shapeId="0">
      <text>
        <r>
          <rPr>
            <b/>
            <sz val="11"/>
            <color indexed="81"/>
            <rFont val="ＭＳ Ｐゴシック"/>
            <family val="2"/>
          </rPr>
          <t>作成者:</t>
        </r>
        <r>
          <rPr>
            <sz val="11"/>
            <color indexed="81"/>
            <rFont val="ＭＳ Ｐゴシック"/>
            <family val="2"/>
          </rPr>
          <t xml:space="preserve">
5</t>
        </r>
      </text>
    </comment>
    <comment ref="D68" authorId="0" shapeId="0">
      <text>
        <r>
          <rPr>
            <b/>
            <sz val="11"/>
            <color indexed="81"/>
            <rFont val="ＭＳ Ｐゴシック"/>
            <family val="2"/>
          </rPr>
          <t>作成者:</t>
        </r>
        <r>
          <rPr>
            <sz val="11"/>
            <color indexed="81"/>
            <rFont val="ＭＳ Ｐゴシック"/>
            <family val="2"/>
          </rPr>
          <t xml:space="preserve">
5</t>
        </r>
      </text>
    </comment>
    <comment ref="D69" authorId="0" shapeId="0">
      <text>
        <r>
          <rPr>
            <b/>
            <sz val="11"/>
            <color indexed="81"/>
            <rFont val="ＭＳ Ｐゴシック"/>
            <family val="2"/>
          </rPr>
          <t>作成者:</t>
        </r>
        <r>
          <rPr>
            <sz val="11"/>
            <color indexed="81"/>
            <rFont val="ＭＳ Ｐゴシック"/>
            <family val="2"/>
          </rPr>
          <t xml:space="preserve">
5</t>
        </r>
      </text>
    </comment>
    <comment ref="D70" authorId="0" shapeId="0">
      <text>
        <r>
          <rPr>
            <b/>
            <sz val="11"/>
            <color indexed="81"/>
            <rFont val="ＭＳ Ｐゴシック"/>
            <family val="2"/>
          </rPr>
          <t>作成者:</t>
        </r>
        <r>
          <rPr>
            <sz val="11"/>
            <color indexed="81"/>
            <rFont val="ＭＳ Ｐゴシック"/>
            <family val="2"/>
          </rPr>
          <t xml:space="preserve">
5</t>
        </r>
      </text>
    </comment>
    <comment ref="D71" authorId="0" shapeId="0">
      <text>
        <r>
          <rPr>
            <b/>
            <sz val="11"/>
            <color indexed="81"/>
            <rFont val="ＭＳ Ｐゴシック"/>
            <family val="2"/>
          </rPr>
          <t>作成者:</t>
        </r>
        <r>
          <rPr>
            <sz val="11"/>
            <color indexed="81"/>
            <rFont val="ＭＳ Ｐゴシック"/>
            <family val="2"/>
          </rPr>
          <t xml:space="preserve">
5</t>
        </r>
      </text>
    </comment>
    <comment ref="D72" authorId="0" shapeId="0">
      <text>
        <r>
          <rPr>
            <b/>
            <sz val="11"/>
            <color indexed="81"/>
            <rFont val="ＭＳ Ｐゴシック"/>
            <family val="2"/>
          </rPr>
          <t>作成者:</t>
        </r>
        <r>
          <rPr>
            <sz val="11"/>
            <color indexed="81"/>
            <rFont val="ＭＳ Ｐゴシック"/>
            <family val="2"/>
          </rPr>
          <t xml:space="preserve">
5</t>
        </r>
      </text>
    </comment>
    <comment ref="D73" authorId="0" shapeId="0">
      <text>
        <r>
          <rPr>
            <b/>
            <sz val="11"/>
            <color indexed="81"/>
            <rFont val="ＭＳ Ｐゴシック"/>
            <family val="2"/>
          </rPr>
          <t>作成者:</t>
        </r>
        <r>
          <rPr>
            <sz val="11"/>
            <color indexed="81"/>
            <rFont val="ＭＳ Ｐゴシック"/>
            <family val="2"/>
          </rPr>
          <t xml:space="preserve">
5</t>
        </r>
      </text>
    </comment>
    <comment ref="D74" authorId="0" shapeId="0">
      <text>
        <r>
          <rPr>
            <b/>
            <sz val="11"/>
            <color indexed="81"/>
            <rFont val="ＭＳ Ｐゴシック"/>
            <family val="2"/>
          </rPr>
          <t>作成者:</t>
        </r>
        <r>
          <rPr>
            <sz val="11"/>
            <color indexed="81"/>
            <rFont val="ＭＳ Ｐゴシック"/>
            <family val="2"/>
          </rPr>
          <t xml:space="preserve">
5</t>
        </r>
      </text>
    </comment>
    <comment ref="D75" authorId="0" shapeId="0">
      <text>
        <r>
          <rPr>
            <b/>
            <sz val="11"/>
            <color indexed="81"/>
            <rFont val="ＭＳ Ｐゴシック"/>
            <family val="2"/>
          </rPr>
          <t>作成者:</t>
        </r>
        <r>
          <rPr>
            <sz val="11"/>
            <color indexed="81"/>
            <rFont val="ＭＳ Ｐゴシック"/>
            <family val="2"/>
          </rPr>
          <t xml:space="preserve">
5</t>
        </r>
      </text>
    </comment>
    <comment ref="D76" authorId="0" shapeId="0">
      <text>
        <r>
          <rPr>
            <b/>
            <sz val="11"/>
            <color indexed="81"/>
            <rFont val="ＭＳ Ｐゴシック"/>
            <family val="2"/>
          </rPr>
          <t>作成者:</t>
        </r>
        <r>
          <rPr>
            <sz val="11"/>
            <color indexed="81"/>
            <rFont val="ＭＳ Ｐゴシック"/>
            <family val="2"/>
          </rPr>
          <t xml:space="preserve">
5</t>
        </r>
      </text>
    </comment>
    <comment ref="D77" authorId="0" shapeId="0">
      <text>
        <r>
          <rPr>
            <b/>
            <sz val="11"/>
            <color indexed="81"/>
            <rFont val="ＭＳ Ｐゴシック"/>
            <family val="2"/>
          </rPr>
          <t>作成者:</t>
        </r>
        <r>
          <rPr>
            <sz val="11"/>
            <color indexed="81"/>
            <rFont val="ＭＳ Ｐゴシック"/>
            <family val="2"/>
          </rPr>
          <t xml:space="preserve">
5</t>
        </r>
      </text>
    </comment>
    <comment ref="D78" authorId="0" shapeId="0">
      <text>
        <r>
          <rPr>
            <b/>
            <sz val="11"/>
            <color indexed="81"/>
            <rFont val="ＭＳ Ｐゴシック"/>
            <family val="2"/>
          </rPr>
          <t>作成者:</t>
        </r>
        <r>
          <rPr>
            <sz val="11"/>
            <color indexed="81"/>
            <rFont val="ＭＳ Ｐゴシック"/>
            <family val="2"/>
          </rPr>
          <t xml:space="preserve">
5</t>
        </r>
      </text>
    </comment>
    <comment ref="D79" authorId="0" shapeId="0">
      <text>
        <r>
          <rPr>
            <b/>
            <sz val="11"/>
            <color indexed="81"/>
            <rFont val="ＭＳ Ｐゴシック"/>
            <family val="2"/>
          </rPr>
          <t>作成者:</t>
        </r>
        <r>
          <rPr>
            <sz val="11"/>
            <color indexed="81"/>
            <rFont val="ＭＳ Ｐゴシック"/>
            <family val="2"/>
          </rPr>
          <t xml:space="preserve">
5</t>
        </r>
      </text>
    </comment>
    <comment ref="D80" authorId="0" shapeId="0">
      <text>
        <r>
          <rPr>
            <b/>
            <sz val="11"/>
            <color indexed="81"/>
            <rFont val="ＭＳ Ｐゴシック"/>
            <family val="2"/>
          </rPr>
          <t>作成者:</t>
        </r>
        <r>
          <rPr>
            <sz val="11"/>
            <color indexed="81"/>
            <rFont val="ＭＳ Ｐゴシック"/>
            <family val="2"/>
          </rPr>
          <t xml:space="preserve">
5</t>
        </r>
      </text>
    </comment>
    <comment ref="D81" authorId="0" shapeId="0">
      <text>
        <r>
          <rPr>
            <b/>
            <sz val="11"/>
            <color indexed="81"/>
            <rFont val="ＭＳ Ｐゴシック"/>
            <family val="2"/>
          </rPr>
          <t>作成者:</t>
        </r>
        <r>
          <rPr>
            <sz val="11"/>
            <color indexed="81"/>
            <rFont val="ＭＳ Ｐゴシック"/>
            <family val="2"/>
          </rPr>
          <t xml:space="preserve">
5</t>
        </r>
      </text>
    </comment>
    <comment ref="D82" authorId="0" shapeId="0">
      <text>
        <r>
          <rPr>
            <b/>
            <sz val="11"/>
            <color indexed="81"/>
            <rFont val="ＭＳ Ｐゴシック"/>
            <family val="2"/>
          </rPr>
          <t>作成者:</t>
        </r>
        <r>
          <rPr>
            <sz val="11"/>
            <color indexed="81"/>
            <rFont val="ＭＳ Ｐゴシック"/>
            <family val="2"/>
          </rPr>
          <t xml:space="preserve">
5</t>
        </r>
      </text>
    </comment>
    <comment ref="D83" authorId="0" shapeId="0">
      <text>
        <r>
          <rPr>
            <b/>
            <sz val="11"/>
            <color indexed="81"/>
            <rFont val="ＭＳ Ｐゴシック"/>
            <family val="2"/>
          </rPr>
          <t>作成者:</t>
        </r>
        <r>
          <rPr>
            <sz val="11"/>
            <color indexed="81"/>
            <rFont val="ＭＳ Ｐゴシック"/>
            <family val="2"/>
          </rPr>
          <t xml:space="preserve">
5</t>
        </r>
      </text>
    </comment>
    <comment ref="D84" authorId="0" shapeId="0">
      <text>
        <r>
          <rPr>
            <b/>
            <sz val="11"/>
            <color indexed="81"/>
            <rFont val="ＭＳ Ｐゴシック"/>
            <family val="2"/>
          </rPr>
          <t>作成者:</t>
        </r>
        <r>
          <rPr>
            <sz val="11"/>
            <color indexed="81"/>
            <rFont val="ＭＳ Ｐゴシック"/>
            <family val="2"/>
          </rPr>
          <t xml:space="preserve">
5</t>
        </r>
      </text>
    </comment>
    <comment ref="D85" authorId="0" shapeId="0">
      <text>
        <r>
          <rPr>
            <b/>
            <sz val="11"/>
            <color indexed="81"/>
            <rFont val="ＭＳ Ｐゴシック"/>
            <family val="2"/>
          </rPr>
          <t>作成者:</t>
        </r>
        <r>
          <rPr>
            <sz val="11"/>
            <color indexed="81"/>
            <rFont val="ＭＳ Ｐゴシック"/>
            <family val="2"/>
          </rPr>
          <t xml:space="preserve">
5</t>
        </r>
      </text>
    </comment>
    <comment ref="D86" authorId="0" shapeId="0">
      <text>
        <r>
          <rPr>
            <b/>
            <sz val="11"/>
            <color indexed="81"/>
            <rFont val="ＭＳ Ｐゴシック"/>
            <family val="2"/>
          </rPr>
          <t>作成者:</t>
        </r>
        <r>
          <rPr>
            <sz val="11"/>
            <color indexed="81"/>
            <rFont val="ＭＳ Ｐゴシック"/>
            <family val="2"/>
          </rPr>
          <t xml:space="preserve">
5</t>
        </r>
      </text>
    </comment>
    <comment ref="D87" authorId="0" shapeId="0">
      <text>
        <r>
          <rPr>
            <b/>
            <sz val="11"/>
            <color indexed="81"/>
            <rFont val="ＭＳ Ｐゴシック"/>
            <family val="2"/>
          </rPr>
          <t>作成者:</t>
        </r>
        <r>
          <rPr>
            <sz val="11"/>
            <color indexed="81"/>
            <rFont val="ＭＳ Ｐゴシック"/>
            <family val="2"/>
          </rPr>
          <t xml:space="preserve">
5</t>
        </r>
      </text>
    </comment>
    <comment ref="D88" authorId="0" shapeId="0">
      <text>
        <r>
          <rPr>
            <b/>
            <sz val="11"/>
            <color indexed="81"/>
            <rFont val="ＭＳ Ｐゴシック"/>
            <family val="2"/>
          </rPr>
          <t>作成者:</t>
        </r>
        <r>
          <rPr>
            <sz val="11"/>
            <color indexed="81"/>
            <rFont val="ＭＳ Ｐゴシック"/>
            <family val="2"/>
          </rPr>
          <t xml:space="preserve">
5</t>
        </r>
      </text>
    </comment>
    <comment ref="D89" authorId="0" shapeId="0">
      <text>
        <r>
          <rPr>
            <b/>
            <sz val="11"/>
            <color indexed="81"/>
            <rFont val="ＭＳ Ｐゴシック"/>
            <family val="2"/>
          </rPr>
          <t>作成者:</t>
        </r>
        <r>
          <rPr>
            <sz val="11"/>
            <color indexed="81"/>
            <rFont val="ＭＳ Ｐゴシック"/>
            <family val="2"/>
          </rPr>
          <t xml:space="preserve">
5</t>
        </r>
      </text>
    </comment>
    <comment ref="D90" authorId="0" shapeId="0">
      <text>
        <r>
          <rPr>
            <b/>
            <sz val="11"/>
            <color indexed="81"/>
            <rFont val="ＭＳ Ｐゴシック"/>
            <family val="2"/>
          </rPr>
          <t>作成者:</t>
        </r>
        <r>
          <rPr>
            <sz val="11"/>
            <color indexed="81"/>
            <rFont val="ＭＳ Ｐゴシック"/>
            <family val="2"/>
          </rPr>
          <t xml:space="preserve">
5</t>
        </r>
      </text>
    </comment>
    <comment ref="D91" authorId="0" shapeId="0">
      <text>
        <r>
          <rPr>
            <b/>
            <sz val="11"/>
            <color indexed="81"/>
            <rFont val="ＭＳ Ｐゴシック"/>
            <family val="2"/>
          </rPr>
          <t>作成者:</t>
        </r>
        <r>
          <rPr>
            <sz val="11"/>
            <color indexed="81"/>
            <rFont val="ＭＳ Ｐゴシック"/>
            <family val="2"/>
          </rPr>
          <t xml:space="preserve">
5</t>
        </r>
      </text>
    </comment>
    <comment ref="D92" authorId="0" shapeId="0">
      <text>
        <r>
          <rPr>
            <b/>
            <sz val="11"/>
            <color indexed="81"/>
            <rFont val="ＭＳ Ｐゴシック"/>
            <family val="2"/>
          </rPr>
          <t>作成者:</t>
        </r>
        <r>
          <rPr>
            <sz val="11"/>
            <color indexed="81"/>
            <rFont val="ＭＳ Ｐゴシック"/>
            <family val="2"/>
          </rPr>
          <t xml:space="preserve">
5</t>
        </r>
      </text>
    </comment>
    <comment ref="D93" authorId="0" shapeId="0">
      <text>
        <r>
          <rPr>
            <b/>
            <sz val="11"/>
            <color indexed="81"/>
            <rFont val="ＭＳ Ｐゴシック"/>
            <family val="2"/>
          </rPr>
          <t>作成者:</t>
        </r>
        <r>
          <rPr>
            <sz val="11"/>
            <color indexed="81"/>
            <rFont val="ＭＳ Ｐゴシック"/>
            <family val="2"/>
          </rPr>
          <t xml:space="preserve">
5</t>
        </r>
      </text>
    </comment>
    <comment ref="D94" authorId="0" shapeId="0">
      <text>
        <r>
          <rPr>
            <b/>
            <sz val="11"/>
            <color indexed="81"/>
            <rFont val="ＭＳ Ｐゴシック"/>
            <family val="2"/>
          </rPr>
          <t>作成者:</t>
        </r>
        <r>
          <rPr>
            <sz val="11"/>
            <color indexed="81"/>
            <rFont val="ＭＳ Ｐゴシック"/>
            <family val="2"/>
          </rPr>
          <t xml:space="preserve">
5</t>
        </r>
      </text>
    </comment>
    <comment ref="D95" authorId="0" shapeId="0">
      <text>
        <r>
          <rPr>
            <b/>
            <sz val="11"/>
            <color indexed="81"/>
            <rFont val="ＭＳ Ｐゴシック"/>
            <family val="2"/>
          </rPr>
          <t>作成者:</t>
        </r>
        <r>
          <rPr>
            <sz val="11"/>
            <color indexed="81"/>
            <rFont val="ＭＳ Ｐゴシック"/>
            <family val="2"/>
          </rPr>
          <t xml:space="preserve">
5</t>
        </r>
      </text>
    </comment>
    <comment ref="D96" authorId="0" shapeId="0">
      <text>
        <r>
          <rPr>
            <b/>
            <sz val="11"/>
            <color indexed="81"/>
            <rFont val="ＭＳ Ｐゴシック"/>
            <family val="2"/>
          </rPr>
          <t>作成者:</t>
        </r>
        <r>
          <rPr>
            <sz val="11"/>
            <color indexed="81"/>
            <rFont val="ＭＳ Ｐゴシック"/>
            <family val="2"/>
          </rPr>
          <t xml:space="preserve">
5</t>
        </r>
      </text>
    </comment>
    <comment ref="D97" authorId="0" shapeId="0">
      <text>
        <r>
          <rPr>
            <b/>
            <sz val="11"/>
            <color indexed="81"/>
            <rFont val="ＭＳ Ｐゴシック"/>
            <family val="2"/>
          </rPr>
          <t>作成者:</t>
        </r>
        <r>
          <rPr>
            <sz val="11"/>
            <color indexed="81"/>
            <rFont val="ＭＳ Ｐゴシック"/>
            <family val="2"/>
          </rPr>
          <t xml:space="preserve">
5</t>
        </r>
      </text>
    </comment>
    <comment ref="D98" authorId="0" shapeId="0">
      <text>
        <r>
          <rPr>
            <b/>
            <sz val="11"/>
            <color indexed="81"/>
            <rFont val="ＭＳ Ｐゴシック"/>
            <family val="2"/>
          </rPr>
          <t>作成者:</t>
        </r>
        <r>
          <rPr>
            <sz val="11"/>
            <color indexed="81"/>
            <rFont val="ＭＳ Ｐゴシック"/>
            <family val="2"/>
          </rPr>
          <t xml:space="preserve">
5</t>
        </r>
      </text>
    </comment>
    <comment ref="D99" authorId="0" shapeId="0">
      <text>
        <r>
          <rPr>
            <b/>
            <sz val="11"/>
            <color indexed="81"/>
            <rFont val="ＭＳ Ｐゴシック"/>
            <family val="2"/>
          </rPr>
          <t>作成者:</t>
        </r>
        <r>
          <rPr>
            <sz val="11"/>
            <color indexed="81"/>
            <rFont val="ＭＳ Ｐゴシック"/>
            <family val="2"/>
          </rPr>
          <t xml:space="preserve">
5</t>
        </r>
      </text>
    </comment>
    <comment ref="D100" authorId="0" shapeId="0">
      <text>
        <r>
          <rPr>
            <b/>
            <sz val="11"/>
            <color indexed="81"/>
            <rFont val="ＭＳ Ｐゴシック"/>
            <family val="2"/>
          </rPr>
          <t>作成者:</t>
        </r>
        <r>
          <rPr>
            <sz val="11"/>
            <color indexed="81"/>
            <rFont val="ＭＳ Ｐゴシック"/>
            <family val="2"/>
          </rPr>
          <t xml:space="preserve">
5</t>
        </r>
      </text>
    </comment>
    <comment ref="D101" authorId="0" shapeId="0">
      <text>
        <r>
          <rPr>
            <b/>
            <sz val="11"/>
            <color indexed="81"/>
            <rFont val="ＭＳ Ｐゴシック"/>
            <family val="2"/>
          </rPr>
          <t>作成者:</t>
        </r>
        <r>
          <rPr>
            <sz val="11"/>
            <color indexed="81"/>
            <rFont val="ＭＳ Ｐゴシック"/>
            <family val="2"/>
          </rPr>
          <t xml:space="preserve">
5</t>
        </r>
      </text>
    </comment>
    <comment ref="D102" authorId="0" shapeId="0">
      <text>
        <r>
          <rPr>
            <b/>
            <sz val="11"/>
            <color indexed="81"/>
            <rFont val="ＭＳ Ｐゴシック"/>
            <family val="2"/>
          </rPr>
          <t>作成者:</t>
        </r>
        <r>
          <rPr>
            <sz val="11"/>
            <color indexed="81"/>
            <rFont val="ＭＳ Ｐゴシック"/>
            <family val="2"/>
          </rPr>
          <t xml:space="preserve">
5</t>
        </r>
      </text>
    </comment>
    <comment ref="D103" authorId="0" shapeId="0">
      <text>
        <r>
          <rPr>
            <b/>
            <sz val="11"/>
            <color indexed="81"/>
            <rFont val="ＭＳ Ｐゴシック"/>
            <family val="2"/>
          </rPr>
          <t>作成者:</t>
        </r>
        <r>
          <rPr>
            <sz val="11"/>
            <color indexed="81"/>
            <rFont val="ＭＳ Ｐゴシック"/>
            <family val="2"/>
          </rPr>
          <t xml:space="preserve">
5</t>
        </r>
      </text>
    </comment>
    <comment ref="D104" authorId="0" shapeId="0">
      <text>
        <r>
          <rPr>
            <b/>
            <sz val="11"/>
            <color indexed="81"/>
            <rFont val="ＭＳ Ｐゴシック"/>
            <family val="2"/>
          </rPr>
          <t>作成者:</t>
        </r>
        <r>
          <rPr>
            <sz val="11"/>
            <color indexed="81"/>
            <rFont val="ＭＳ Ｐゴシック"/>
            <family val="2"/>
          </rPr>
          <t xml:space="preserve">
5</t>
        </r>
      </text>
    </comment>
    <comment ref="D105" authorId="0" shapeId="0">
      <text>
        <r>
          <rPr>
            <b/>
            <sz val="11"/>
            <color indexed="81"/>
            <rFont val="ＭＳ Ｐゴシック"/>
            <family val="2"/>
          </rPr>
          <t>作成者:</t>
        </r>
        <r>
          <rPr>
            <sz val="11"/>
            <color indexed="81"/>
            <rFont val="ＭＳ Ｐゴシック"/>
            <family val="2"/>
          </rPr>
          <t xml:space="preserve">
5</t>
        </r>
      </text>
    </comment>
    <comment ref="D106" authorId="0" shapeId="0">
      <text>
        <r>
          <rPr>
            <b/>
            <sz val="11"/>
            <color indexed="81"/>
            <rFont val="ＭＳ Ｐゴシック"/>
            <family val="2"/>
          </rPr>
          <t>作成者:</t>
        </r>
        <r>
          <rPr>
            <sz val="11"/>
            <color indexed="81"/>
            <rFont val="ＭＳ Ｐゴシック"/>
            <family val="2"/>
          </rPr>
          <t xml:space="preserve">
5</t>
        </r>
      </text>
    </comment>
    <comment ref="D107" authorId="0" shapeId="0">
      <text>
        <r>
          <rPr>
            <b/>
            <sz val="11"/>
            <color indexed="81"/>
            <rFont val="ＭＳ Ｐゴシック"/>
            <family val="2"/>
          </rPr>
          <t>作成者:</t>
        </r>
        <r>
          <rPr>
            <sz val="11"/>
            <color indexed="81"/>
            <rFont val="ＭＳ Ｐゴシック"/>
            <family val="2"/>
          </rPr>
          <t xml:space="preserve">
5</t>
        </r>
      </text>
    </comment>
    <comment ref="D108" authorId="0" shapeId="0">
      <text>
        <r>
          <rPr>
            <b/>
            <sz val="11"/>
            <color indexed="81"/>
            <rFont val="ＭＳ Ｐゴシック"/>
            <family val="2"/>
          </rPr>
          <t>作成者:</t>
        </r>
        <r>
          <rPr>
            <sz val="11"/>
            <color indexed="81"/>
            <rFont val="ＭＳ Ｐゴシック"/>
            <family val="2"/>
          </rPr>
          <t xml:space="preserve">
5</t>
        </r>
      </text>
    </comment>
    <comment ref="D109" authorId="0" shapeId="0">
      <text>
        <r>
          <rPr>
            <b/>
            <sz val="11"/>
            <color indexed="81"/>
            <rFont val="ＭＳ Ｐゴシック"/>
            <family val="2"/>
          </rPr>
          <t>作成者:</t>
        </r>
        <r>
          <rPr>
            <sz val="11"/>
            <color indexed="81"/>
            <rFont val="ＭＳ Ｐゴシック"/>
            <family val="2"/>
          </rPr>
          <t xml:space="preserve">
5</t>
        </r>
      </text>
    </comment>
    <comment ref="D110" authorId="0" shapeId="0">
      <text>
        <r>
          <rPr>
            <b/>
            <sz val="11"/>
            <color indexed="81"/>
            <rFont val="ＭＳ Ｐゴシック"/>
            <family val="2"/>
          </rPr>
          <t>作成者:</t>
        </r>
        <r>
          <rPr>
            <sz val="11"/>
            <color indexed="81"/>
            <rFont val="ＭＳ Ｐゴシック"/>
            <family val="2"/>
          </rPr>
          <t xml:space="preserve">
5</t>
        </r>
      </text>
    </comment>
    <comment ref="D111" authorId="0" shapeId="0">
      <text>
        <r>
          <rPr>
            <b/>
            <sz val="11"/>
            <color indexed="81"/>
            <rFont val="ＭＳ Ｐゴシック"/>
            <family val="2"/>
          </rPr>
          <t>作成者:</t>
        </r>
        <r>
          <rPr>
            <sz val="11"/>
            <color indexed="81"/>
            <rFont val="ＭＳ Ｐゴシック"/>
            <family val="2"/>
          </rPr>
          <t xml:space="preserve">
5</t>
        </r>
      </text>
    </comment>
    <comment ref="D112" authorId="0" shapeId="0">
      <text>
        <r>
          <rPr>
            <b/>
            <sz val="11"/>
            <color indexed="81"/>
            <rFont val="ＭＳ Ｐゴシック"/>
            <family val="2"/>
          </rPr>
          <t>作成者:</t>
        </r>
        <r>
          <rPr>
            <sz val="11"/>
            <color indexed="81"/>
            <rFont val="ＭＳ Ｐゴシック"/>
            <family val="2"/>
          </rPr>
          <t xml:space="preserve">
5</t>
        </r>
      </text>
    </comment>
    <comment ref="D113" authorId="0" shapeId="0">
      <text>
        <r>
          <rPr>
            <b/>
            <sz val="11"/>
            <color indexed="81"/>
            <rFont val="ＭＳ Ｐゴシック"/>
            <family val="2"/>
          </rPr>
          <t>作成者:</t>
        </r>
        <r>
          <rPr>
            <sz val="11"/>
            <color indexed="81"/>
            <rFont val="ＭＳ Ｐゴシック"/>
            <family val="2"/>
          </rPr>
          <t xml:space="preserve">
5</t>
        </r>
      </text>
    </comment>
    <comment ref="D114" authorId="0" shapeId="0">
      <text>
        <r>
          <rPr>
            <b/>
            <sz val="11"/>
            <color indexed="81"/>
            <rFont val="ＭＳ Ｐゴシック"/>
            <family val="2"/>
          </rPr>
          <t>作成者:</t>
        </r>
        <r>
          <rPr>
            <sz val="11"/>
            <color indexed="81"/>
            <rFont val="ＭＳ Ｐゴシック"/>
            <family val="2"/>
          </rPr>
          <t xml:space="preserve">
5</t>
        </r>
      </text>
    </comment>
    <comment ref="D115" authorId="0" shapeId="0">
      <text>
        <r>
          <rPr>
            <b/>
            <sz val="11"/>
            <color indexed="81"/>
            <rFont val="ＭＳ Ｐゴシック"/>
            <family val="2"/>
          </rPr>
          <t>作成者:</t>
        </r>
        <r>
          <rPr>
            <sz val="11"/>
            <color indexed="81"/>
            <rFont val="ＭＳ Ｐゴシック"/>
            <family val="2"/>
          </rPr>
          <t xml:space="preserve">
5</t>
        </r>
      </text>
    </comment>
    <comment ref="D116" authorId="0" shapeId="0">
      <text>
        <r>
          <rPr>
            <b/>
            <sz val="11"/>
            <color indexed="81"/>
            <rFont val="ＭＳ Ｐゴシック"/>
            <family val="2"/>
          </rPr>
          <t>作成者:</t>
        </r>
        <r>
          <rPr>
            <sz val="11"/>
            <color indexed="81"/>
            <rFont val="ＭＳ Ｐゴシック"/>
            <family val="2"/>
          </rPr>
          <t xml:space="preserve">
5</t>
        </r>
      </text>
    </comment>
    <comment ref="D117" authorId="0" shapeId="0">
      <text>
        <r>
          <rPr>
            <b/>
            <sz val="11"/>
            <color indexed="81"/>
            <rFont val="ＭＳ Ｐゴシック"/>
            <family val="2"/>
          </rPr>
          <t>作成者:</t>
        </r>
        <r>
          <rPr>
            <sz val="11"/>
            <color indexed="81"/>
            <rFont val="ＭＳ Ｐゴシック"/>
            <family val="2"/>
          </rPr>
          <t xml:space="preserve">
5</t>
        </r>
      </text>
    </comment>
    <comment ref="D118" authorId="0" shapeId="0">
      <text>
        <r>
          <rPr>
            <b/>
            <sz val="11"/>
            <color indexed="81"/>
            <rFont val="ＭＳ Ｐゴシック"/>
            <family val="2"/>
          </rPr>
          <t>作成者:</t>
        </r>
        <r>
          <rPr>
            <sz val="11"/>
            <color indexed="81"/>
            <rFont val="ＭＳ Ｐゴシック"/>
            <family val="2"/>
          </rPr>
          <t xml:space="preserve">
5</t>
        </r>
      </text>
    </comment>
    <comment ref="D119" authorId="0" shapeId="0">
      <text>
        <r>
          <rPr>
            <b/>
            <sz val="11"/>
            <color indexed="81"/>
            <rFont val="ＭＳ Ｐゴシック"/>
            <family val="2"/>
          </rPr>
          <t>作成者:</t>
        </r>
        <r>
          <rPr>
            <sz val="11"/>
            <color indexed="81"/>
            <rFont val="ＭＳ Ｐゴシック"/>
            <family val="2"/>
          </rPr>
          <t xml:space="preserve">
5</t>
        </r>
      </text>
    </comment>
    <comment ref="D120" authorId="0" shapeId="0">
      <text>
        <r>
          <rPr>
            <b/>
            <sz val="11"/>
            <color indexed="81"/>
            <rFont val="ＭＳ Ｐゴシック"/>
            <family val="2"/>
          </rPr>
          <t>作成者:</t>
        </r>
        <r>
          <rPr>
            <sz val="11"/>
            <color indexed="81"/>
            <rFont val="ＭＳ Ｐゴシック"/>
            <family val="2"/>
          </rPr>
          <t xml:space="preserve">
5</t>
        </r>
      </text>
    </comment>
    <comment ref="D121" authorId="0" shapeId="0">
      <text>
        <r>
          <rPr>
            <b/>
            <sz val="11"/>
            <color indexed="81"/>
            <rFont val="ＭＳ Ｐゴシック"/>
            <family val="2"/>
          </rPr>
          <t>作成者:</t>
        </r>
        <r>
          <rPr>
            <sz val="11"/>
            <color indexed="81"/>
            <rFont val="ＭＳ Ｐゴシック"/>
            <family val="2"/>
          </rPr>
          <t xml:space="preserve">
5</t>
        </r>
      </text>
    </comment>
    <comment ref="D122" authorId="0" shapeId="0">
      <text>
        <r>
          <rPr>
            <b/>
            <sz val="11"/>
            <color indexed="81"/>
            <rFont val="ＭＳ Ｐゴシック"/>
            <family val="2"/>
          </rPr>
          <t>作成者:</t>
        </r>
        <r>
          <rPr>
            <sz val="11"/>
            <color indexed="81"/>
            <rFont val="ＭＳ Ｐゴシック"/>
            <family val="2"/>
          </rPr>
          <t xml:space="preserve">
5</t>
        </r>
      </text>
    </comment>
    <comment ref="D123" authorId="0" shapeId="0">
      <text>
        <r>
          <rPr>
            <b/>
            <sz val="11"/>
            <color indexed="81"/>
            <rFont val="ＭＳ Ｐゴシック"/>
            <family val="2"/>
          </rPr>
          <t>作成者:</t>
        </r>
        <r>
          <rPr>
            <sz val="11"/>
            <color indexed="81"/>
            <rFont val="ＭＳ Ｐゴシック"/>
            <family val="2"/>
          </rPr>
          <t xml:space="preserve">
5</t>
        </r>
      </text>
    </comment>
    <comment ref="D124" authorId="0" shapeId="0">
      <text>
        <r>
          <rPr>
            <b/>
            <sz val="11"/>
            <color indexed="81"/>
            <rFont val="ＭＳ Ｐゴシック"/>
            <family val="2"/>
          </rPr>
          <t>作成者:</t>
        </r>
        <r>
          <rPr>
            <sz val="11"/>
            <color indexed="81"/>
            <rFont val="ＭＳ Ｐゴシック"/>
            <family val="2"/>
          </rPr>
          <t xml:space="preserve">
5</t>
        </r>
      </text>
    </comment>
    <comment ref="D125" authorId="0" shapeId="0">
      <text>
        <r>
          <rPr>
            <b/>
            <sz val="11"/>
            <color indexed="81"/>
            <rFont val="ＭＳ Ｐゴシック"/>
            <family val="2"/>
          </rPr>
          <t>作成者:</t>
        </r>
        <r>
          <rPr>
            <sz val="11"/>
            <color indexed="81"/>
            <rFont val="ＭＳ Ｐゴシック"/>
            <family val="2"/>
          </rPr>
          <t xml:space="preserve">
5</t>
        </r>
      </text>
    </comment>
    <comment ref="D126" authorId="0" shapeId="0">
      <text>
        <r>
          <rPr>
            <b/>
            <sz val="11"/>
            <color indexed="81"/>
            <rFont val="ＭＳ Ｐゴシック"/>
            <family val="2"/>
          </rPr>
          <t>作成者:</t>
        </r>
        <r>
          <rPr>
            <sz val="11"/>
            <color indexed="81"/>
            <rFont val="ＭＳ Ｐゴシック"/>
            <family val="2"/>
          </rPr>
          <t xml:space="preserve">
5</t>
        </r>
      </text>
    </comment>
    <comment ref="D127" authorId="0" shapeId="0">
      <text>
        <r>
          <rPr>
            <b/>
            <sz val="11"/>
            <color indexed="81"/>
            <rFont val="ＭＳ Ｐゴシック"/>
            <family val="2"/>
          </rPr>
          <t>作成者:</t>
        </r>
        <r>
          <rPr>
            <sz val="11"/>
            <color indexed="81"/>
            <rFont val="ＭＳ Ｐゴシック"/>
            <family val="2"/>
          </rPr>
          <t xml:space="preserve">
5</t>
        </r>
      </text>
    </comment>
    <comment ref="D128" authorId="0" shapeId="0">
      <text>
        <r>
          <rPr>
            <b/>
            <sz val="11"/>
            <color indexed="81"/>
            <rFont val="ＭＳ Ｐゴシック"/>
            <family val="2"/>
          </rPr>
          <t>作成者:</t>
        </r>
        <r>
          <rPr>
            <sz val="11"/>
            <color indexed="81"/>
            <rFont val="ＭＳ Ｐゴシック"/>
            <family val="2"/>
          </rPr>
          <t xml:space="preserve">
5</t>
        </r>
      </text>
    </comment>
    <comment ref="D129" authorId="0" shapeId="0">
      <text>
        <r>
          <rPr>
            <b/>
            <sz val="11"/>
            <color indexed="81"/>
            <rFont val="ＭＳ Ｐゴシック"/>
            <family val="2"/>
          </rPr>
          <t>作成者:</t>
        </r>
        <r>
          <rPr>
            <sz val="11"/>
            <color indexed="81"/>
            <rFont val="ＭＳ Ｐゴシック"/>
            <family val="2"/>
          </rPr>
          <t xml:space="preserve">
5</t>
        </r>
      </text>
    </comment>
    <comment ref="D130" authorId="0" shapeId="0">
      <text>
        <r>
          <rPr>
            <b/>
            <sz val="11"/>
            <color indexed="81"/>
            <rFont val="ＭＳ Ｐゴシック"/>
            <family val="2"/>
          </rPr>
          <t>作成者:</t>
        </r>
        <r>
          <rPr>
            <sz val="11"/>
            <color indexed="81"/>
            <rFont val="ＭＳ Ｐゴシック"/>
            <family val="2"/>
          </rPr>
          <t xml:space="preserve">
5</t>
        </r>
      </text>
    </comment>
    <comment ref="D131" authorId="0" shapeId="0">
      <text>
        <r>
          <rPr>
            <b/>
            <sz val="11"/>
            <color indexed="81"/>
            <rFont val="ＭＳ Ｐゴシック"/>
            <family val="2"/>
          </rPr>
          <t>作成者:</t>
        </r>
        <r>
          <rPr>
            <sz val="11"/>
            <color indexed="81"/>
            <rFont val="ＭＳ Ｐゴシック"/>
            <family val="2"/>
          </rPr>
          <t xml:space="preserve">
5</t>
        </r>
      </text>
    </comment>
    <comment ref="D132" authorId="0" shapeId="0">
      <text>
        <r>
          <rPr>
            <b/>
            <sz val="11"/>
            <color indexed="81"/>
            <rFont val="ＭＳ Ｐゴシック"/>
            <family val="2"/>
          </rPr>
          <t>作成者:</t>
        </r>
        <r>
          <rPr>
            <sz val="11"/>
            <color indexed="81"/>
            <rFont val="ＭＳ Ｐゴシック"/>
            <family val="2"/>
          </rPr>
          <t xml:space="preserve">
5</t>
        </r>
      </text>
    </comment>
    <comment ref="D133" authorId="0" shapeId="0">
      <text>
        <r>
          <rPr>
            <b/>
            <sz val="11"/>
            <color indexed="81"/>
            <rFont val="ＭＳ Ｐゴシック"/>
            <family val="2"/>
          </rPr>
          <t>作成者:</t>
        </r>
        <r>
          <rPr>
            <sz val="11"/>
            <color indexed="81"/>
            <rFont val="ＭＳ Ｐゴシック"/>
            <family val="2"/>
          </rPr>
          <t xml:space="preserve">
5</t>
        </r>
      </text>
    </comment>
    <comment ref="D134" authorId="0" shapeId="0">
      <text>
        <r>
          <rPr>
            <b/>
            <sz val="11"/>
            <color indexed="81"/>
            <rFont val="ＭＳ Ｐゴシック"/>
            <family val="2"/>
          </rPr>
          <t>作成者:</t>
        </r>
        <r>
          <rPr>
            <sz val="11"/>
            <color indexed="81"/>
            <rFont val="ＭＳ Ｐゴシック"/>
            <family val="2"/>
          </rPr>
          <t xml:space="preserve">
5</t>
        </r>
      </text>
    </comment>
    <comment ref="D135" authorId="0" shapeId="0">
      <text>
        <r>
          <rPr>
            <b/>
            <sz val="11"/>
            <color indexed="81"/>
            <rFont val="ＭＳ Ｐゴシック"/>
            <family val="2"/>
          </rPr>
          <t>作成者:</t>
        </r>
        <r>
          <rPr>
            <sz val="11"/>
            <color indexed="81"/>
            <rFont val="ＭＳ Ｐゴシック"/>
            <family val="2"/>
          </rPr>
          <t xml:space="preserve">
5</t>
        </r>
      </text>
    </comment>
    <comment ref="D136" authorId="0" shapeId="0">
      <text>
        <r>
          <rPr>
            <b/>
            <sz val="11"/>
            <color indexed="81"/>
            <rFont val="ＭＳ Ｐゴシック"/>
            <family val="2"/>
          </rPr>
          <t>作成者:</t>
        </r>
        <r>
          <rPr>
            <sz val="11"/>
            <color indexed="81"/>
            <rFont val="ＭＳ Ｐゴシック"/>
            <family val="2"/>
          </rPr>
          <t xml:space="preserve">
5</t>
        </r>
      </text>
    </comment>
    <comment ref="D137" authorId="0" shapeId="0">
      <text>
        <r>
          <rPr>
            <b/>
            <sz val="11"/>
            <color indexed="81"/>
            <rFont val="ＭＳ Ｐゴシック"/>
            <family val="2"/>
          </rPr>
          <t>作成者:</t>
        </r>
        <r>
          <rPr>
            <sz val="11"/>
            <color indexed="81"/>
            <rFont val="ＭＳ Ｐゴシック"/>
            <family val="2"/>
          </rPr>
          <t xml:space="preserve">
5</t>
        </r>
      </text>
    </comment>
    <comment ref="D138" authorId="0" shapeId="0">
      <text>
        <r>
          <rPr>
            <b/>
            <sz val="11"/>
            <color indexed="81"/>
            <rFont val="ＭＳ Ｐゴシック"/>
            <family val="2"/>
          </rPr>
          <t>作成者:</t>
        </r>
        <r>
          <rPr>
            <sz val="11"/>
            <color indexed="81"/>
            <rFont val="ＭＳ Ｐゴシック"/>
            <family val="2"/>
          </rPr>
          <t xml:space="preserve">
5</t>
        </r>
      </text>
    </comment>
    <comment ref="D139" authorId="0" shapeId="0">
      <text>
        <r>
          <rPr>
            <b/>
            <sz val="11"/>
            <color indexed="81"/>
            <rFont val="ＭＳ Ｐゴシック"/>
            <family val="2"/>
          </rPr>
          <t>作成者:</t>
        </r>
        <r>
          <rPr>
            <sz val="11"/>
            <color indexed="81"/>
            <rFont val="ＭＳ Ｐゴシック"/>
            <family val="2"/>
          </rPr>
          <t xml:space="preserve">
5</t>
        </r>
      </text>
    </comment>
    <comment ref="D140" authorId="0" shapeId="0">
      <text>
        <r>
          <rPr>
            <b/>
            <sz val="11"/>
            <color indexed="81"/>
            <rFont val="ＭＳ Ｐゴシック"/>
            <family val="2"/>
          </rPr>
          <t>作成者:</t>
        </r>
        <r>
          <rPr>
            <sz val="11"/>
            <color indexed="81"/>
            <rFont val="ＭＳ Ｐゴシック"/>
            <family val="2"/>
          </rPr>
          <t xml:space="preserve">
5</t>
        </r>
      </text>
    </comment>
    <comment ref="D141" authorId="0" shapeId="0">
      <text>
        <r>
          <rPr>
            <b/>
            <sz val="11"/>
            <color indexed="81"/>
            <rFont val="ＭＳ Ｐゴシック"/>
            <family val="2"/>
          </rPr>
          <t>作成者:</t>
        </r>
        <r>
          <rPr>
            <sz val="11"/>
            <color indexed="81"/>
            <rFont val="ＭＳ Ｐゴシック"/>
            <family val="2"/>
          </rPr>
          <t xml:space="preserve">
5</t>
        </r>
      </text>
    </comment>
    <comment ref="D142" authorId="0" shapeId="0">
      <text>
        <r>
          <rPr>
            <b/>
            <sz val="11"/>
            <color indexed="81"/>
            <rFont val="ＭＳ Ｐゴシック"/>
            <family val="2"/>
          </rPr>
          <t>作成者:</t>
        </r>
        <r>
          <rPr>
            <sz val="11"/>
            <color indexed="81"/>
            <rFont val="ＭＳ Ｐゴシック"/>
            <family val="2"/>
          </rPr>
          <t xml:space="preserve">
5</t>
        </r>
      </text>
    </comment>
    <comment ref="D143" authorId="0" shapeId="0">
      <text>
        <r>
          <rPr>
            <b/>
            <sz val="11"/>
            <color indexed="81"/>
            <rFont val="ＭＳ Ｐゴシック"/>
            <family val="2"/>
          </rPr>
          <t>作成者:</t>
        </r>
        <r>
          <rPr>
            <sz val="11"/>
            <color indexed="81"/>
            <rFont val="ＭＳ Ｐゴシック"/>
            <family val="2"/>
          </rPr>
          <t xml:space="preserve">
5</t>
        </r>
      </text>
    </comment>
    <comment ref="D144" authorId="0" shapeId="0">
      <text>
        <r>
          <rPr>
            <b/>
            <sz val="11"/>
            <color indexed="81"/>
            <rFont val="ＭＳ Ｐゴシック"/>
            <family val="2"/>
          </rPr>
          <t>作成者:</t>
        </r>
        <r>
          <rPr>
            <sz val="11"/>
            <color indexed="81"/>
            <rFont val="ＭＳ Ｐゴシック"/>
            <family val="2"/>
          </rPr>
          <t xml:space="preserve">
5</t>
        </r>
      </text>
    </comment>
    <comment ref="D145" authorId="0" shapeId="0">
      <text>
        <r>
          <rPr>
            <b/>
            <sz val="11"/>
            <color indexed="81"/>
            <rFont val="ＭＳ Ｐゴシック"/>
            <family val="2"/>
          </rPr>
          <t>作成者:</t>
        </r>
        <r>
          <rPr>
            <sz val="11"/>
            <color indexed="81"/>
            <rFont val="ＭＳ Ｐゴシック"/>
            <family val="2"/>
          </rPr>
          <t xml:space="preserve">
5</t>
        </r>
      </text>
    </comment>
    <comment ref="D146" authorId="0" shapeId="0">
      <text>
        <r>
          <rPr>
            <b/>
            <sz val="11"/>
            <color indexed="81"/>
            <rFont val="ＭＳ Ｐゴシック"/>
            <family val="2"/>
          </rPr>
          <t>作成者:</t>
        </r>
        <r>
          <rPr>
            <sz val="11"/>
            <color indexed="81"/>
            <rFont val="ＭＳ Ｐゴシック"/>
            <family val="2"/>
          </rPr>
          <t xml:space="preserve">
5</t>
        </r>
      </text>
    </comment>
    <comment ref="D147" authorId="0" shapeId="0">
      <text>
        <r>
          <rPr>
            <b/>
            <sz val="11"/>
            <color indexed="81"/>
            <rFont val="ＭＳ Ｐゴシック"/>
            <family val="2"/>
          </rPr>
          <t>作成者:</t>
        </r>
        <r>
          <rPr>
            <sz val="11"/>
            <color indexed="81"/>
            <rFont val="ＭＳ Ｐゴシック"/>
            <family val="2"/>
          </rPr>
          <t xml:space="preserve">
5</t>
        </r>
      </text>
    </comment>
    <comment ref="D148" authorId="0" shapeId="0">
      <text>
        <r>
          <rPr>
            <b/>
            <sz val="11"/>
            <color indexed="81"/>
            <rFont val="ＭＳ Ｐゴシック"/>
            <family val="2"/>
          </rPr>
          <t>作成者:</t>
        </r>
        <r>
          <rPr>
            <sz val="11"/>
            <color indexed="81"/>
            <rFont val="ＭＳ Ｐゴシック"/>
            <family val="2"/>
          </rPr>
          <t xml:space="preserve">
5</t>
        </r>
      </text>
    </comment>
    <comment ref="D149" authorId="0" shapeId="0">
      <text>
        <r>
          <rPr>
            <b/>
            <sz val="11"/>
            <color indexed="81"/>
            <rFont val="ＭＳ Ｐゴシック"/>
            <family val="2"/>
          </rPr>
          <t>作成者:</t>
        </r>
        <r>
          <rPr>
            <sz val="11"/>
            <color indexed="81"/>
            <rFont val="ＭＳ Ｐゴシック"/>
            <family val="2"/>
          </rPr>
          <t xml:space="preserve">
5</t>
        </r>
      </text>
    </comment>
    <comment ref="D150" authorId="0" shapeId="0">
      <text>
        <r>
          <rPr>
            <b/>
            <sz val="11"/>
            <color indexed="81"/>
            <rFont val="ＭＳ Ｐゴシック"/>
            <family val="2"/>
          </rPr>
          <t>作成者:</t>
        </r>
        <r>
          <rPr>
            <sz val="11"/>
            <color indexed="81"/>
            <rFont val="ＭＳ Ｐゴシック"/>
            <family val="2"/>
          </rPr>
          <t xml:space="preserve">
5</t>
        </r>
      </text>
    </comment>
    <comment ref="D151" authorId="0" shapeId="0">
      <text>
        <r>
          <rPr>
            <b/>
            <sz val="11"/>
            <color indexed="81"/>
            <rFont val="ＭＳ Ｐゴシック"/>
            <family val="2"/>
          </rPr>
          <t>作成者:</t>
        </r>
        <r>
          <rPr>
            <sz val="11"/>
            <color indexed="81"/>
            <rFont val="ＭＳ Ｐゴシック"/>
            <family val="2"/>
          </rPr>
          <t xml:space="preserve">
5</t>
        </r>
      </text>
    </comment>
    <comment ref="D152" authorId="0" shapeId="0">
      <text>
        <r>
          <rPr>
            <b/>
            <sz val="11"/>
            <color indexed="81"/>
            <rFont val="ＭＳ Ｐゴシック"/>
            <family val="2"/>
          </rPr>
          <t>作成者:</t>
        </r>
        <r>
          <rPr>
            <sz val="11"/>
            <color indexed="81"/>
            <rFont val="ＭＳ Ｐゴシック"/>
            <family val="2"/>
          </rPr>
          <t xml:space="preserve">
5</t>
        </r>
      </text>
    </comment>
    <comment ref="D153" authorId="0" shapeId="0">
      <text>
        <r>
          <rPr>
            <b/>
            <sz val="11"/>
            <color indexed="81"/>
            <rFont val="ＭＳ Ｐゴシック"/>
            <family val="2"/>
          </rPr>
          <t>作成者:</t>
        </r>
        <r>
          <rPr>
            <sz val="11"/>
            <color indexed="81"/>
            <rFont val="ＭＳ Ｐゴシック"/>
            <family val="2"/>
          </rPr>
          <t xml:space="preserve">
5</t>
        </r>
      </text>
    </comment>
    <comment ref="D154" authorId="0" shapeId="0">
      <text>
        <r>
          <rPr>
            <b/>
            <sz val="11"/>
            <color indexed="81"/>
            <rFont val="ＭＳ Ｐゴシック"/>
            <family val="2"/>
          </rPr>
          <t>作成者:</t>
        </r>
        <r>
          <rPr>
            <sz val="11"/>
            <color indexed="81"/>
            <rFont val="ＭＳ Ｐゴシック"/>
            <family val="2"/>
          </rPr>
          <t xml:space="preserve">
5</t>
        </r>
      </text>
    </comment>
    <comment ref="D155" authorId="0" shapeId="0">
      <text>
        <r>
          <rPr>
            <b/>
            <sz val="11"/>
            <color indexed="81"/>
            <rFont val="ＭＳ Ｐゴシック"/>
            <family val="2"/>
          </rPr>
          <t>作成者:</t>
        </r>
        <r>
          <rPr>
            <sz val="11"/>
            <color indexed="81"/>
            <rFont val="ＭＳ Ｐゴシック"/>
            <family val="2"/>
          </rPr>
          <t xml:space="preserve">
5</t>
        </r>
      </text>
    </comment>
    <comment ref="D156" authorId="0" shapeId="0">
      <text>
        <r>
          <rPr>
            <b/>
            <sz val="11"/>
            <color indexed="81"/>
            <rFont val="ＭＳ Ｐゴシック"/>
            <family val="2"/>
          </rPr>
          <t>作成者:</t>
        </r>
        <r>
          <rPr>
            <sz val="11"/>
            <color indexed="81"/>
            <rFont val="ＭＳ Ｐゴシック"/>
            <family val="2"/>
          </rPr>
          <t xml:space="preserve">
5</t>
        </r>
      </text>
    </comment>
    <comment ref="D157" authorId="0" shapeId="0">
      <text>
        <r>
          <rPr>
            <b/>
            <sz val="11"/>
            <color indexed="81"/>
            <rFont val="ＭＳ Ｐゴシック"/>
            <family val="2"/>
          </rPr>
          <t>作成者:</t>
        </r>
        <r>
          <rPr>
            <sz val="11"/>
            <color indexed="81"/>
            <rFont val="ＭＳ Ｐゴシック"/>
            <family val="2"/>
          </rPr>
          <t xml:space="preserve">
5</t>
        </r>
      </text>
    </comment>
    <comment ref="D158" authorId="0" shapeId="0">
      <text>
        <r>
          <rPr>
            <b/>
            <sz val="11"/>
            <color indexed="81"/>
            <rFont val="ＭＳ Ｐゴシック"/>
            <family val="2"/>
          </rPr>
          <t>作成者:</t>
        </r>
        <r>
          <rPr>
            <sz val="11"/>
            <color indexed="81"/>
            <rFont val="ＭＳ Ｐゴシック"/>
            <family val="2"/>
          </rPr>
          <t xml:space="preserve">
5</t>
        </r>
      </text>
    </comment>
    <comment ref="D159" authorId="0" shapeId="0">
      <text>
        <r>
          <rPr>
            <b/>
            <sz val="11"/>
            <color indexed="81"/>
            <rFont val="ＭＳ Ｐゴシック"/>
            <family val="2"/>
          </rPr>
          <t>作成者:</t>
        </r>
        <r>
          <rPr>
            <sz val="11"/>
            <color indexed="81"/>
            <rFont val="ＭＳ Ｐゴシック"/>
            <family val="2"/>
          </rPr>
          <t xml:space="preserve">
5</t>
        </r>
      </text>
    </comment>
    <comment ref="D160" authorId="0" shapeId="0">
      <text>
        <r>
          <rPr>
            <b/>
            <sz val="11"/>
            <color indexed="81"/>
            <rFont val="ＭＳ Ｐゴシック"/>
            <family val="2"/>
          </rPr>
          <t>作成者:</t>
        </r>
        <r>
          <rPr>
            <sz val="11"/>
            <color indexed="81"/>
            <rFont val="ＭＳ Ｐゴシック"/>
            <family val="2"/>
          </rPr>
          <t xml:space="preserve">
5</t>
        </r>
      </text>
    </comment>
    <comment ref="D161" authorId="0" shapeId="0">
      <text>
        <r>
          <rPr>
            <b/>
            <sz val="11"/>
            <color indexed="81"/>
            <rFont val="ＭＳ Ｐゴシック"/>
            <family val="2"/>
          </rPr>
          <t>作成者:</t>
        </r>
        <r>
          <rPr>
            <sz val="11"/>
            <color indexed="81"/>
            <rFont val="ＭＳ Ｐゴシック"/>
            <family val="2"/>
          </rPr>
          <t xml:space="preserve">
5</t>
        </r>
      </text>
    </comment>
    <comment ref="D162" authorId="0" shapeId="0">
      <text>
        <r>
          <rPr>
            <b/>
            <sz val="11"/>
            <color indexed="81"/>
            <rFont val="ＭＳ Ｐゴシック"/>
            <family val="2"/>
          </rPr>
          <t>作成者:</t>
        </r>
        <r>
          <rPr>
            <sz val="11"/>
            <color indexed="81"/>
            <rFont val="ＭＳ Ｐゴシック"/>
            <family val="2"/>
          </rPr>
          <t xml:space="preserve">
5</t>
        </r>
      </text>
    </comment>
    <comment ref="D163" authorId="0" shapeId="0">
      <text>
        <r>
          <rPr>
            <b/>
            <sz val="11"/>
            <color indexed="81"/>
            <rFont val="ＭＳ Ｐゴシック"/>
            <family val="2"/>
          </rPr>
          <t>作成者:</t>
        </r>
        <r>
          <rPr>
            <sz val="11"/>
            <color indexed="81"/>
            <rFont val="ＭＳ Ｐゴシック"/>
            <family val="2"/>
          </rPr>
          <t xml:space="preserve">
5</t>
        </r>
      </text>
    </comment>
    <comment ref="D164" authorId="0" shapeId="0">
      <text>
        <r>
          <rPr>
            <b/>
            <sz val="11"/>
            <color indexed="81"/>
            <rFont val="ＭＳ Ｐゴシック"/>
            <family val="2"/>
          </rPr>
          <t>作成者:</t>
        </r>
        <r>
          <rPr>
            <sz val="11"/>
            <color indexed="81"/>
            <rFont val="ＭＳ Ｐゴシック"/>
            <family val="2"/>
          </rPr>
          <t xml:space="preserve">
5</t>
        </r>
      </text>
    </comment>
    <comment ref="D165" authorId="0" shapeId="0">
      <text>
        <r>
          <rPr>
            <b/>
            <sz val="11"/>
            <color indexed="81"/>
            <rFont val="ＭＳ Ｐゴシック"/>
            <family val="2"/>
          </rPr>
          <t>作成者:</t>
        </r>
        <r>
          <rPr>
            <sz val="11"/>
            <color indexed="81"/>
            <rFont val="ＭＳ Ｐゴシック"/>
            <family val="2"/>
          </rPr>
          <t xml:space="preserve">
5</t>
        </r>
      </text>
    </comment>
    <comment ref="D166" authorId="0" shapeId="0">
      <text>
        <r>
          <rPr>
            <b/>
            <sz val="11"/>
            <color indexed="81"/>
            <rFont val="ＭＳ Ｐゴシック"/>
            <family val="2"/>
          </rPr>
          <t>作成者:</t>
        </r>
        <r>
          <rPr>
            <sz val="11"/>
            <color indexed="81"/>
            <rFont val="ＭＳ Ｐゴシック"/>
            <family val="2"/>
          </rPr>
          <t xml:space="preserve">
5</t>
        </r>
      </text>
    </comment>
    <comment ref="D167" authorId="0" shapeId="0">
      <text>
        <r>
          <rPr>
            <b/>
            <sz val="11"/>
            <color indexed="81"/>
            <rFont val="ＭＳ Ｐゴシック"/>
            <family val="2"/>
          </rPr>
          <t>作成者:</t>
        </r>
        <r>
          <rPr>
            <sz val="11"/>
            <color indexed="81"/>
            <rFont val="ＭＳ Ｐゴシック"/>
            <family val="2"/>
          </rPr>
          <t xml:space="preserve">
5</t>
        </r>
      </text>
    </comment>
    <comment ref="D168" authorId="0" shapeId="0">
      <text>
        <r>
          <rPr>
            <b/>
            <sz val="11"/>
            <color indexed="81"/>
            <rFont val="ＭＳ Ｐゴシック"/>
            <family val="2"/>
          </rPr>
          <t>作成者:</t>
        </r>
        <r>
          <rPr>
            <sz val="11"/>
            <color indexed="81"/>
            <rFont val="ＭＳ Ｐゴシック"/>
            <family val="2"/>
          </rPr>
          <t xml:space="preserve">
5</t>
        </r>
      </text>
    </comment>
    <comment ref="D169" authorId="0" shapeId="0">
      <text>
        <r>
          <rPr>
            <b/>
            <sz val="11"/>
            <color indexed="81"/>
            <rFont val="ＭＳ Ｐゴシック"/>
            <family val="2"/>
          </rPr>
          <t>作成者:</t>
        </r>
        <r>
          <rPr>
            <sz val="11"/>
            <color indexed="81"/>
            <rFont val="ＭＳ Ｐゴシック"/>
            <family val="2"/>
          </rPr>
          <t xml:space="preserve">
5</t>
        </r>
      </text>
    </comment>
    <comment ref="D170" authorId="0" shapeId="0">
      <text>
        <r>
          <rPr>
            <b/>
            <sz val="11"/>
            <color indexed="81"/>
            <rFont val="ＭＳ Ｐゴシック"/>
            <family val="2"/>
          </rPr>
          <t>作成者:</t>
        </r>
        <r>
          <rPr>
            <sz val="11"/>
            <color indexed="81"/>
            <rFont val="ＭＳ Ｐゴシック"/>
            <family val="2"/>
          </rPr>
          <t xml:space="preserve">
5</t>
        </r>
      </text>
    </comment>
    <comment ref="D171" authorId="0" shapeId="0">
      <text>
        <r>
          <rPr>
            <b/>
            <sz val="11"/>
            <color indexed="81"/>
            <rFont val="ＭＳ Ｐゴシック"/>
            <family val="2"/>
          </rPr>
          <t>作成者:</t>
        </r>
        <r>
          <rPr>
            <sz val="11"/>
            <color indexed="81"/>
            <rFont val="ＭＳ Ｐゴシック"/>
            <family val="2"/>
          </rPr>
          <t xml:space="preserve">
5</t>
        </r>
      </text>
    </comment>
    <comment ref="D172" authorId="0" shapeId="0">
      <text>
        <r>
          <rPr>
            <b/>
            <sz val="11"/>
            <color indexed="81"/>
            <rFont val="ＭＳ Ｐゴシック"/>
            <family val="2"/>
          </rPr>
          <t>作成者:</t>
        </r>
        <r>
          <rPr>
            <sz val="11"/>
            <color indexed="81"/>
            <rFont val="ＭＳ Ｐゴシック"/>
            <family val="2"/>
          </rPr>
          <t xml:space="preserve">
5</t>
        </r>
      </text>
    </comment>
    <comment ref="A173" authorId="0" shapeId="0">
      <text>
        <r>
          <rPr>
            <b/>
            <sz val="11"/>
            <color indexed="81"/>
            <rFont val="ＭＳ Ｐゴシック"/>
            <family val="2"/>
          </rPr>
          <t>作成者:</t>
        </r>
        <r>
          <rPr>
            <sz val="11"/>
            <color indexed="81"/>
            <rFont val="ＭＳ Ｐゴシック"/>
            <family val="2"/>
          </rPr>
          <t xml:space="preserve">
arff生成用</t>
        </r>
      </text>
    </comment>
    <comment ref="A174" authorId="0" shapeId="0">
      <text>
        <r>
          <rPr>
            <b/>
            <sz val="11"/>
            <color indexed="81"/>
            <rFont val="ＭＳ Ｐゴシック"/>
            <family val="2"/>
          </rPr>
          <t>作成者:</t>
        </r>
        <r>
          <rPr>
            <sz val="11"/>
            <color indexed="81"/>
            <rFont val="ＭＳ Ｐゴシック"/>
            <family val="2"/>
          </rPr>
          <t xml:space="preserve">
arff生成用</t>
        </r>
      </text>
    </comment>
    <comment ref="A175" authorId="0" shapeId="0">
      <text>
        <r>
          <rPr>
            <b/>
            <sz val="11"/>
            <color indexed="81"/>
            <rFont val="ＭＳ Ｐゴシック"/>
            <family val="2"/>
          </rPr>
          <t>作成者:</t>
        </r>
        <r>
          <rPr>
            <sz val="11"/>
            <color indexed="81"/>
            <rFont val="ＭＳ Ｐゴシック"/>
            <family val="2"/>
          </rPr>
          <t xml:space="preserve">
arff生成用</t>
        </r>
      </text>
    </comment>
    <comment ref="D214" authorId="0" shapeId="0">
      <text>
        <r>
          <rPr>
            <b/>
            <sz val="11"/>
            <color indexed="81"/>
            <rFont val="ＭＳ Ｐゴシック"/>
            <family val="2"/>
          </rPr>
          <t>作成者:</t>
        </r>
        <r>
          <rPr>
            <sz val="11"/>
            <color indexed="81"/>
            <rFont val="ＭＳ Ｐゴシック"/>
            <family val="2"/>
          </rPr>
          <t xml:space="preserve">
7</t>
        </r>
      </text>
    </comment>
    <comment ref="D215" authorId="0" shapeId="0">
      <text>
        <r>
          <rPr>
            <b/>
            <sz val="11"/>
            <color indexed="81"/>
            <rFont val="ＭＳ Ｐゴシック"/>
            <family val="2"/>
          </rPr>
          <t>作成者:</t>
        </r>
        <r>
          <rPr>
            <sz val="11"/>
            <color indexed="81"/>
            <rFont val="ＭＳ Ｐゴシック"/>
            <family val="2"/>
          </rPr>
          <t xml:space="preserve">
3</t>
        </r>
      </text>
    </comment>
    <comment ref="D216" authorId="0" shapeId="0">
      <text>
        <r>
          <rPr>
            <b/>
            <sz val="11"/>
            <color indexed="81"/>
            <rFont val="ＭＳ Ｐゴシック"/>
            <family val="2"/>
          </rPr>
          <t>作成者:</t>
        </r>
        <r>
          <rPr>
            <sz val="11"/>
            <color indexed="81"/>
            <rFont val="ＭＳ Ｐゴシック"/>
            <family val="2"/>
          </rPr>
          <t xml:space="preserve">
9</t>
        </r>
      </text>
    </comment>
    <comment ref="D217" authorId="0" shapeId="0">
      <text>
        <r>
          <rPr>
            <b/>
            <sz val="11"/>
            <color indexed="81"/>
            <rFont val="ＭＳ Ｐゴシック"/>
            <family val="2"/>
          </rPr>
          <t>作成者:</t>
        </r>
        <r>
          <rPr>
            <sz val="11"/>
            <color indexed="81"/>
            <rFont val="ＭＳ Ｐゴシック"/>
            <family val="2"/>
          </rPr>
          <t xml:space="preserve">
6</t>
        </r>
      </text>
    </comment>
    <comment ref="D218" authorId="0" shapeId="0">
      <text>
        <r>
          <rPr>
            <b/>
            <sz val="11"/>
            <color indexed="81"/>
            <rFont val="ＭＳ Ｐゴシック"/>
            <family val="2"/>
          </rPr>
          <t>作成者:</t>
        </r>
        <r>
          <rPr>
            <sz val="11"/>
            <color indexed="81"/>
            <rFont val="ＭＳ Ｐゴシック"/>
            <family val="2"/>
          </rPr>
          <t xml:space="preserve">
2</t>
        </r>
      </text>
    </comment>
    <comment ref="D219" authorId="0" shapeId="0">
      <text>
        <r>
          <rPr>
            <b/>
            <sz val="11"/>
            <color indexed="81"/>
            <rFont val="ＭＳ Ｐゴシック"/>
            <family val="2"/>
          </rPr>
          <t>作成者:</t>
        </r>
        <r>
          <rPr>
            <sz val="11"/>
            <color indexed="81"/>
            <rFont val="ＭＳ Ｐゴシック"/>
            <family val="2"/>
          </rPr>
          <t xml:space="preserve">
7</t>
        </r>
      </text>
    </comment>
    <comment ref="D220" authorId="0" shapeId="0">
      <text>
        <r>
          <rPr>
            <b/>
            <sz val="11"/>
            <color indexed="81"/>
            <rFont val="ＭＳ Ｐゴシック"/>
            <family val="2"/>
          </rPr>
          <t>作成者:</t>
        </r>
        <r>
          <rPr>
            <sz val="11"/>
            <color indexed="81"/>
            <rFont val="ＭＳ Ｐゴシック"/>
            <family val="2"/>
          </rPr>
          <t xml:space="preserve">
7</t>
        </r>
      </text>
    </comment>
    <comment ref="A221" authorId="0" shapeId="0">
      <text>
        <r>
          <rPr>
            <b/>
            <sz val="11"/>
            <color indexed="81"/>
            <rFont val="ＭＳ Ｐゴシック"/>
            <family val="2"/>
          </rPr>
          <t>作成者:</t>
        </r>
        <r>
          <rPr>
            <sz val="11"/>
            <color indexed="81"/>
            <rFont val="ＭＳ Ｐゴシック"/>
            <family val="2"/>
          </rPr>
          <t xml:space="preserve">
８をfilter_bayesで</t>
        </r>
      </text>
    </comment>
    <comment ref="D221" authorId="0" shapeId="0">
      <text>
        <r>
          <rPr>
            <b/>
            <sz val="11"/>
            <color indexed="81"/>
            <rFont val="ＭＳ Ｐゴシック"/>
            <family val="2"/>
          </rPr>
          <t>作成者:</t>
        </r>
        <r>
          <rPr>
            <sz val="11"/>
            <color indexed="81"/>
            <rFont val="ＭＳ Ｐゴシック"/>
            <family val="2"/>
          </rPr>
          <t xml:space="preserve">
7</t>
        </r>
      </text>
    </comment>
    <comment ref="A222" authorId="0" shapeId="0">
      <text>
        <r>
          <rPr>
            <b/>
            <sz val="11"/>
            <color indexed="81"/>
            <rFont val="ＭＳ Ｐゴシック"/>
            <family val="2"/>
          </rPr>
          <t>作成者:</t>
        </r>
        <r>
          <rPr>
            <sz val="11"/>
            <color indexed="81"/>
            <rFont val="ＭＳ Ｐゴシック"/>
            <family val="2"/>
          </rPr>
          <t xml:space="preserve">
7をfilter_bayesで</t>
        </r>
      </text>
    </comment>
    <comment ref="D222" authorId="0" shapeId="0">
      <text>
        <r>
          <rPr>
            <b/>
            <sz val="11"/>
            <color indexed="81"/>
            <rFont val="ＭＳ Ｐゴシック"/>
            <family val="2"/>
          </rPr>
          <t>作成者:</t>
        </r>
        <r>
          <rPr>
            <sz val="11"/>
            <color indexed="81"/>
            <rFont val="ＭＳ Ｐゴシック"/>
            <family val="2"/>
          </rPr>
          <t xml:space="preserve">
7</t>
        </r>
      </text>
    </comment>
    <comment ref="A223" authorId="0" shapeId="0">
      <text>
        <r>
          <rPr>
            <b/>
            <sz val="11"/>
            <color indexed="81"/>
            <rFont val="ＭＳ Ｐゴシック"/>
            <family val="2"/>
          </rPr>
          <t>2に対してrank1,2,3を独立的に予測</t>
        </r>
        <r>
          <rPr>
            <sz val="11"/>
            <color indexed="81"/>
            <rFont val="ＭＳ Ｐゴシック"/>
            <family val="2"/>
          </rPr>
          <t xml:space="preserve">
</t>
        </r>
      </text>
    </comment>
    <comment ref="D223" authorId="0" shapeId="0">
      <text>
        <r>
          <rPr>
            <b/>
            <sz val="11"/>
            <color indexed="81"/>
            <rFont val="ＭＳ Ｐゴシック"/>
            <family val="2"/>
          </rPr>
          <t>作成者:</t>
        </r>
        <r>
          <rPr>
            <sz val="11"/>
            <color indexed="81"/>
            <rFont val="ＭＳ Ｐゴシック"/>
            <family val="2"/>
          </rPr>
          <t xml:space="preserve">
7</t>
        </r>
      </text>
    </comment>
    <comment ref="A224" authorId="0" shapeId="0">
      <text>
        <r>
          <rPr>
            <b/>
            <sz val="11"/>
            <color indexed="81"/>
            <rFont val="ＭＳ Ｐゴシック"/>
            <family val="2"/>
          </rPr>
          <t>鄭秀真:２に対してnaivebayes</t>
        </r>
        <r>
          <rPr>
            <sz val="11"/>
            <color indexed="81"/>
            <rFont val="ＭＳ Ｐゴシック"/>
            <family val="2"/>
          </rPr>
          <t xml:space="preserve">
</t>
        </r>
      </text>
    </comment>
    <comment ref="D224" authorId="0" shapeId="0">
      <text>
        <r>
          <rPr>
            <b/>
            <sz val="11"/>
            <color indexed="81"/>
            <rFont val="ＭＳ Ｐゴシック"/>
            <family val="2"/>
          </rPr>
          <t>作成者:</t>
        </r>
        <r>
          <rPr>
            <sz val="11"/>
            <color indexed="81"/>
            <rFont val="ＭＳ Ｐゴシック"/>
            <family val="2"/>
          </rPr>
          <t xml:space="preserve">
7</t>
        </r>
      </text>
    </comment>
    <comment ref="A225" authorId="0" shapeId="0">
      <text>
        <r>
          <rPr>
            <b/>
            <sz val="11"/>
            <color indexed="81"/>
            <rFont val="ＭＳ Ｐゴシック"/>
            <family val="2"/>
          </rPr>
          <t>7に対してrank2,3のfeatureを縮小</t>
        </r>
      </text>
    </comment>
    <comment ref="D225" authorId="0" shapeId="0">
      <text>
        <r>
          <rPr>
            <b/>
            <sz val="11"/>
            <color indexed="81"/>
            <rFont val="ＭＳ Ｐゴシック"/>
            <family val="2"/>
          </rPr>
          <t>作成者:</t>
        </r>
        <r>
          <rPr>
            <sz val="11"/>
            <color indexed="81"/>
            <rFont val="ＭＳ Ｐゴシック"/>
            <family val="2"/>
          </rPr>
          <t xml:space="preserve">
7</t>
        </r>
      </text>
    </comment>
    <comment ref="D243" authorId="0" shapeId="0">
      <text>
        <r>
          <rPr>
            <b/>
            <sz val="11"/>
            <color indexed="81"/>
            <rFont val="ＭＳ Ｐゴシック"/>
            <family val="2"/>
          </rPr>
          <t>作成者:</t>
        </r>
        <r>
          <rPr>
            <sz val="11"/>
            <color indexed="81"/>
            <rFont val="ＭＳ Ｐゴシック"/>
            <family val="2"/>
          </rPr>
          <t xml:space="preserve">
5</t>
        </r>
      </text>
    </comment>
  </commentList>
</comments>
</file>

<file path=xl/sharedStrings.xml><?xml version="1.0" encoding="utf-8"?>
<sst xmlns="http://schemas.openxmlformats.org/spreadsheetml/2006/main" count="8658" uniqueCount="1489">
  <si>
    <t>20191026</t>
    <phoneticPr fontId="2"/>
  </si>
  <si>
    <t>구미방을 1착2착3착 각각 예측하는 모델을 만들어보자</t>
    <phoneticPr fontId="2"/>
  </si>
  <si>
    <t>알고리즘</t>
    <phoneticPr fontId="2"/>
  </si>
  <si>
    <t>20191027</t>
    <phoneticPr fontId="2"/>
  </si>
  <si>
    <t>다른 속성들은 BayesNet만 실험해보기로 한다.</t>
    <phoneticPr fontId="2"/>
  </si>
  <si>
    <r>
      <t>nation2rate, racer3rate</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전반적으로</t>
    </r>
    <r>
      <rPr>
        <sz val="12"/>
        <color theme="1"/>
        <rFont val="ＭＳ Ｐゴシック"/>
        <family val="2"/>
        <scheme val="minor"/>
      </rPr>
      <t xml:space="preserve"> nation3ratae</t>
    </r>
    <r>
      <rPr>
        <sz val="12"/>
        <color theme="1"/>
        <rFont val="ＭＳ Ｐゴシック"/>
        <family val="3"/>
        <charset val="129"/>
        <scheme val="minor"/>
      </rPr>
      <t>보다</t>
    </r>
    <r>
      <rPr>
        <sz val="12"/>
        <color theme="1"/>
        <rFont val="ＭＳ Ｐゴシック"/>
        <family val="2"/>
        <scheme val="minor"/>
      </rPr>
      <t xml:space="preserve"> </t>
    </r>
    <r>
      <rPr>
        <sz val="12"/>
        <color theme="1"/>
        <rFont val="ＭＳ Ｐゴシック"/>
        <family val="3"/>
        <charset val="129"/>
        <scheme val="minor"/>
      </rPr>
      <t>성능이</t>
    </r>
    <r>
      <rPr>
        <sz val="12"/>
        <color theme="1"/>
        <rFont val="ＭＳ Ｐゴシック"/>
        <family val="2"/>
        <scheme val="minor"/>
      </rPr>
      <t xml:space="preserve"> </t>
    </r>
    <r>
      <rPr>
        <sz val="12"/>
        <color theme="1"/>
        <rFont val="ＭＳ Ｐゴシック"/>
        <family val="3"/>
        <charset val="129"/>
        <scheme val="minor"/>
      </rPr>
      <t>떨어지므로</t>
    </r>
    <r>
      <rPr>
        <sz val="12"/>
        <color theme="1"/>
        <rFont val="ＭＳ Ｐゴシック"/>
        <family val="2"/>
        <scheme val="minor"/>
      </rPr>
      <t xml:space="preserve"> </t>
    </r>
    <r>
      <rPr>
        <sz val="12"/>
        <color theme="1"/>
        <rFont val="ＭＳ Ｐゴシック"/>
        <family val="3"/>
        <charset val="129"/>
        <scheme val="minor"/>
      </rPr>
      <t>요약은</t>
    </r>
    <r>
      <rPr>
        <sz val="12"/>
        <color theme="1"/>
        <rFont val="ＭＳ Ｐゴシック"/>
        <family val="2"/>
        <scheme val="minor"/>
      </rPr>
      <t xml:space="preserve"> </t>
    </r>
    <r>
      <rPr>
        <sz val="12"/>
        <color theme="1"/>
        <rFont val="ＭＳ Ｐゴシック"/>
        <family val="3"/>
        <charset val="129"/>
        <scheme val="minor"/>
      </rPr>
      <t>기재하지</t>
    </r>
    <r>
      <rPr>
        <sz val="12"/>
        <color theme="1"/>
        <rFont val="ＭＳ Ｐゴシック"/>
        <family val="2"/>
        <scheme val="minor"/>
      </rPr>
      <t xml:space="preserve"> </t>
    </r>
    <r>
      <rPr>
        <sz val="12"/>
        <color theme="1"/>
        <rFont val="ＭＳ Ｐゴシック"/>
        <family val="3"/>
        <charset val="129"/>
        <scheme val="minor"/>
      </rPr>
      <t>않는다</t>
    </r>
    <r>
      <rPr>
        <sz val="12"/>
        <color theme="1"/>
        <rFont val="ＭＳ Ｐゴシック"/>
        <family val="2"/>
        <scheme val="minor"/>
      </rPr>
      <t>.</t>
    </r>
    <phoneticPr fontId="8"/>
  </si>
  <si>
    <r>
      <t>entry, nationrate</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해본</t>
    </r>
    <r>
      <rPr>
        <sz val="12"/>
        <color theme="1"/>
        <rFont val="ＭＳ Ｐゴシック"/>
        <family val="2"/>
        <scheme val="minor"/>
      </rPr>
      <t xml:space="preserve"> </t>
    </r>
    <r>
      <rPr>
        <sz val="12"/>
        <color theme="1"/>
        <rFont val="ＭＳ Ｐゴシック"/>
        <family val="3"/>
        <charset val="129"/>
        <scheme val="minor"/>
      </rPr>
      <t>결과</t>
    </r>
    <r>
      <rPr>
        <sz val="12"/>
        <color theme="1"/>
        <rFont val="ＭＳ Ｐゴシック"/>
        <family val="2"/>
        <scheme val="minor"/>
      </rPr>
      <t xml:space="preserve"> </t>
    </r>
    <r>
      <rPr>
        <b/>
        <sz val="12"/>
        <color rgb="FFFF0000"/>
        <rFont val="ＭＳ Ｐゴシック"/>
        <family val="2"/>
        <scheme val="minor"/>
      </rPr>
      <t>ClassBalancer</t>
    </r>
    <r>
      <rPr>
        <b/>
        <sz val="12"/>
        <color rgb="FFFF0000"/>
        <rFont val="ＭＳ Ｐゴシック"/>
        <family val="3"/>
        <charset val="129"/>
        <scheme val="minor"/>
      </rPr>
      <t>를</t>
    </r>
    <r>
      <rPr>
        <b/>
        <sz val="12"/>
        <color rgb="FFFF0000"/>
        <rFont val="ＭＳ Ｐゴシック"/>
        <family val="2"/>
        <scheme val="minor"/>
      </rPr>
      <t xml:space="preserve"> </t>
    </r>
    <r>
      <rPr>
        <b/>
        <sz val="12"/>
        <color rgb="FFFF0000"/>
        <rFont val="ＭＳ Ｐゴシック"/>
        <family val="3"/>
        <charset val="129"/>
        <scheme val="minor"/>
      </rPr>
      <t>안쓰는</t>
    </r>
    <r>
      <rPr>
        <b/>
        <sz val="12"/>
        <color rgb="FFFF0000"/>
        <rFont val="ＭＳ Ｐゴシック"/>
        <family val="2"/>
        <scheme val="minor"/>
      </rPr>
      <t xml:space="preserve"> BayesNet</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통일한다</t>
    </r>
    <r>
      <rPr>
        <sz val="12"/>
        <color theme="1"/>
        <rFont val="ＭＳ Ｐゴシック"/>
        <family val="2"/>
        <scheme val="minor"/>
      </rPr>
      <t>.</t>
    </r>
    <phoneticPr fontId="2"/>
  </si>
  <si>
    <r>
      <rPr>
        <b/>
        <sz val="12"/>
        <color rgb="FFFF0000"/>
        <rFont val="ＭＳ Ｐゴシック"/>
        <family val="2"/>
        <scheme val="minor"/>
      </rPr>
      <t>nation3rate</t>
    </r>
    <r>
      <rPr>
        <b/>
        <sz val="12"/>
        <color rgb="FFFF0000"/>
        <rFont val="ＭＳ Ｐゴシック"/>
        <family val="3"/>
        <charset val="129"/>
        <scheme val="minor"/>
      </rPr>
      <t>를</t>
    </r>
    <r>
      <rPr>
        <sz val="12"/>
        <color theme="1"/>
        <rFont val="ＭＳ Ｐゴシック"/>
        <family val="2"/>
        <scheme val="minor"/>
      </rPr>
      <t xml:space="preserve"> 6,3,2,1</t>
    </r>
    <r>
      <rPr>
        <sz val="12"/>
        <color theme="1"/>
        <rFont val="ＭＳ Ｐゴシック"/>
        <family val="3"/>
        <charset val="129"/>
        <scheme val="minor"/>
      </rPr>
      <t>년붙</t>
    </r>
    <r>
      <rPr>
        <sz val="12"/>
        <color theme="1"/>
        <rFont val="ＭＳ Ｐゴシック"/>
        <family val="2"/>
        <scheme val="minor"/>
      </rPr>
      <t xml:space="preserve"> </t>
    </r>
    <r>
      <rPr>
        <sz val="12"/>
        <color theme="1"/>
        <rFont val="ＭＳ Ｐゴシック"/>
        <family val="3"/>
        <charset val="129"/>
        <scheme val="minor"/>
      </rPr>
      <t>데이터로</t>
    </r>
    <r>
      <rPr>
        <sz val="12"/>
        <color theme="1"/>
        <rFont val="ＭＳ Ｐゴシック"/>
        <family val="2"/>
        <scheme val="minor"/>
      </rPr>
      <t xml:space="preserve"> </t>
    </r>
    <r>
      <rPr>
        <sz val="12"/>
        <color theme="1"/>
        <rFont val="ＭＳ Ｐゴシック"/>
        <family val="3"/>
        <charset val="129"/>
        <scheme val="minor"/>
      </rPr>
      <t>각각</t>
    </r>
    <r>
      <rPr>
        <sz val="12"/>
        <color theme="1"/>
        <rFont val="ＭＳ Ｐゴシック"/>
        <family val="2"/>
        <scheme val="minor"/>
      </rPr>
      <t xml:space="preserve"> </t>
    </r>
    <r>
      <rPr>
        <sz val="12"/>
        <color theme="1"/>
        <rFont val="ＭＳ Ｐゴシック"/>
        <family val="3"/>
        <charset val="129"/>
        <scheme val="minor"/>
      </rPr>
      <t>시험해본결과</t>
    </r>
    <r>
      <rPr>
        <sz val="12"/>
        <color rgb="FFFF0000"/>
        <rFont val="ＭＳ Ｐゴシック"/>
        <family val="2"/>
        <scheme val="minor"/>
      </rPr>
      <t xml:space="preserve"> </t>
    </r>
    <r>
      <rPr>
        <b/>
        <sz val="12"/>
        <color rgb="FFFF0000"/>
        <rFont val="ＭＳ Ｐゴシック"/>
        <family val="2"/>
        <scheme val="minor"/>
      </rPr>
      <t>2</t>
    </r>
    <r>
      <rPr>
        <b/>
        <sz val="12"/>
        <color rgb="FFFF0000"/>
        <rFont val="ＭＳ Ｐゴシック"/>
        <family val="3"/>
        <charset val="129"/>
        <scheme val="minor"/>
      </rPr>
      <t>년치데이터로</t>
    </r>
    <r>
      <rPr>
        <b/>
        <sz val="12"/>
        <color rgb="FFFF0000"/>
        <rFont val="ＭＳ Ｐゴシック"/>
        <family val="2"/>
        <scheme val="minor"/>
      </rPr>
      <t xml:space="preserve"> </t>
    </r>
    <r>
      <rPr>
        <b/>
        <sz val="12"/>
        <color rgb="FFFF0000"/>
        <rFont val="ＭＳ Ｐゴシック"/>
        <family val="3"/>
        <charset val="129"/>
        <scheme val="minor"/>
      </rPr>
      <t>모델을</t>
    </r>
    <r>
      <rPr>
        <b/>
        <sz val="12"/>
        <color rgb="FFFF0000"/>
        <rFont val="ＭＳ Ｐゴシック"/>
        <family val="2"/>
        <scheme val="minor"/>
      </rPr>
      <t xml:space="preserve"> </t>
    </r>
    <r>
      <rPr>
        <b/>
        <sz val="12"/>
        <color rgb="FFFF0000"/>
        <rFont val="ＭＳ Ｐゴシック"/>
        <family val="3"/>
        <charset val="129"/>
        <scheme val="minor"/>
      </rPr>
      <t>생성하기로</t>
    </r>
    <r>
      <rPr>
        <b/>
        <sz val="12"/>
        <color rgb="FFFF0000"/>
        <rFont val="ＭＳ Ｐゴシック"/>
        <family val="2"/>
        <scheme val="minor"/>
      </rPr>
      <t xml:space="preserve"> </t>
    </r>
    <r>
      <rPr>
        <b/>
        <sz val="12"/>
        <color rgb="FFFF0000"/>
        <rFont val="ＭＳ Ｐゴシック"/>
        <family val="3"/>
        <charset val="129"/>
        <scheme val="minor"/>
      </rPr>
      <t>한다</t>
    </r>
    <r>
      <rPr>
        <sz val="12"/>
        <color rgb="FFFF0000"/>
        <rFont val="ＭＳ Ｐゴシック"/>
        <family val="2"/>
        <scheme val="minor"/>
      </rPr>
      <t xml:space="preserve">. </t>
    </r>
    <r>
      <rPr>
        <sz val="12"/>
        <color theme="1"/>
        <rFont val="ＭＳ Ｐゴシック"/>
        <family val="3"/>
        <charset val="129"/>
        <scheme val="minor"/>
      </rPr>
      <t>요약은</t>
    </r>
    <r>
      <rPr>
        <sz val="12"/>
        <color theme="1"/>
        <rFont val="ＭＳ Ｐゴシック"/>
        <family val="2"/>
        <scheme val="minor"/>
      </rPr>
      <t xml:space="preserve"> </t>
    </r>
    <r>
      <rPr>
        <sz val="12"/>
        <color theme="1"/>
        <rFont val="ＭＳ Ｐゴシック"/>
        <family val="3"/>
        <charset val="129"/>
        <scheme val="minor"/>
      </rPr>
      <t>기재하지</t>
    </r>
    <r>
      <rPr>
        <sz val="12"/>
        <color theme="1"/>
        <rFont val="ＭＳ Ｐゴシック"/>
        <family val="2"/>
        <scheme val="minor"/>
      </rPr>
      <t xml:space="preserve"> </t>
    </r>
    <r>
      <rPr>
        <sz val="12"/>
        <color theme="1"/>
        <rFont val="ＭＳ Ｐゴシック"/>
        <family val="3"/>
        <charset val="129"/>
        <scheme val="minor"/>
      </rPr>
      <t>않는다</t>
    </r>
    <phoneticPr fontId="8"/>
  </si>
  <si>
    <t>착순1,2,3이 중복하는 경우의 조합전략은 나중에 만들자. 일단 중복없는 경우만 전 승식에 대해 투표해보자</t>
    <phoneticPr fontId="2"/>
  </si>
  <si>
    <t>nation3rate</t>
    <phoneticPr fontId="2"/>
  </si>
  <si>
    <t>entry</t>
    <phoneticPr fontId="2"/>
  </si>
  <si>
    <t>조합</t>
    <phoneticPr fontId="2"/>
  </si>
  <si>
    <t>실험전략</t>
    <phoneticPr fontId="2"/>
  </si>
  <si>
    <t>모델</t>
    <phoneticPr fontId="2"/>
  </si>
  <si>
    <t>리그레션(철판도)</t>
    <phoneticPr fontId="2"/>
  </si>
  <si>
    <t>속성</t>
    <phoneticPr fontId="2"/>
  </si>
  <si>
    <t>일반속성 : 예(와꾸1~6의 3연대율)</t>
    <phoneticPr fontId="2"/>
  </si>
  <si>
    <t>복합속성 : 복수개의 속성을 우선도별로 자릿수 배치한 복합 수치 (예) 전국3연대율2자리 + 당지3연대율2자리 등등</t>
    <phoneticPr fontId="2"/>
  </si>
  <si>
    <r>
      <t xml:space="preserve">3. </t>
    </r>
    <r>
      <rPr>
        <sz val="12"/>
        <color theme="1"/>
        <rFont val="ＭＳ Ｐゴシック"/>
        <family val="3"/>
        <charset val="129"/>
        <scheme val="minor"/>
      </rPr>
      <t>나만의</t>
    </r>
    <r>
      <rPr>
        <sz val="12"/>
        <color theme="1"/>
        <rFont val="ＭＳ Ｐゴシック"/>
        <family val="2"/>
        <scheme val="minor"/>
      </rPr>
      <t xml:space="preserve"> </t>
    </r>
    <r>
      <rPr>
        <sz val="12"/>
        <color theme="1"/>
        <rFont val="ＭＳ Ｐゴシック"/>
        <family val="3"/>
        <charset val="129"/>
        <scheme val="minor"/>
      </rPr>
      <t>출주표</t>
    </r>
    <r>
      <rPr>
        <sz val="12"/>
        <color theme="1"/>
        <rFont val="ＭＳ Ｐゴシック"/>
        <family val="2"/>
        <scheme val="minor"/>
      </rPr>
      <t xml:space="preserve"> + </t>
    </r>
    <r>
      <rPr>
        <sz val="12"/>
        <color theme="1"/>
        <rFont val="ＭＳ Ｐゴシック"/>
        <family val="3"/>
        <charset val="129"/>
        <scheme val="minor"/>
      </rPr>
      <t>패턴별</t>
    </r>
    <r>
      <rPr>
        <sz val="12"/>
        <color theme="1"/>
        <rFont val="ＭＳ Ｐゴシック"/>
        <family val="2"/>
        <scheme val="minor"/>
      </rPr>
      <t xml:space="preserve"> </t>
    </r>
    <r>
      <rPr>
        <sz val="12"/>
        <color theme="1"/>
        <rFont val="ＭＳ Ｐゴシック"/>
        <family val="3"/>
        <charset val="129"/>
        <scheme val="minor"/>
      </rPr>
      <t>모델</t>
    </r>
    <phoneticPr fontId="2"/>
  </si>
  <si>
    <r>
      <t>나만의</t>
    </r>
    <r>
      <rPr>
        <sz val="12"/>
        <color theme="1"/>
        <rFont val="ＭＳ Ｐゴシック"/>
        <family val="3"/>
        <charset val="129"/>
        <scheme val="minor"/>
      </rPr>
      <t xml:space="preserve"> </t>
    </r>
    <r>
      <rPr>
        <sz val="12"/>
        <color theme="1"/>
        <rFont val="ＭＳ Ｐゴシック"/>
        <family val="3"/>
        <charset val="129"/>
        <scheme val="minor"/>
      </rPr>
      <t>출주표</t>
    </r>
    <r>
      <rPr>
        <sz val="12"/>
        <color theme="1"/>
        <rFont val="ＭＳ Ｐゴシック"/>
        <family val="3"/>
        <charset val="129"/>
        <scheme val="minor"/>
      </rPr>
      <t xml:space="preserve"> = </t>
    </r>
    <r>
      <rPr>
        <sz val="12"/>
        <color theme="1"/>
        <rFont val="ＭＳ Ｐゴシック"/>
        <family val="3"/>
        <charset val="129"/>
        <scheme val="minor"/>
      </rPr>
      <t>각</t>
    </r>
    <r>
      <rPr>
        <sz val="12"/>
        <color theme="1"/>
        <rFont val="ＭＳ Ｐゴシック"/>
        <family val="3"/>
        <charset val="129"/>
        <scheme val="minor"/>
      </rPr>
      <t xml:space="preserve"> </t>
    </r>
    <r>
      <rPr>
        <sz val="12"/>
        <color theme="1"/>
        <rFont val="ＭＳ Ｐゴシック"/>
        <family val="3"/>
        <charset val="129"/>
        <scheme val="minor"/>
      </rPr>
      <t>선수의</t>
    </r>
    <r>
      <rPr>
        <sz val="12"/>
        <color theme="1"/>
        <rFont val="ＭＳ Ｐゴシック"/>
        <family val="3"/>
        <charset val="129"/>
        <scheme val="minor"/>
      </rPr>
      <t xml:space="preserve"> </t>
    </r>
    <r>
      <rPr>
        <sz val="12"/>
        <color theme="1"/>
        <rFont val="ＭＳ Ｐゴシック"/>
        <family val="3"/>
        <charset val="129"/>
        <scheme val="minor"/>
      </rPr>
      <t>시작와꾸별</t>
    </r>
    <r>
      <rPr>
        <sz val="12"/>
        <color theme="1"/>
        <rFont val="ＭＳ Ｐゴシック"/>
        <family val="3"/>
        <charset val="129"/>
        <scheme val="minor"/>
      </rPr>
      <t xml:space="preserve"> 3</t>
    </r>
    <r>
      <rPr>
        <sz val="12"/>
        <color theme="1"/>
        <rFont val="ＭＳ Ｐゴシック"/>
        <family val="3"/>
        <charset val="129"/>
        <scheme val="minor"/>
      </rPr>
      <t>연대율</t>
    </r>
    <phoneticPr fontId="2"/>
  </si>
  <si>
    <r>
      <t>학습</t>
    </r>
    <r>
      <rPr>
        <sz val="12"/>
        <color theme="1"/>
        <rFont val="ＭＳ Ｐゴシック"/>
        <family val="2"/>
        <scheme val="minor"/>
      </rPr>
      <t xml:space="preserve"> = </t>
    </r>
    <r>
      <rPr>
        <sz val="12"/>
        <color theme="1"/>
        <rFont val="ＭＳ Ｐゴシック"/>
        <family val="3"/>
        <charset val="129"/>
        <scheme val="minor"/>
      </rPr>
      <t>와꾸</t>
    </r>
    <r>
      <rPr>
        <sz val="12"/>
        <color theme="1"/>
        <rFont val="ＭＳ Ｐゴシック"/>
        <family val="2"/>
        <scheme val="minor"/>
      </rPr>
      <t>1</t>
    </r>
    <r>
      <rPr>
        <sz val="12"/>
        <color theme="1"/>
        <rFont val="ＭＳ Ｐゴシック"/>
        <family val="3"/>
        <charset val="129"/>
        <scheme val="minor"/>
      </rPr>
      <t>부터</t>
    </r>
    <r>
      <rPr>
        <sz val="12"/>
        <color theme="1"/>
        <rFont val="ＭＳ Ｐゴシック"/>
        <family val="2"/>
        <scheme val="minor"/>
      </rPr>
      <t>6</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각종속성</t>
    </r>
    <r>
      <rPr>
        <sz val="12"/>
        <color theme="1"/>
        <rFont val="ＭＳ Ｐゴシック"/>
        <family val="2"/>
        <scheme val="minor"/>
      </rPr>
      <t xml:space="preserve">  class=</t>
    </r>
    <r>
      <rPr>
        <sz val="12"/>
        <color theme="1"/>
        <rFont val="ＭＳ Ｐゴシック"/>
        <family val="3"/>
        <charset val="129"/>
        <scheme val="minor"/>
      </rPr>
      <t>구미방</t>
    </r>
    <r>
      <rPr>
        <sz val="12"/>
        <color theme="1"/>
        <rFont val="ＭＳ Ｐゴシック"/>
        <family val="2"/>
        <scheme val="minor"/>
      </rPr>
      <t>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결과옺즈</t>
    </r>
    <phoneticPr fontId="2"/>
  </si>
  <si>
    <t>리그레션(철판도확장)</t>
    <phoneticPr fontId="2"/>
  </si>
  <si>
    <t>의미 = 해당 레이스의 철판도.   모델 결과에 대해 리그레선결과로 피봇분석한다.</t>
    <phoneticPr fontId="2"/>
  </si>
  <si>
    <t>학습 = 와꾸1부터6의 각종속성  class=1부터6으로부터 시작하는 여섯가지 대표 구미방(빈도수가 가장 많은)의 결과옺즈   (예) 123=인니게도   431=마꾸리도</t>
    <phoneticPr fontId="2"/>
  </si>
  <si>
    <r>
      <t xml:space="preserve">1. </t>
    </r>
    <r>
      <rPr>
        <sz val="12"/>
        <color theme="1"/>
        <rFont val="ＭＳ Ｐゴシック"/>
        <family val="3"/>
        <charset val="129"/>
        <scheme val="minor"/>
      </rPr>
      <t>알고리즘</t>
    </r>
    <phoneticPr fontId="2"/>
  </si>
  <si>
    <r>
      <t xml:space="preserve">2. </t>
    </r>
    <r>
      <rPr>
        <sz val="12"/>
        <color theme="1"/>
        <rFont val="ＭＳ Ｐゴシック"/>
        <family val="3"/>
        <charset val="129"/>
        <scheme val="minor"/>
      </rPr>
      <t>학습데이터</t>
    </r>
    <r>
      <rPr>
        <sz val="12"/>
        <color theme="1"/>
        <rFont val="ＭＳ Ｐゴシック"/>
        <family val="2"/>
        <scheme val="minor"/>
      </rPr>
      <t xml:space="preserve"> </t>
    </r>
    <r>
      <rPr>
        <sz val="12"/>
        <color theme="1"/>
        <rFont val="ＭＳ Ｐゴシック"/>
        <family val="3"/>
        <charset val="129"/>
        <scheme val="minor"/>
      </rPr>
      <t>일수</t>
    </r>
    <phoneticPr fontId="2"/>
  </si>
  <si>
    <r>
      <t xml:space="preserve">3. </t>
    </r>
    <r>
      <rPr>
        <sz val="12"/>
        <color theme="1"/>
        <rFont val="ＭＳ Ｐゴシック"/>
        <family val="3"/>
        <charset val="129"/>
        <scheme val="minor"/>
      </rPr>
      <t>학습</t>
    </r>
    <r>
      <rPr>
        <sz val="12"/>
        <color theme="1"/>
        <rFont val="ＭＳ Ｐゴシック"/>
        <family val="2"/>
        <scheme val="minor"/>
      </rPr>
      <t xml:space="preserve"> </t>
    </r>
    <r>
      <rPr>
        <sz val="12"/>
        <color theme="1"/>
        <rFont val="ＭＳ Ｐゴシック"/>
        <family val="3"/>
        <charset val="129"/>
        <scheme val="minor"/>
      </rPr>
      <t>간격</t>
    </r>
    <phoneticPr fontId="2"/>
  </si>
  <si>
    <r>
      <t xml:space="preserve">1. </t>
    </r>
    <r>
      <rPr>
        <sz val="12"/>
        <color theme="1"/>
        <rFont val="ＭＳ Ｐゴシック"/>
        <family val="3"/>
        <charset val="129"/>
        <scheme val="minor"/>
      </rPr>
      <t>패턴</t>
    </r>
    <r>
      <rPr>
        <sz val="12"/>
        <color theme="1"/>
        <rFont val="ＭＳ Ｐゴシック"/>
        <family val="3"/>
        <charset val="129"/>
        <scheme val="minor"/>
      </rPr>
      <t xml:space="preserve"> </t>
    </r>
    <r>
      <rPr>
        <sz val="12"/>
        <color theme="1"/>
        <rFont val="ＭＳ Ｐゴシック"/>
        <family val="3"/>
        <charset val="129"/>
        <scheme val="minor"/>
      </rPr>
      <t>모델</t>
    </r>
    <phoneticPr fontId="2"/>
  </si>
  <si>
    <r>
      <t xml:space="preserve">2. </t>
    </r>
    <r>
      <rPr>
        <sz val="12"/>
        <color theme="1"/>
        <rFont val="ＭＳ Ｐゴシック"/>
        <family val="3"/>
        <charset val="129"/>
        <scheme val="minor"/>
      </rPr>
      <t>패턴</t>
    </r>
    <r>
      <rPr>
        <sz val="12"/>
        <color theme="1"/>
        <rFont val="ＭＳ Ｐゴシック"/>
        <family val="3"/>
        <charset val="129"/>
        <scheme val="minor"/>
      </rPr>
      <t xml:space="preserve"> </t>
    </r>
    <r>
      <rPr>
        <sz val="12"/>
        <color theme="1"/>
        <rFont val="ＭＳ Ｐゴシック"/>
        <family val="3"/>
        <charset val="129"/>
        <scheme val="minor"/>
      </rPr>
      <t>모델</t>
    </r>
    <r>
      <rPr>
        <sz val="12"/>
        <color theme="1"/>
        <rFont val="ＭＳ Ｐゴシック"/>
        <family val="3"/>
        <charset val="129"/>
        <scheme val="minor"/>
      </rPr>
      <t xml:space="preserve"> </t>
    </r>
    <r>
      <rPr>
        <sz val="12"/>
        <color theme="1"/>
        <rFont val="ＭＳ Ｐゴシック"/>
        <family val="3"/>
        <charset val="129"/>
        <scheme val="minor"/>
      </rPr>
      <t>결과</t>
    </r>
    <r>
      <rPr>
        <sz val="12"/>
        <color theme="1"/>
        <rFont val="ＭＳ Ｐゴシック"/>
        <family val="3"/>
        <charset val="129"/>
        <scheme val="minor"/>
      </rPr>
      <t xml:space="preserve"> + </t>
    </r>
    <r>
      <rPr>
        <sz val="12"/>
        <color theme="1"/>
        <rFont val="ＭＳ Ｐゴシック"/>
        <family val="3"/>
        <charset val="129"/>
        <scheme val="minor"/>
      </rPr>
      <t>리그레션</t>
    </r>
    <r>
      <rPr>
        <sz val="12"/>
        <color theme="1"/>
        <rFont val="ＭＳ Ｐゴシック"/>
        <family val="3"/>
        <charset val="129"/>
        <scheme val="minor"/>
      </rPr>
      <t xml:space="preserve"> </t>
    </r>
    <r>
      <rPr>
        <sz val="12"/>
        <color theme="1"/>
        <rFont val="ＭＳ Ｐゴシック"/>
        <family val="3"/>
        <charset val="129"/>
        <scheme val="minor"/>
      </rPr>
      <t>결과</t>
    </r>
    <phoneticPr fontId="2"/>
  </si>
  <si>
    <r>
      <t>의미</t>
    </r>
    <r>
      <rPr>
        <sz val="12"/>
        <color theme="1"/>
        <rFont val="ＭＳ Ｐゴシック"/>
        <family val="2"/>
        <scheme val="minor"/>
      </rPr>
      <t xml:space="preserve"> = </t>
    </r>
    <r>
      <rPr>
        <sz val="12"/>
        <color theme="1"/>
        <rFont val="ＭＳ Ｐゴシック"/>
        <family val="3"/>
        <charset val="129"/>
        <scheme val="minor"/>
      </rPr>
      <t>패턴모델</t>
    </r>
    <r>
      <rPr>
        <sz val="12"/>
        <color theme="1"/>
        <rFont val="ＭＳ Ｐゴシック"/>
        <family val="2"/>
        <scheme val="minor"/>
      </rPr>
      <t xml:space="preserve"> </t>
    </r>
    <r>
      <rPr>
        <sz val="12"/>
        <color theme="1"/>
        <rFont val="ＭＳ Ｐゴシック"/>
        <family val="3"/>
        <charset val="129"/>
        <scheme val="minor"/>
      </rPr>
      <t>결과의</t>
    </r>
    <r>
      <rPr>
        <sz val="12"/>
        <color theme="1"/>
        <rFont val="ＭＳ Ｐゴシック"/>
        <family val="2"/>
        <scheme val="minor"/>
      </rPr>
      <t xml:space="preserve"> </t>
    </r>
    <r>
      <rPr>
        <sz val="12"/>
        <color theme="1"/>
        <rFont val="ＭＳ Ｐゴシック"/>
        <family val="3"/>
        <charset val="129"/>
        <scheme val="minor"/>
      </rPr>
      <t>결과구미방에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매칭하는</t>
    </r>
    <r>
      <rPr>
        <sz val="12"/>
        <color theme="1"/>
        <rFont val="ＭＳ Ｐゴシック"/>
        <family val="2"/>
        <scheme val="minor"/>
      </rPr>
      <t xml:space="preserve"> </t>
    </r>
    <r>
      <rPr>
        <sz val="12"/>
        <color theme="1"/>
        <rFont val="ＭＳ Ｐゴシック"/>
        <family val="3"/>
        <charset val="129"/>
        <scheme val="minor"/>
      </rPr>
      <t>여섯가지</t>
    </r>
    <r>
      <rPr>
        <sz val="12"/>
        <color theme="1"/>
        <rFont val="ＭＳ Ｐゴシック"/>
        <family val="2"/>
        <scheme val="minor"/>
      </rPr>
      <t xml:space="preserve"> </t>
    </r>
    <r>
      <rPr>
        <sz val="12"/>
        <color theme="1"/>
        <rFont val="ＭＳ Ｐゴシック"/>
        <family val="3"/>
        <charset val="129"/>
        <scheme val="minor"/>
      </rPr>
      <t>대표구미방별로</t>
    </r>
    <r>
      <rPr>
        <sz val="12"/>
        <color theme="1"/>
        <rFont val="ＭＳ Ｐゴシック"/>
        <family val="2"/>
        <scheme val="minor"/>
      </rPr>
      <t xml:space="preserve"> </t>
    </r>
    <r>
      <rPr>
        <sz val="12"/>
        <color theme="1"/>
        <rFont val="ＭＳ Ｐゴシック"/>
        <family val="3"/>
        <charset val="129"/>
        <scheme val="minor"/>
      </rPr>
      <t>리그세션결과를</t>
    </r>
    <r>
      <rPr>
        <sz val="12"/>
        <color theme="1"/>
        <rFont val="ＭＳ Ｐゴシック"/>
        <family val="2"/>
        <scheme val="minor"/>
      </rPr>
      <t xml:space="preserve"> </t>
    </r>
    <r>
      <rPr>
        <sz val="12"/>
        <color theme="1"/>
        <rFont val="ＭＳ Ｐゴシック"/>
        <family val="3"/>
        <charset val="129"/>
        <scheme val="minor"/>
      </rPr>
      <t>피봇분석한다</t>
    </r>
    <phoneticPr fontId="2"/>
  </si>
  <si>
    <t>실행</t>
    <phoneticPr fontId="2"/>
  </si>
  <si>
    <t>투표방식</t>
    <phoneticPr fontId="2"/>
  </si>
  <si>
    <r>
      <t>1,2,3</t>
    </r>
    <r>
      <rPr>
        <sz val="12"/>
        <color theme="1"/>
        <rFont val="ＭＳ Ｐゴシック"/>
        <family val="3"/>
        <charset val="129"/>
        <scheme val="minor"/>
      </rPr>
      <t>착</t>
    </r>
    <r>
      <rPr>
        <sz val="12"/>
        <color theme="1"/>
        <rFont val="ＭＳ Ｐゴシック"/>
        <family val="2"/>
        <scheme val="minor"/>
      </rPr>
      <t xml:space="preserve"> AND </t>
    </r>
    <r>
      <rPr>
        <sz val="12"/>
        <color theme="1"/>
        <rFont val="ＭＳ Ｐゴシック"/>
        <family val="3"/>
        <charset val="129"/>
        <scheme val="minor"/>
      </rPr>
      <t>조합</t>
    </r>
    <phoneticPr fontId="2"/>
  </si>
  <si>
    <t>박스투표</t>
    <phoneticPr fontId="2"/>
  </si>
  <si>
    <t>포메이션투표</t>
    <phoneticPr fontId="2"/>
  </si>
  <si>
    <t>학습검증기간</t>
    <phoneticPr fontId="2"/>
  </si>
  <si>
    <t>예측검증기간</t>
    <phoneticPr fontId="2"/>
  </si>
  <si>
    <t xml:space="preserve">패턴별 모델 결과와  패턴없을모델 -&gt; 패턴별 피봇결과를 비교해보자 </t>
    <phoneticPr fontId="2"/>
  </si>
  <si>
    <t>장, 레이스, 턴, alevel카운드</t>
    <phoneticPr fontId="2"/>
  </si>
  <si>
    <t>20191115</t>
    <phoneticPr fontId="2"/>
  </si>
  <si>
    <t>20191117</t>
    <phoneticPr fontId="2"/>
  </si>
  <si>
    <t>1. 패턴모델로 높은 적중율,수익율의 승식,구미방 후보를 추출한다</t>
    <phoneticPr fontId="2"/>
  </si>
  <si>
    <t>2. 해당 후보구미방에 대해 확정옺즈를 리그레션으로 예측한다</t>
    <phoneticPr fontId="2"/>
  </si>
  <si>
    <t>3. 예측확정옺즈와 적중율을 곱하여 흑자인 경우에 투표한다.</t>
    <phoneticPr fontId="2"/>
  </si>
  <si>
    <t>실험전략-조합2의 진행방향</t>
    <phoneticPr fontId="2"/>
  </si>
  <si>
    <r>
      <t>race_model_result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패턴컬럼</t>
    </r>
    <r>
      <rPr>
        <sz val="12"/>
        <color theme="1"/>
        <rFont val="ＭＳ Ｐゴシック"/>
        <family val="2"/>
        <scheme val="minor"/>
      </rPr>
      <t xml:space="preserve"> </t>
    </r>
    <r>
      <rPr>
        <sz val="12"/>
        <color theme="1"/>
        <rFont val="ＭＳ Ｐゴシック"/>
        <family val="3"/>
        <charset val="129"/>
        <scheme val="minor"/>
      </rPr>
      <t>추가한다</t>
    </r>
    <phoneticPr fontId="2"/>
  </si>
  <si>
    <r>
      <t>2F, 3F</t>
    </r>
    <r>
      <rPr>
        <sz val="12"/>
        <color theme="1"/>
        <rFont val="ＭＳ Ｐゴシック"/>
        <family val="3"/>
        <charset val="129"/>
        <scheme val="minor"/>
      </rPr>
      <t>투표로직</t>
    </r>
    <r>
      <rPr>
        <sz val="12"/>
        <color theme="1"/>
        <rFont val="ＭＳ Ｐゴシック"/>
        <family val="2"/>
        <scheme val="minor"/>
      </rPr>
      <t xml:space="preserve"> </t>
    </r>
    <r>
      <rPr>
        <sz val="12"/>
        <color theme="1"/>
        <rFont val="ＭＳ Ｐゴシック"/>
        <family val="3"/>
        <charset val="129"/>
        <scheme val="minor"/>
      </rPr>
      <t>수정한다</t>
    </r>
    <phoneticPr fontId="2"/>
  </si>
  <si>
    <r>
      <t>descrip</t>
    </r>
    <r>
      <rPr>
        <sz val="12"/>
        <color theme="1"/>
        <rFont val="ＭＳ Ｐゴシック"/>
        <family val="3"/>
        <charset val="129"/>
        <scheme val="minor"/>
      </rPr>
      <t>컬럼수</t>
    </r>
    <r>
      <rPr>
        <sz val="12"/>
        <color theme="1"/>
        <rFont val="ＭＳ Ｐゴシック"/>
        <family val="2"/>
        <scheme val="minor"/>
      </rPr>
      <t xml:space="preserve"> </t>
    </r>
    <r>
      <rPr>
        <sz val="12"/>
        <color theme="1"/>
        <rFont val="ＭＳ Ｐゴシック"/>
        <family val="3"/>
        <charset val="129"/>
        <scheme val="minor"/>
      </rPr>
      <t>줄일것</t>
    </r>
    <phoneticPr fontId="2"/>
  </si>
  <si>
    <t>20191122</t>
    <phoneticPr fontId="2"/>
  </si>
  <si>
    <t xml:space="preserve">통계 프로시져 작성 </t>
    <phoneticPr fontId="2"/>
  </si>
  <si>
    <r>
      <t>핕터</t>
    </r>
    <r>
      <rPr>
        <sz val="12"/>
        <color theme="1"/>
        <rFont val="ＭＳ Ｐゴシック"/>
        <family val="2"/>
        <scheme val="minor"/>
      </rPr>
      <t xml:space="preserve"> </t>
    </r>
    <r>
      <rPr>
        <sz val="12"/>
        <color theme="1"/>
        <rFont val="ＭＳ Ｐゴシック"/>
        <family val="3"/>
        <charset val="129"/>
        <scheme val="minor"/>
      </rPr>
      <t>프로시져</t>
    </r>
    <r>
      <rPr>
        <sz val="12"/>
        <color theme="1"/>
        <rFont val="ＭＳ Ｐゴシック"/>
        <family val="2"/>
        <scheme val="minor"/>
      </rPr>
      <t xml:space="preserve"> </t>
    </r>
    <r>
      <rPr>
        <sz val="12"/>
        <color theme="1"/>
        <rFont val="ＭＳ Ｐゴシック"/>
        <family val="3"/>
        <charset val="129"/>
        <scheme val="minor"/>
      </rPr>
      <t>작성</t>
    </r>
    <phoneticPr fontId="2"/>
  </si>
  <si>
    <t>포메이션투표로직</t>
    <phoneticPr fontId="2"/>
  </si>
  <si>
    <r>
      <t>필터드</t>
    </r>
    <r>
      <rPr>
        <sz val="12"/>
        <color theme="1"/>
        <rFont val="ＭＳ Ｐゴシック"/>
        <family val="2"/>
        <scheme val="minor"/>
      </rPr>
      <t xml:space="preserve"> </t>
    </r>
    <r>
      <rPr>
        <sz val="12"/>
        <color theme="1"/>
        <rFont val="ＭＳ Ｐゴシック"/>
        <family val="3"/>
        <charset val="129"/>
        <scheme val="minor"/>
      </rPr>
      <t>베이즈</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실험</t>
    </r>
    <phoneticPr fontId="2"/>
  </si>
  <si>
    <r>
      <t>ranknationrate와</t>
    </r>
    <r>
      <rPr>
        <sz val="12"/>
        <color theme="1"/>
        <rFont val="ＭＳ Ｐゴシック"/>
        <family val="2"/>
        <scheme val="minor"/>
      </rPr>
      <t xml:space="preserve"> entry </t>
    </r>
    <r>
      <rPr>
        <sz val="12"/>
        <color theme="1"/>
        <rFont val="ＭＳ Ｐゴシック"/>
        <family val="3"/>
        <charset val="129"/>
        <scheme val="minor"/>
      </rPr>
      <t>속성</t>
    </r>
    <r>
      <rPr>
        <sz val="12"/>
        <color theme="1"/>
        <rFont val="ＭＳ Ｐゴシック"/>
        <family val="2"/>
        <scheme val="minor"/>
      </rPr>
      <t xml:space="preserve"> </t>
    </r>
    <r>
      <rPr>
        <sz val="12"/>
        <color theme="1"/>
        <rFont val="ＭＳ Ｐゴシック"/>
        <family val="3"/>
        <charset val="129"/>
        <scheme val="minor"/>
      </rPr>
      <t>비교</t>
    </r>
    <phoneticPr fontId="2"/>
  </si>
  <si>
    <r>
      <t>승리방식별</t>
    </r>
    <r>
      <rPr>
        <sz val="12"/>
        <color theme="1"/>
        <rFont val="ＭＳ Ｐゴシック"/>
        <family val="2"/>
        <scheme val="minor"/>
      </rPr>
      <t xml:space="preserve"> </t>
    </r>
    <r>
      <rPr>
        <sz val="12"/>
        <color theme="1"/>
        <rFont val="ＭＳ Ｐゴシック"/>
        <family val="3"/>
        <charset val="129"/>
        <scheme val="minor"/>
      </rPr>
      <t>탑</t>
    </r>
    <r>
      <rPr>
        <sz val="12"/>
        <color theme="1"/>
        <rFont val="ＭＳ Ｐゴシック"/>
        <family val="2"/>
        <scheme val="minor"/>
      </rPr>
      <t>20%</t>
    </r>
    <r>
      <rPr>
        <sz val="12"/>
        <color theme="1"/>
        <rFont val="ＭＳ Ｐゴシック"/>
        <family val="3"/>
        <charset val="129"/>
        <scheme val="minor"/>
      </rPr>
      <t>테이블</t>
    </r>
    <r>
      <rPr>
        <sz val="12"/>
        <color theme="1"/>
        <rFont val="ＭＳ Ｐゴシック"/>
        <family val="2"/>
        <scheme val="minor"/>
      </rPr>
      <t xml:space="preserve"> </t>
    </r>
    <r>
      <rPr>
        <sz val="12"/>
        <color theme="1"/>
        <rFont val="ＭＳ Ｐゴシック"/>
        <family val="3"/>
        <charset val="129"/>
        <scheme val="minor"/>
      </rPr>
      <t>작성</t>
    </r>
    <phoneticPr fontId="2"/>
  </si>
  <si>
    <r>
      <rPr>
        <sz val="12"/>
        <color theme="1"/>
        <rFont val="ＭＳ Ｐゴシック"/>
        <family val="2"/>
        <scheme val="minor"/>
      </rPr>
      <t>(</t>
    </r>
    <r>
      <rPr>
        <sz val="12"/>
        <color theme="1"/>
        <rFont val="ＭＳ Ｐゴシック"/>
        <family val="3"/>
        <charset val="129"/>
        <scheme val="minor"/>
      </rPr>
      <t>대표</t>
    </r>
    <r>
      <rPr>
        <sz val="12"/>
        <color theme="1"/>
        <rFont val="ＭＳ Ｐゴシック"/>
        <family val="2"/>
        <scheme val="minor"/>
      </rPr>
      <t>)</t>
    </r>
    <r>
      <rPr>
        <sz val="12"/>
        <color theme="1"/>
        <rFont val="ＭＳ Ｐゴシック"/>
        <family val="3"/>
        <charset val="129"/>
        <scheme val="minor"/>
      </rPr>
      <t>구미방별</t>
    </r>
    <r>
      <rPr>
        <sz val="12"/>
        <color theme="1"/>
        <rFont val="ＭＳ Ｐゴシック"/>
        <family val="2"/>
        <scheme val="minor"/>
      </rPr>
      <t xml:space="preserve"> </t>
    </r>
    <r>
      <rPr>
        <sz val="12"/>
        <color theme="1"/>
        <rFont val="ＭＳ Ｐゴシック"/>
        <family val="3"/>
        <charset val="129"/>
        <scheme val="minor"/>
      </rPr>
      <t>옺즈</t>
    </r>
    <r>
      <rPr>
        <sz val="12"/>
        <color theme="1"/>
        <rFont val="ＭＳ Ｐゴシック"/>
        <family val="2"/>
        <scheme val="minor"/>
      </rPr>
      <t>,</t>
    </r>
    <r>
      <rPr>
        <sz val="12"/>
        <color theme="1"/>
        <rFont val="ＭＳ Ｐゴシック"/>
        <family val="3"/>
        <charset val="129"/>
        <scheme val="minor"/>
      </rPr>
      <t>옺즈랭크리그레션</t>
    </r>
    <phoneticPr fontId="2"/>
  </si>
  <si>
    <r>
      <t>필터드</t>
    </r>
    <r>
      <rPr>
        <sz val="12"/>
        <color theme="1"/>
        <rFont val="ＭＳ Ｐゴシック"/>
        <family val="2"/>
        <scheme val="minor"/>
      </rPr>
      <t xml:space="preserve"> </t>
    </r>
    <r>
      <rPr>
        <sz val="12"/>
        <color theme="1"/>
        <rFont val="ＭＳ Ｐゴシック"/>
        <family val="3"/>
        <charset val="129"/>
        <scheme val="minor"/>
      </rPr>
      <t>시뮬</t>
    </r>
    <r>
      <rPr>
        <sz val="12"/>
        <color theme="1"/>
        <rFont val="ＭＳ Ｐゴシック"/>
        <family val="2"/>
        <scheme val="minor"/>
      </rPr>
      <t xml:space="preserve"> </t>
    </r>
    <r>
      <rPr>
        <sz val="12"/>
        <color theme="1"/>
        <rFont val="ＭＳ Ｐゴシック"/>
        <family val="3"/>
        <charset val="129"/>
        <scheme val="minor"/>
      </rPr>
      <t>프로시져</t>
    </r>
    <r>
      <rPr>
        <sz val="12"/>
        <color theme="1"/>
        <rFont val="ＭＳ Ｐゴシック"/>
        <family val="2"/>
        <scheme val="minor"/>
      </rPr>
      <t xml:space="preserve"> </t>
    </r>
    <r>
      <rPr>
        <sz val="12"/>
        <color theme="1"/>
        <rFont val="ＭＳ Ｐゴシック"/>
        <family val="3"/>
        <charset val="129"/>
        <scheme val="minor"/>
      </rPr>
      <t>작성</t>
    </r>
    <phoneticPr fontId="2"/>
  </si>
  <si>
    <r>
      <t>nationlocalrate</t>
    </r>
    <r>
      <rPr>
        <sz val="12"/>
        <color theme="1"/>
        <rFont val="ＭＳ Ｐゴシック"/>
        <family val="3"/>
        <charset val="129"/>
        <scheme val="minor"/>
      </rPr>
      <t>속성</t>
    </r>
    <r>
      <rPr>
        <sz val="12"/>
        <color theme="1"/>
        <rFont val="ＭＳ Ｐゴシック"/>
        <family val="2"/>
        <scheme val="minor"/>
      </rPr>
      <t xml:space="preserve"> </t>
    </r>
    <r>
      <rPr>
        <sz val="12"/>
        <color theme="1"/>
        <rFont val="ＭＳ Ｐゴシック"/>
        <family val="3"/>
        <charset val="129"/>
        <scheme val="minor"/>
      </rPr>
      <t>실험</t>
    </r>
    <r>
      <rPr>
        <sz val="12"/>
        <color theme="1"/>
        <rFont val="ＭＳ Ｐゴシック"/>
        <family val="2"/>
        <scheme val="minor"/>
      </rPr>
      <t xml:space="preserve"> - nation</t>
    </r>
    <r>
      <rPr>
        <sz val="12"/>
        <color theme="1"/>
        <rFont val="ＭＳ Ｐゴシック"/>
        <family val="3"/>
        <charset val="129"/>
        <scheme val="minor"/>
      </rPr>
      <t>두자리</t>
    </r>
    <r>
      <rPr>
        <sz val="12"/>
        <color theme="1"/>
        <rFont val="ＭＳ Ｐゴシック"/>
        <family val="2"/>
        <scheme val="minor"/>
      </rPr>
      <t xml:space="preserve"> local</t>
    </r>
    <r>
      <rPr>
        <sz val="12"/>
        <color theme="1"/>
        <rFont val="ＭＳ Ｐゴシック"/>
        <family val="3"/>
        <charset val="129"/>
        <scheme val="minor"/>
      </rPr>
      <t>네자리</t>
    </r>
    <phoneticPr fontId="2"/>
  </si>
  <si>
    <t>all속성실험</t>
    <phoneticPr fontId="2"/>
  </si>
  <si>
    <r>
      <t>j45모델</t>
    </r>
    <r>
      <rPr>
        <sz val="12"/>
        <color theme="1"/>
        <rFont val="ＭＳ Ｐゴシック"/>
        <family val="2"/>
        <scheme val="minor"/>
      </rPr>
      <t xml:space="preserve"> </t>
    </r>
    <r>
      <rPr>
        <sz val="12"/>
        <color theme="1"/>
        <rFont val="ＭＳ Ｐゴシック"/>
        <family val="3"/>
        <charset val="129"/>
        <scheme val="minor"/>
      </rPr>
      <t>실험</t>
    </r>
    <phoneticPr fontId="2"/>
  </si>
  <si>
    <r>
      <t>딥러닝모델</t>
    </r>
    <r>
      <rPr>
        <sz val="12"/>
        <color theme="1"/>
        <rFont val="ＭＳ Ｐゴシック"/>
        <family val="2"/>
        <scheme val="minor"/>
      </rPr>
      <t xml:space="preserve"> </t>
    </r>
    <r>
      <rPr>
        <sz val="12"/>
        <color theme="1"/>
        <rFont val="ＭＳ Ｐゴシック"/>
        <family val="3"/>
        <charset val="129"/>
        <scheme val="minor"/>
      </rPr>
      <t>실험</t>
    </r>
    <phoneticPr fontId="2"/>
  </si>
  <si>
    <t>20191123</t>
    <phoneticPr fontId="2"/>
  </si>
  <si>
    <r>
      <t>필터모델</t>
    </r>
    <r>
      <rPr>
        <strike/>
        <sz val="12"/>
        <color theme="1"/>
        <rFont val="ＭＳ Ｐゴシック"/>
        <family val="2"/>
        <scheme val="minor"/>
      </rPr>
      <t xml:space="preserve"> </t>
    </r>
    <r>
      <rPr>
        <strike/>
        <sz val="12"/>
        <color theme="1"/>
        <rFont val="ＭＳ Ｐゴシック"/>
        <family val="3"/>
        <charset val="129"/>
        <scheme val="minor"/>
      </rPr>
      <t>생성기</t>
    </r>
    <r>
      <rPr>
        <strike/>
        <sz val="12"/>
        <color theme="1"/>
        <rFont val="ＭＳ Ｐゴシック"/>
        <family val="2"/>
        <scheme val="minor"/>
      </rPr>
      <t xml:space="preserve"> </t>
    </r>
    <phoneticPr fontId="2"/>
  </si>
  <si>
    <r>
      <t>리그레션</t>
    </r>
    <r>
      <rPr>
        <strike/>
        <sz val="12"/>
        <color theme="1"/>
        <rFont val="ＭＳ Ｐゴシック"/>
        <family val="2"/>
        <scheme val="minor"/>
      </rPr>
      <t xml:space="preserve"> </t>
    </r>
    <r>
      <rPr>
        <strike/>
        <sz val="12"/>
        <color theme="1"/>
        <rFont val="ＭＳ Ｐゴシック"/>
        <family val="3"/>
        <charset val="129"/>
        <scheme val="minor"/>
      </rPr>
      <t>모델</t>
    </r>
    <r>
      <rPr>
        <strike/>
        <sz val="12"/>
        <color theme="1"/>
        <rFont val="ＭＳ Ｐゴシック"/>
        <family val="2"/>
        <scheme val="minor"/>
      </rPr>
      <t xml:space="preserve"> </t>
    </r>
    <r>
      <rPr>
        <strike/>
        <sz val="12"/>
        <color theme="1"/>
        <rFont val="ＭＳ Ｐゴシック"/>
        <family val="3"/>
        <charset val="129"/>
        <scheme val="minor"/>
      </rPr>
      <t>생성기</t>
    </r>
    <r>
      <rPr>
        <strike/>
        <sz val="12"/>
        <color theme="1"/>
        <rFont val="ＭＳ Ｐゴシック"/>
        <family val="2"/>
        <scheme val="minor"/>
      </rPr>
      <t xml:space="preserve"> </t>
    </r>
    <r>
      <rPr>
        <strike/>
        <sz val="12"/>
        <color theme="1"/>
        <rFont val="ＭＳ Ｐゴシック"/>
        <family val="3"/>
        <charset val="129"/>
        <scheme val="minor"/>
      </rPr>
      <t>개발</t>
    </r>
    <phoneticPr fontId="2"/>
  </si>
  <si>
    <t>통계 프로시져를 배치파일로 작성</t>
    <phoneticPr fontId="2"/>
  </si>
  <si>
    <r>
      <t>ym속성</t>
    </r>
    <r>
      <rPr>
        <sz val="12"/>
        <color theme="1"/>
        <rFont val="ＭＳ Ｐゴシック"/>
        <family val="2"/>
        <scheme val="minor"/>
      </rPr>
      <t xml:space="preserve"> </t>
    </r>
    <r>
      <rPr>
        <sz val="12"/>
        <color theme="1"/>
        <rFont val="ＭＳ Ｐゴシック"/>
        <family val="3"/>
        <charset val="129"/>
        <scheme val="minor"/>
      </rPr>
      <t>실험</t>
    </r>
    <phoneticPr fontId="2"/>
  </si>
  <si>
    <t>직전옺즈 안들어간 버그 수정할 것</t>
    <phoneticPr fontId="2"/>
  </si>
  <si>
    <t>20191125</t>
    <phoneticPr fontId="2"/>
  </si>
  <si>
    <t>랭크모델 성향분석 : C:\Dev\workspace\Oxygen\pod_boatrace_test\experiment\expr02\csv_analyze\file_source.xlsx</t>
    <phoneticPr fontId="2"/>
  </si>
  <si>
    <t>plus_days_rate</t>
    <phoneticPr fontId="2"/>
  </si>
  <si>
    <t>plus_month_rate</t>
    <phoneticPr fontId="2"/>
  </si>
  <si>
    <t>incomerate</t>
    <phoneticPr fontId="2"/>
  </si>
  <si>
    <t>incomeamt</t>
    <phoneticPr fontId="2"/>
  </si>
  <si>
    <t>hitrate</t>
    <phoneticPr fontId="2"/>
  </si>
  <si>
    <t>1T</t>
    <phoneticPr fontId="2"/>
  </si>
  <si>
    <t>2F</t>
    <phoneticPr fontId="2"/>
  </si>
  <si>
    <t>1*</t>
    <phoneticPr fontId="2"/>
  </si>
  <si>
    <t>2*</t>
    <phoneticPr fontId="2"/>
  </si>
  <si>
    <t>2T</t>
    <phoneticPr fontId="2"/>
  </si>
  <si>
    <t>2*</t>
    <phoneticPr fontId="2"/>
  </si>
  <si>
    <t>3F</t>
    <phoneticPr fontId="2"/>
  </si>
  <si>
    <t>2*</t>
    <phoneticPr fontId="2"/>
  </si>
  <si>
    <t>3T</t>
    <phoneticPr fontId="2"/>
  </si>
  <si>
    <t>16, 20</t>
    <phoneticPr fontId="2"/>
  </si>
  <si>
    <t>3, 15</t>
    <phoneticPr fontId="2"/>
  </si>
  <si>
    <t>16,</t>
    <phoneticPr fontId="2"/>
  </si>
  <si>
    <t>23,</t>
    <phoneticPr fontId="2"/>
  </si>
  <si>
    <t>11,</t>
    <phoneticPr fontId="2"/>
  </si>
  <si>
    <t>9, 16</t>
    <phoneticPr fontId="2"/>
  </si>
  <si>
    <t>8, 15</t>
    <phoneticPr fontId="2"/>
  </si>
  <si>
    <t>1,3</t>
    <phoneticPr fontId="2"/>
  </si>
  <si>
    <t>3,</t>
    <phoneticPr fontId="2"/>
  </si>
  <si>
    <t>2*</t>
    <phoneticPr fontId="2"/>
  </si>
  <si>
    <t>14, 23</t>
    <phoneticPr fontId="2"/>
  </si>
  <si>
    <t>18, 22</t>
    <phoneticPr fontId="2"/>
  </si>
  <si>
    <t>1, 15</t>
    <phoneticPr fontId="2"/>
  </si>
  <si>
    <t>6, 20</t>
    <phoneticPr fontId="2"/>
  </si>
  <si>
    <t>21,</t>
    <phoneticPr fontId="2"/>
  </si>
  <si>
    <t>15,</t>
    <phoneticPr fontId="2"/>
  </si>
  <si>
    <t>22,</t>
    <phoneticPr fontId="2"/>
  </si>
  <si>
    <t>6, 19</t>
    <phoneticPr fontId="2"/>
  </si>
  <si>
    <t>3, 6</t>
    <phoneticPr fontId="2"/>
  </si>
  <si>
    <t>13,</t>
    <phoneticPr fontId="2"/>
  </si>
  <si>
    <t>5, 14</t>
    <phoneticPr fontId="2"/>
  </si>
  <si>
    <t>1, 11, 13</t>
    <phoneticPr fontId="2"/>
  </si>
  <si>
    <t>3, 5</t>
    <phoneticPr fontId="2"/>
  </si>
  <si>
    <r>
      <t xml:space="preserve">3, 5, </t>
    </r>
    <r>
      <rPr>
        <sz val="12"/>
        <color rgb="FFFF0000"/>
        <rFont val="ＭＳ Ｐゴシック"/>
        <family val="2"/>
        <scheme val="minor"/>
      </rPr>
      <t>12</t>
    </r>
    <phoneticPr fontId="2"/>
  </si>
  <si>
    <t>12, 13</t>
    <phoneticPr fontId="2"/>
  </si>
  <si>
    <t>12, 14</t>
    <phoneticPr fontId="2"/>
  </si>
  <si>
    <t xml:space="preserve">14, </t>
    <phoneticPr fontId="2"/>
  </si>
  <si>
    <t>1, 3, 19</t>
    <phoneticPr fontId="2"/>
  </si>
  <si>
    <t>20, 21</t>
    <phoneticPr fontId="2"/>
  </si>
  <si>
    <t>1, 20, 21</t>
    <phoneticPr fontId="2"/>
  </si>
  <si>
    <t>6, 12</t>
    <phoneticPr fontId="2"/>
  </si>
  <si>
    <t xml:space="preserve">20, </t>
    <phoneticPr fontId="2"/>
  </si>
  <si>
    <t xml:space="preserve">8, </t>
    <phoneticPr fontId="2"/>
  </si>
  <si>
    <t>7, 11</t>
    <phoneticPr fontId="2"/>
  </si>
  <si>
    <t xml:space="preserve">12, </t>
    <phoneticPr fontId="2"/>
  </si>
  <si>
    <t>1, 21</t>
    <phoneticPr fontId="2"/>
  </si>
  <si>
    <t>15, 20</t>
    <phoneticPr fontId="2"/>
  </si>
  <si>
    <t>16, 9</t>
    <phoneticPr fontId="2"/>
  </si>
  <si>
    <t>8, 15, 20</t>
    <phoneticPr fontId="2"/>
  </si>
  <si>
    <r>
      <t xml:space="preserve">9, </t>
    </r>
    <r>
      <rPr>
        <sz val="12"/>
        <color rgb="FFFF0000"/>
        <rFont val="ＭＳ Ｐゴシック"/>
        <family val="2"/>
        <scheme val="minor"/>
      </rPr>
      <t>16,</t>
    </r>
    <r>
      <rPr>
        <sz val="12"/>
        <rFont val="ＭＳ Ｐゴシック"/>
        <family val="2"/>
        <scheme val="minor"/>
      </rPr>
      <t xml:space="preserve"> 18</t>
    </r>
    <phoneticPr fontId="2"/>
  </si>
  <si>
    <t>3, 6</t>
    <phoneticPr fontId="2"/>
  </si>
  <si>
    <t>nopattern</t>
    <phoneticPr fontId="2"/>
  </si>
  <si>
    <t>filter_bayes</t>
    <phoneticPr fontId="2"/>
  </si>
  <si>
    <t>racetype</t>
    <phoneticPr fontId="2"/>
  </si>
  <si>
    <t>turn+level1</t>
    <phoneticPr fontId="2"/>
  </si>
  <si>
    <t>algorithm</t>
    <phoneticPr fontId="2"/>
  </si>
  <si>
    <t>jyocd</t>
  </si>
  <si>
    <t>랭크1을 적중율높은걸로 예측</t>
    <phoneticPr fontId="2"/>
  </si>
  <si>
    <r>
      <t>와꾸</t>
    </r>
    <r>
      <rPr>
        <sz val="12"/>
        <color theme="1"/>
        <rFont val="ＭＳ Ｐゴシック"/>
        <family val="2"/>
        <scheme val="minor"/>
      </rPr>
      <t>1</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제외한</t>
    </r>
    <r>
      <rPr>
        <sz val="12"/>
        <color theme="1"/>
        <rFont val="ＭＳ Ｐゴシック"/>
        <family val="2"/>
        <scheme val="minor"/>
      </rPr>
      <t xml:space="preserve"> </t>
    </r>
    <r>
      <rPr>
        <sz val="12"/>
        <color theme="1"/>
        <rFont val="ＭＳ Ｐゴシック"/>
        <family val="3"/>
        <charset val="129"/>
        <scheme val="minor"/>
      </rPr>
      <t>와꾸</t>
    </r>
    <r>
      <rPr>
        <sz val="12"/>
        <color theme="1"/>
        <rFont val="ＭＳ Ｐゴシック"/>
        <family val="2"/>
        <scheme val="minor"/>
      </rPr>
      <t>2-</t>
    </r>
    <r>
      <rPr>
        <sz val="12"/>
        <color theme="1"/>
        <rFont val="ＭＳ Ｐゴシック"/>
        <family val="2"/>
        <scheme val="minor"/>
      </rPr>
      <t>6</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랭크</t>
    </r>
    <r>
      <rPr>
        <sz val="12"/>
        <color theme="1"/>
        <rFont val="ＭＳ Ｐゴシック"/>
        <family val="2"/>
        <scheme val="minor"/>
      </rPr>
      <t xml:space="preserve">2 </t>
    </r>
    <r>
      <rPr>
        <sz val="12"/>
        <color theme="1"/>
        <rFont val="ＭＳ Ｐゴシック"/>
        <family val="3"/>
        <charset val="129"/>
        <scheme val="minor"/>
      </rPr>
      <t>예측</t>
    </r>
    <phoneticPr fontId="2"/>
  </si>
  <si>
    <r>
      <t>와꾸</t>
    </r>
    <r>
      <rPr>
        <sz val="12"/>
        <color theme="1"/>
        <rFont val="ＭＳ Ｐゴシック"/>
        <family val="2"/>
        <scheme val="minor"/>
      </rPr>
      <t>1</t>
    </r>
    <r>
      <rPr>
        <sz val="12"/>
        <color theme="1"/>
        <rFont val="ＭＳ Ｐゴシック"/>
        <family val="2"/>
        <scheme val="minor"/>
      </rPr>
      <t>,2</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제외한</t>
    </r>
    <r>
      <rPr>
        <sz val="12"/>
        <color theme="1"/>
        <rFont val="ＭＳ Ｐゴシック"/>
        <family val="2"/>
        <scheme val="minor"/>
      </rPr>
      <t xml:space="preserve"> </t>
    </r>
    <r>
      <rPr>
        <sz val="12"/>
        <color theme="1"/>
        <rFont val="ＭＳ Ｐゴシック"/>
        <family val="3"/>
        <charset val="129"/>
        <scheme val="minor"/>
      </rPr>
      <t>와꾸</t>
    </r>
    <r>
      <rPr>
        <sz val="12"/>
        <color theme="1"/>
        <rFont val="ＭＳ Ｐゴシック"/>
        <family val="2"/>
        <scheme val="minor"/>
      </rPr>
      <t>3</t>
    </r>
    <r>
      <rPr>
        <sz val="12"/>
        <color theme="1"/>
        <rFont val="ＭＳ Ｐゴシック"/>
        <family val="2"/>
        <scheme val="minor"/>
      </rPr>
      <t>-</t>
    </r>
    <r>
      <rPr>
        <sz val="12"/>
        <color theme="1"/>
        <rFont val="ＭＳ Ｐゴシック"/>
        <family val="2"/>
        <scheme val="minor"/>
      </rPr>
      <t>6</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랭크</t>
    </r>
    <r>
      <rPr>
        <sz val="12"/>
        <color theme="1"/>
        <rFont val="ＭＳ Ｐゴシック"/>
        <family val="2"/>
        <scheme val="minor"/>
      </rPr>
      <t>3</t>
    </r>
    <r>
      <rPr>
        <sz val="12"/>
        <color theme="1"/>
        <rFont val="ＭＳ Ｐゴシック"/>
        <family val="2"/>
        <scheme val="minor"/>
      </rPr>
      <t xml:space="preserve"> </t>
    </r>
    <r>
      <rPr>
        <sz val="12"/>
        <color theme="1"/>
        <rFont val="ＭＳ Ｐゴシック"/>
        <family val="3"/>
        <charset val="129"/>
        <scheme val="minor"/>
      </rPr>
      <t>예측</t>
    </r>
    <phoneticPr fontId="2"/>
  </si>
  <si>
    <t>랭크123으로 2T두개 3T 네개를 포메이션투표</t>
    <phoneticPr fontId="2"/>
  </si>
  <si>
    <t>랭크1의 적중율 높은 모델로 예측</t>
    <phoneticPr fontId="2"/>
  </si>
  <si>
    <r>
      <t>2F, 3F는</t>
    </r>
    <r>
      <rPr>
        <sz val="12"/>
        <color theme="1"/>
        <rFont val="ＭＳ Ｐゴシック"/>
        <family val="2"/>
        <scheme val="minor"/>
      </rPr>
      <t xml:space="preserve"> </t>
    </r>
    <r>
      <rPr>
        <sz val="12"/>
        <color theme="1"/>
        <rFont val="ＭＳ Ｐゴシック"/>
        <family val="3"/>
        <charset val="129"/>
        <scheme val="minor"/>
      </rPr>
      <t>생각해보자</t>
    </r>
    <phoneticPr fontId="2"/>
  </si>
  <si>
    <r>
      <t>■</t>
    </r>
    <r>
      <rPr>
        <sz val="12"/>
        <color theme="1"/>
        <rFont val="ＭＳ Ｐゴシック"/>
        <family val="3"/>
        <charset val="129"/>
        <scheme val="minor"/>
      </rPr>
      <t>랭크</t>
    </r>
    <r>
      <rPr>
        <sz val="12"/>
        <color theme="1"/>
        <rFont val="ＭＳ Ｐゴシック"/>
        <family val="3"/>
        <charset val="129"/>
        <scheme val="minor"/>
      </rPr>
      <t xml:space="preserve">123 </t>
    </r>
    <r>
      <rPr>
        <sz val="12"/>
        <color theme="1"/>
        <rFont val="ＭＳ Ｐゴシック"/>
        <family val="3"/>
        <charset val="129"/>
        <scheme val="minor"/>
      </rPr>
      <t>종속</t>
    </r>
    <r>
      <rPr>
        <sz val="12"/>
        <color theme="1"/>
        <rFont val="ＭＳ Ｐゴシック"/>
        <family val="3"/>
        <charset val="129"/>
        <scheme val="minor"/>
      </rPr>
      <t xml:space="preserve"> </t>
    </r>
    <r>
      <rPr>
        <sz val="12"/>
        <color theme="1"/>
        <rFont val="ＭＳ Ｐゴシック"/>
        <family val="3"/>
        <charset val="129"/>
        <scheme val="minor"/>
      </rPr>
      <t>포메이션</t>
    </r>
    <r>
      <rPr>
        <sz val="12"/>
        <color theme="1"/>
        <rFont val="ＭＳ Ｐゴシック"/>
        <family val="3"/>
        <charset val="129"/>
        <scheme val="minor"/>
      </rPr>
      <t xml:space="preserve"> </t>
    </r>
    <r>
      <rPr>
        <sz val="12"/>
        <color theme="1"/>
        <rFont val="ＭＳ Ｐゴシック"/>
        <family val="3"/>
        <charset val="129"/>
        <scheme val="minor"/>
      </rPr>
      <t>룰</t>
    </r>
    <phoneticPr fontId="2"/>
  </si>
  <si>
    <t>■랭크123 조합 포메이션 룰</t>
    <phoneticPr fontId="2"/>
  </si>
  <si>
    <r>
      <t xml:space="preserve">●entry+ranknationrate </t>
    </r>
    <r>
      <rPr>
        <sz val="12"/>
        <color theme="1"/>
        <rFont val="ＭＳ Ｐゴシック"/>
        <family val="3"/>
        <charset val="129"/>
        <scheme val="minor"/>
      </rPr>
      <t>속성</t>
    </r>
    <phoneticPr fontId="2"/>
  </si>
  <si>
    <t>모델별 rank_result 확장출력 프로시져 작성</t>
    <phoneticPr fontId="2"/>
  </si>
  <si>
    <t>20191128</t>
    <phoneticPr fontId="2"/>
  </si>
  <si>
    <t>20191202</t>
    <phoneticPr fontId="2"/>
  </si>
  <si>
    <r>
      <t>일단</t>
    </r>
    <r>
      <rPr>
        <sz val="12"/>
        <color rgb="FFFF0000"/>
        <rFont val="ＭＳ Ｐゴシック"/>
        <family val="2"/>
        <scheme val="minor"/>
      </rPr>
      <t xml:space="preserve"> </t>
    </r>
    <r>
      <rPr>
        <sz val="12"/>
        <color rgb="FFFF0000"/>
        <rFont val="ＭＳ Ｐゴシック"/>
        <family val="3"/>
        <charset val="129"/>
        <scheme val="minor"/>
      </rPr>
      <t>속성은</t>
    </r>
    <r>
      <rPr>
        <sz val="12"/>
        <color rgb="FFFF0000"/>
        <rFont val="ＭＳ Ｐゴシック"/>
        <family val="2"/>
        <scheme val="minor"/>
      </rPr>
      <t xml:space="preserve"> entry</t>
    </r>
    <r>
      <rPr>
        <sz val="12"/>
        <color rgb="FFFF0000"/>
        <rFont val="ＭＳ Ｐゴシック"/>
        <family val="3"/>
        <charset val="129"/>
        <scheme val="minor"/>
      </rPr>
      <t>에</t>
    </r>
    <r>
      <rPr>
        <sz val="12"/>
        <color rgb="FFFF0000"/>
        <rFont val="ＭＳ Ｐゴシック"/>
        <family val="2"/>
        <scheme val="minor"/>
      </rPr>
      <t xml:space="preserve"> </t>
    </r>
    <r>
      <rPr>
        <sz val="12"/>
        <color rgb="FFFF0000"/>
        <rFont val="ＭＳ Ｐゴシック"/>
        <family val="3"/>
        <charset val="129"/>
        <scheme val="minor"/>
      </rPr>
      <t>집중하기로</t>
    </r>
    <r>
      <rPr>
        <sz val="12"/>
        <color rgb="FFFF0000"/>
        <rFont val="ＭＳ Ｐゴシック"/>
        <family val="2"/>
        <scheme val="minor"/>
      </rPr>
      <t xml:space="preserve"> </t>
    </r>
    <r>
      <rPr>
        <sz val="12"/>
        <color rgb="FFFF0000"/>
        <rFont val="ＭＳ Ｐゴシック"/>
        <family val="3"/>
        <charset val="129"/>
        <scheme val="minor"/>
      </rPr>
      <t>한다</t>
    </r>
    <r>
      <rPr>
        <sz val="12"/>
        <color rgb="FFFF0000"/>
        <rFont val="ＭＳ Ｐゴシック"/>
        <family val="2"/>
        <scheme val="minor"/>
      </rPr>
      <t xml:space="preserve">. </t>
    </r>
    <r>
      <rPr>
        <sz val="12"/>
        <color rgb="FFFF0000"/>
        <rFont val="ＭＳ Ｐゴシック"/>
        <family val="3"/>
        <charset val="129"/>
        <scheme val="minor"/>
      </rPr>
      <t>전반적으로</t>
    </r>
    <r>
      <rPr>
        <sz val="12"/>
        <color rgb="FFFF0000"/>
        <rFont val="ＭＳ Ｐゴシック"/>
        <family val="2"/>
        <scheme val="minor"/>
      </rPr>
      <t xml:space="preserve"> entry</t>
    </r>
    <r>
      <rPr>
        <sz val="12"/>
        <color rgb="FFFF0000"/>
        <rFont val="ＭＳ Ｐゴシック"/>
        <family val="3"/>
        <charset val="129"/>
        <scheme val="minor"/>
      </rPr>
      <t>성능이</t>
    </r>
    <r>
      <rPr>
        <sz val="12"/>
        <color rgb="FFFF0000"/>
        <rFont val="ＭＳ Ｐゴシック"/>
        <family val="2"/>
        <scheme val="minor"/>
      </rPr>
      <t xml:space="preserve"> </t>
    </r>
    <r>
      <rPr>
        <sz val="12"/>
        <color rgb="FFFF0000"/>
        <rFont val="ＭＳ Ｐゴシック"/>
        <family val="3"/>
        <charset val="129"/>
        <scheme val="minor"/>
      </rPr>
      <t>압도적으로</t>
    </r>
    <r>
      <rPr>
        <sz val="12"/>
        <color rgb="FFFF0000"/>
        <rFont val="ＭＳ Ｐゴシック"/>
        <family val="2"/>
        <scheme val="minor"/>
      </rPr>
      <t xml:space="preserve"> </t>
    </r>
    <r>
      <rPr>
        <sz val="12"/>
        <color rgb="FFFF0000"/>
        <rFont val="ＭＳ Ｐゴシック"/>
        <family val="3"/>
        <charset val="129"/>
        <scheme val="minor"/>
      </rPr>
      <t>높다</t>
    </r>
    <phoneticPr fontId="2"/>
  </si>
  <si>
    <t>20191211</t>
    <phoneticPr fontId="2"/>
  </si>
  <si>
    <r>
      <t>result</t>
    </r>
    <r>
      <rPr>
        <sz val="12"/>
        <color theme="1"/>
        <rFont val="ＭＳ Ｐゴシック"/>
        <family val="3"/>
        <charset val="129"/>
        <scheme val="minor"/>
      </rPr>
      <t>전부</t>
    </r>
    <r>
      <rPr>
        <sz val="12"/>
        <color theme="1"/>
        <rFont val="ＭＳ Ｐゴシック"/>
        <family val="2"/>
        <scheme val="minor"/>
      </rPr>
      <t xml:space="preserve"> </t>
    </r>
    <r>
      <rPr>
        <sz val="12"/>
        <color theme="1"/>
        <rFont val="ＭＳ Ｐゴシック"/>
        <family val="3"/>
        <charset val="129"/>
        <scheme val="minor"/>
      </rPr>
      <t>재생성할</t>
    </r>
    <r>
      <rPr>
        <sz val="12"/>
        <color theme="1"/>
        <rFont val="ＭＳ Ｐゴシック"/>
        <family val="2"/>
        <scheme val="minor"/>
      </rPr>
      <t xml:space="preserve"> </t>
    </r>
    <r>
      <rPr>
        <sz val="12"/>
        <color theme="1"/>
        <rFont val="ＭＳ Ｐゴシック"/>
        <family val="3"/>
        <charset val="129"/>
        <scheme val="minor"/>
      </rPr>
      <t>것</t>
    </r>
    <phoneticPr fontId="2"/>
  </si>
  <si>
    <t>no</t>
    <phoneticPr fontId="2"/>
  </si>
  <si>
    <t>rec_race</t>
    <phoneticPr fontId="2"/>
  </si>
  <si>
    <t>rec_race_waku2</t>
    <phoneticPr fontId="2"/>
  </si>
  <si>
    <t>raceno</t>
  </si>
  <si>
    <t>entry1</t>
  </si>
  <si>
    <t>entry2</t>
  </si>
  <si>
    <t>entry3</t>
  </si>
  <si>
    <t>nation2winingrate1</t>
  </si>
  <si>
    <t>entry4</t>
  </si>
  <si>
    <t>nation2winingrate2</t>
  </si>
  <si>
    <t>entry5</t>
  </si>
  <si>
    <t>nation2winingrate3</t>
  </si>
  <si>
    <t>entry6</t>
  </si>
  <si>
    <t>nation2winingrate4</t>
  </si>
  <si>
    <t>nation2winingrate5</t>
  </si>
  <si>
    <t>turn</t>
  </si>
  <si>
    <t>nation2winingrate6</t>
  </si>
  <si>
    <t>nation3winingrate1</t>
  </si>
  <si>
    <t>sanrentanprize</t>
  </si>
  <si>
    <t>nation3winingrate3</t>
  </si>
  <si>
    <t>nation3winingrate4</t>
  </si>
  <si>
    <t>nation3winingrate5</t>
  </si>
  <si>
    <t>nation3winingrate6</t>
  </si>
  <si>
    <t>localwiningrate1</t>
  </si>
  <si>
    <t>localwiningrate2</t>
  </si>
  <si>
    <t>localwiningrate3</t>
  </si>
  <si>
    <t>localwiningrate4</t>
  </si>
  <si>
    <t>localwiningrate5</t>
  </si>
  <si>
    <t>localwiningrate6</t>
  </si>
  <si>
    <t>local2winingrate1</t>
  </si>
  <si>
    <t>local2winingrate2</t>
  </si>
  <si>
    <t>local2winingrate3</t>
  </si>
  <si>
    <t>local2winingrate4</t>
  </si>
  <si>
    <t>local2winingrate5</t>
  </si>
  <si>
    <t>local2winingrate6</t>
  </si>
  <si>
    <t>local3winingrate1</t>
  </si>
  <si>
    <t>local3winingrate2</t>
  </si>
  <si>
    <t>local3winingrate3</t>
  </si>
  <si>
    <t>local3winingrate4</t>
  </si>
  <si>
    <t>local3winingrate5</t>
  </si>
  <si>
    <t>local3winingrate6</t>
  </si>
  <si>
    <t>motor2winingrate1</t>
  </si>
  <si>
    <t>motor2winingrate2</t>
  </si>
  <si>
    <t>motor2winingrate3</t>
  </si>
  <si>
    <t>motor2winingrate4</t>
  </si>
  <si>
    <t>motor2winingrate5</t>
  </si>
  <si>
    <t>motor2winingrate6</t>
  </si>
  <si>
    <t>motor3winingrate1</t>
  </si>
  <si>
    <t>motor3winingrate2</t>
  </si>
  <si>
    <t>motor3winingrate3</t>
  </si>
  <si>
    <t>motor3winingrate4</t>
  </si>
  <si>
    <t>motor3winingrate5</t>
  </si>
  <si>
    <t>motor3winingrate6</t>
  </si>
  <si>
    <t>20191222</t>
    <phoneticPr fontId="2"/>
  </si>
  <si>
    <t>랭크간 연계 분석</t>
    <phoneticPr fontId="2"/>
  </si>
  <si>
    <t>2</t>
    <phoneticPr fontId="2"/>
  </si>
  <si>
    <t>23</t>
    <phoneticPr fontId="2"/>
  </si>
  <si>
    <t>3</t>
    <phoneticPr fontId="2"/>
  </si>
  <si>
    <t>12</t>
    <phoneticPr fontId="2"/>
  </si>
  <si>
    <t>ranktype</t>
    <phoneticPr fontId="2"/>
  </si>
  <si>
    <t>norm1t</t>
    <phoneticPr fontId="2"/>
  </si>
  <si>
    <t>norm2t</t>
    <phoneticPr fontId="2"/>
  </si>
  <si>
    <t>norm3t</t>
    <phoneticPr fontId="2"/>
  </si>
  <si>
    <t>norm2f</t>
    <phoneticPr fontId="2"/>
  </si>
  <si>
    <t>123</t>
    <phoneticPr fontId="2"/>
  </si>
  <si>
    <t>12</t>
    <phoneticPr fontId="2"/>
  </si>
  <si>
    <t>norm3f</t>
    <phoneticPr fontId="2"/>
  </si>
  <si>
    <t>13</t>
    <phoneticPr fontId="2"/>
  </si>
  <si>
    <t>23</t>
    <phoneticPr fontId="2"/>
  </si>
  <si>
    <t>form3t_4</t>
    <phoneticPr fontId="2"/>
  </si>
  <si>
    <t>form2t_2</t>
    <phoneticPr fontId="2"/>
  </si>
  <si>
    <t>23</t>
    <phoneticPr fontId="2"/>
  </si>
  <si>
    <t>랭크2와 랭크3이 다른경우 랭크12, 랭크13으로 두개 투표한다</t>
    <phoneticPr fontId="2"/>
  </si>
  <si>
    <t>0</t>
    <phoneticPr fontId="2"/>
  </si>
  <si>
    <t>form3t_8</t>
    <phoneticPr fontId="2"/>
  </si>
  <si>
    <t>23</t>
    <phoneticPr fontId="2"/>
  </si>
  <si>
    <t>희소한 행운의 영향이 적은가?</t>
    <phoneticPr fontId="2"/>
  </si>
  <si>
    <t>수익 안정성</t>
    <phoneticPr fontId="2"/>
  </si>
  <si>
    <t>투표 안정성</t>
    <phoneticPr fontId="2"/>
  </si>
  <si>
    <t>투표횟수가 균등하게 분포하는가?</t>
    <phoneticPr fontId="2"/>
  </si>
  <si>
    <t>투표일수가 많은가?</t>
    <phoneticPr fontId="2"/>
  </si>
  <si>
    <t>전체일수 대비 투표일수 비율</t>
    <phoneticPr fontId="2"/>
  </si>
  <si>
    <t>흑자일이 많은가?</t>
    <phoneticPr fontId="2"/>
  </si>
  <si>
    <t>전체일수대비 흑자일수 비율</t>
    <phoneticPr fontId="2"/>
  </si>
  <si>
    <t>흑자월이 많은가?</t>
    <phoneticPr fontId="2"/>
  </si>
  <si>
    <t>전체월수대비 흑자월수 비율</t>
    <phoneticPr fontId="2"/>
  </si>
  <si>
    <t>가중치</t>
    <phoneticPr fontId="2"/>
  </si>
  <si>
    <t>수익성 경향</t>
    <phoneticPr fontId="2"/>
  </si>
  <si>
    <t>수익성의 시계열 경향은?</t>
    <phoneticPr fontId="2"/>
  </si>
  <si>
    <r>
      <t>흑자일이</t>
    </r>
    <r>
      <rPr>
        <strike/>
        <sz val="12"/>
        <color theme="1"/>
        <rFont val="ＭＳ Ｐゴシック"/>
        <family val="2"/>
        <scheme val="minor"/>
      </rPr>
      <t xml:space="preserve"> </t>
    </r>
    <r>
      <rPr>
        <strike/>
        <sz val="12"/>
        <color theme="1"/>
        <rFont val="ＭＳ Ｐゴシック"/>
        <family val="3"/>
        <charset val="129"/>
        <scheme val="minor"/>
      </rPr>
      <t>균등하게</t>
    </r>
    <r>
      <rPr>
        <strike/>
        <sz val="12"/>
        <color theme="1"/>
        <rFont val="ＭＳ Ｐゴシック"/>
        <family val="2"/>
        <scheme val="minor"/>
      </rPr>
      <t xml:space="preserve"> </t>
    </r>
    <r>
      <rPr>
        <strike/>
        <sz val="12"/>
        <color theme="1"/>
        <rFont val="ＭＳ Ｐゴシック"/>
        <family val="3"/>
        <charset val="129"/>
        <scheme val="minor"/>
      </rPr>
      <t>분포하는가</t>
    </r>
    <r>
      <rPr>
        <strike/>
        <sz val="12"/>
        <color theme="1"/>
        <rFont val="ＭＳ Ｐゴシック"/>
        <family val="2"/>
        <scheme val="minor"/>
      </rPr>
      <t>?</t>
    </r>
    <phoneticPr fontId="2"/>
  </si>
  <si>
    <r>
      <rPr>
        <strike/>
        <sz val="12"/>
        <color theme="1"/>
        <rFont val="ＭＳ Ｐゴシック"/>
        <family val="3"/>
        <charset val="129"/>
        <scheme val="minor"/>
      </rPr>
      <t>월별흑자일수의</t>
    </r>
    <r>
      <rPr>
        <strike/>
        <sz val="12"/>
        <color theme="1"/>
        <rFont val="ＭＳ Ｐゴシック"/>
        <family val="2"/>
        <scheme val="minor"/>
      </rPr>
      <t xml:space="preserve"> </t>
    </r>
    <r>
      <rPr>
        <strike/>
        <sz val="12"/>
        <color theme="1"/>
        <rFont val="ＭＳ Ｐゴシック"/>
        <family val="3"/>
        <charset val="129"/>
        <scheme val="minor"/>
      </rPr>
      <t>평균편차</t>
    </r>
    <phoneticPr fontId="2"/>
  </si>
  <si>
    <t>평균</t>
    <phoneticPr fontId="2"/>
  </si>
  <si>
    <t>표준편차</t>
    <phoneticPr fontId="2"/>
  </si>
  <si>
    <t>표준화</t>
    <phoneticPr fontId="2"/>
  </si>
  <si>
    <t>월별 수익금 평균의 선형 기울기</t>
    <phoneticPr fontId="2"/>
  </si>
  <si>
    <r>
      <t>월별</t>
    </r>
    <r>
      <rPr>
        <sz val="12"/>
        <color theme="1"/>
        <rFont val="ＭＳ Ｐゴシック"/>
        <family val="3"/>
        <charset val="129"/>
        <scheme val="minor"/>
      </rPr>
      <t xml:space="preserve"> </t>
    </r>
    <r>
      <rPr>
        <sz val="12"/>
        <color theme="1"/>
        <rFont val="ＭＳ Ｐゴシック"/>
        <family val="3"/>
        <charset val="129"/>
        <scheme val="minor"/>
      </rPr>
      <t>수익금</t>
    </r>
    <r>
      <rPr>
        <sz val="12"/>
        <color theme="1"/>
        <rFont val="ＭＳ Ｐゴシック"/>
        <family val="3"/>
        <charset val="129"/>
        <scheme val="minor"/>
      </rPr>
      <t xml:space="preserve"> </t>
    </r>
    <r>
      <rPr>
        <sz val="12"/>
        <color theme="1"/>
        <rFont val="ＭＳ Ｐゴシック"/>
        <family val="3"/>
        <charset val="129"/>
        <scheme val="minor"/>
      </rPr>
      <t>평균의</t>
    </r>
    <r>
      <rPr>
        <sz val="12"/>
        <color theme="1"/>
        <rFont val="ＭＳ Ｐゴシック"/>
        <family val="3"/>
        <charset val="129"/>
        <scheme val="minor"/>
      </rPr>
      <t xml:space="preserve"> </t>
    </r>
    <r>
      <rPr>
        <sz val="12"/>
        <color theme="1"/>
        <rFont val="ＭＳ Ｐゴシック"/>
        <family val="3"/>
        <charset val="129"/>
        <scheme val="minor"/>
      </rPr>
      <t>표준</t>
    </r>
    <r>
      <rPr>
        <sz val="12"/>
        <color theme="1"/>
        <rFont val="ＭＳ Ｐゴシック"/>
        <family val="3"/>
        <charset val="129"/>
        <scheme val="minor"/>
      </rPr>
      <t xml:space="preserve"> </t>
    </r>
    <r>
      <rPr>
        <sz val="12"/>
        <color theme="1"/>
        <rFont val="ＭＳ Ｐゴシック"/>
        <family val="3"/>
        <charset val="129"/>
        <scheme val="minor"/>
      </rPr>
      <t>편차의</t>
    </r>
    <r>
      <rPr>
        <sz val="12"/>
        <color theme="1"/>
        <rFont val="ＭＳ Ｐゴシック"/>
        <family val="3"/>
        <charset val="129"/>
        <scheme val="minor"/>
      </rPr>
      <t xml:space="preserve"> </t>
    </r>
    <r>
      <rPr>
        <sz val="12"/>
        <color theme="1"/>
        <rFont val="ＭＳ Ｐゴシック"/>
        <family val="3"/>
        <charset val="129"/>
        <scheme val="minor"/>
      </rPr>
      <t>평균대비</t>
    </r>
    <r>
      <rPr>
        <sz val="12"/>
        <color theme="1"/>
        <rFont val="ＭＳ Ｐゴシック"/>
        <family val="3"/>
        <charset val="129"/>
        <scheme val="minor"/>
      </rPr>
      <t xml:space="preserve"> </t>
    </r>
    <r>
      <rPr>
        <sz val="12"/>
        <color theme="1"/>
        <rFont val="ＭＳ Ｐゴシック"/>
        <family val="3"/>
        <charset val="129"/>
        <scheme val="minor"/>
      </rPr>
      <t>비율</t>
    </r>
    <phoneticPr fontId="2"/>
  </si>
  <si>
    <t>월별 투표횟수 평균의 표준편차의 평균대비 비율</t>
    <phoneticPr fontId="2"/>
  </si>
  <si>
    <r>
      <t xml:space="preserve">rank_ext </t>
    </r>
    <r>
      <rPr>
        <sz val="12"/>
        <color theme="1"/>
        <rFont val="ＭＳ Ｐゴシック"/>
        <family val="3"/>
        <charset val="129"/>
        <scheme val="minor"/>
      </rPr>
      <t>기본조사</t>
    </r>
    <phoneticPr fontId="2"/>
  </si>
  <si>
    <t>총건수</t>
    <phoneticPr fontId="2"/>
  </si>
  <si>
    <t>20200101</t>
    <phoneticPr fontId="2"/>
  </si>
  <si>
    <t>투표 분석 순서</t>
    <phoneticPr fontId="2"/>
  </si>
  <si>
    <t xml:space="preserve">  "최근 0년 데이터에 기반한" 이라는 룰을 견지하는 것이 당장의 미세한 수익성능차이보다 장래적으로 더 중요하기 때문이다. </t>
    <phoneticPr fontId="2"/>
  </si>
  <si>
    <r>
      <t>train</t>
    </r>
    <r>
      <rPr>
        <sz val="12"/>
        <color rgb="FFFF0000"/>
        <rFont val="ＭＳ Ｐゴシック"/>
        <family val="3"/>
        <charset val="129"/>
        <scheme val="minor"/>
      </rPr>
      <t>데이터</t>
    </r>
    <r>
      <rPr>
        <sz val="12"/>
        <color rgb="FFFF0000"/>
        <rFont val="ＭＳ Ｐゴシック"/>
        <family val="2"/>
        <scheme val="minor"/>
      </rPr>
      <t xml:space="preserve"> </t>
    </r>
    <r>
      <rPr>
        <sz val="12"/>
        <color rgb="FFFF0000"/>
        <rFont val="ＭＳ Ｐゴシック"/>
        <family val="3"/>
        <charset val="129"/>
        <scheme val="minor"/>
      </rPr>
      <t>누적적으로</t>
    </r>
    <r>
      <rPr>
        <sz val="12"/>
        <color rgb="FFFF0000"/>
        <rFont val="ＭＳ Ｐゴシック"/>
        <family val="2"/>
        <scheme val="minor"/>
      </rPr>
      <t xml:space="preserve"> </t>
    </r>
    <r>
      <rPr>
        <sz val="12"/>
        <color rgb="FFFF0000"/>
        <rFont val="ＭＳ Ｐゴシック"/>
        <family val="3"/>
        <charset val="129"/>
        <scheme val="minor"/>
      </rPr>
      <t>모델생성하는</t>
    </r>
    <r>
      <rPr>
        <sz val="12"/>
        <color rgb="FFFF0000"/>
        <rFont val="ＭＳ Ｐゴシック"/>
        <family val="2"/>
        <scheme val="minor"/>
      </rPr>
      <t xml:space="preserve"> </t>
    </r>
    <r>
      <rPr>
        <sz val="12"/>
        <color rgb="FFFF0000"/>
        <rFont val="ＭＳ Ｐゴシック"/>
        <family val="3"/>
        <charset val="129"/>
        <scheme val="minor"/>
      </rPr>
      <t>것은</t>
    </r>
    <r>
      <rPr>
        <sz val="12"/>
        <color rgb="FFFF0000"/>
        <rFont val="ＭＳ Ｐゴシック"/>
        <family val="2"/>
        <scheme val="minor"/>
      </rPr>
      <t xml:space="preserve"> </t>
    </r>
    <r>
      <rPr>
        <sz val="12"/>
        <color rgb="FFFF0000"/>
        <rFont val="ＭＳ Ｐゴシック"/>
        <family val="3"/>
        <charset val="129"/>
        <scheme val="minor"/>
      </rPr>
      <t>미세한</t>
    </r>
    <r>
      <rPr>
        <sz val="12"/>
        <color rgb="FFFF0000"/>
        <rFont val="ＭＳ Ｐゴシック"/>
        <family val="2"/>
        <scheme val="minor"/>
      </rPr>
      <t xml:space="preserve"> </t>
    </r>
    <r>
      <rPr>
        <sz val="12"/>
        <color rgb="FFFF0000"/>
        <rFont val="ＭＳ Ｐゴシック"/>
        <family val="3"/>
        <charset val="129"/>
        <scheme val="minor"/>
      </rPr>
      <t>수익성능차이가</t>
    </r>
    <r>
      <rPr>
        <sz val="12"/>
        <color rgb="FFFF0000"/>
        <rFont val="ＭＳ Ｐゴシック"/>
        <family val="2"/>
        <scheme val="minor"/>
      </rPr>
      <t xml:space="preserve"> </t>
    </r>
    <r>
      <rPr>
        <sz val="12"/>
        <color rgb="FFFF0000"/>
        <rFont val="ＭＳ Ｐゴシック"/>
        <family val="3"/>
        <charset val="129"/>
        <scheme val="minor"/>
      </rPr>
      <t>보이지만</t>
    </r>
    <r>
      <rPr>
        <sz val="12"/>
        <color rgb="FFFF0000"/>
        <rFont val="ＭＳ Ｐゴシック"/>
        <family val="2"/>
        <scheme val="minor"/>
      </rPr>
      <t xml:space="preserve"> </t>
    </r>
    <r>
      <rPr>
        <sz val="12"/>
        <color rgb="FFFF0000"/>
        <rFont val="ＭＳ Ｐゴシック"/>
        <family val="3"/>
        <charset val="129"/>
        <scheme val="minor"/>
      </rPr>
      <t>무시하기로</t>
    </r>
    <r>
      <rPr>
        <sz val="12"/>
        <color rgb="FFFF0000"/>
        <rFont val="ＭＳ Ｐゴシック"/>
        <family val="2"/>
        <scheme val="minor"/>
      </rPr>
      <t xml:space="preserve"> </t>
    </r>
    <r>
      <rPr>
        <sz val="12"/>
        <color rgb="FFFF0000"/>
        <rFont val="ＭＳ Ｐゴシック"/>
        <family val="3"/>
        <charset val="129"/>
        <scheme val="minor"/>
      </rPr>
      <t>한다</t>
    </r>
    <r>
      <rPr>
        <sz val="12"/>
        <color rgb="FFFF0000"/>
        <rFont val="ＭＳ Ｐゴシック"/>
        <family val="2"/>
        <scheme val="minor"/>
      </rPr>
      <t>.</t>
    </r>
    <phoneticPr fontId="2"/>
  </si>
  <si>
    <t>20200105</t>
    <phoneticPr fontId="2"/>
  </si>
  <si>
    <r>
      <t>rec_race</t>
    </r>
    <r>
      <rPr>
        <sz val="12"/>
        <color theme="1"/>
        <rFont val="ＭＳ Ｐゴシック"/>
        <family val="3"/>
        <charset val="129"/>
        <scheme val="minor"/>
      </rPr>
      <t>에서</t>
    </r>
    <r>
      <rPr>
        <sz val="12"/>
        <color theme="1"/>
        <rFont val="ＭＳ Ｐゴシック"/>
        <family val="2"/>
        <scheme val="minor"/>
      </rPr>
      <t xml:space="preserve"> ymd='20180415' </t>
    </r>
    <r>
      <rPr>
        <sz val="12"/>
        <color theme="1"/>
        <rFont val="ＭＳ Ｐゴシック"/>
        <family val="3"/>
        <charset val="129"/>
        <scheme val="minor"/>
      </rPr>
      <t>레코드</t>
    </r>
    <r>
      <rPr>
        <sz val="12"/>
        <color theme="1"/>
        <rFont val="ＭＳ Ｐゴシック"/>
        <family val="2"/>
        <scheme val="minor"/>
      </rPr>
      <t xml:space="preserve"> 177</t>
    </r>
    <r>
      <rPr>
        <sz val="12"/>
        <color theme="1"/>
        <rFont val="ＭＳ Ｐゴシック"/>
        <family val="3"/>
        <charset val="129"/>
        <scheme val="minor"/>
      </rPr>
      <t>건</t>
    </r>
    <r>
      <rPr>
        <sz val="12"/>
        <color theme="1"/>
        <rFont val="ＭＳ Ｐゴシック"/>
        <family val="2"/>
        <scheme val="minor"/>
      </rPr>
      <t xml:space="preserve"> </t>
    </r>
    <r>
      <rPr>
        <sz val="12"/>
        <color theme="1"/>
        <rFont val="ＭＳ Ｐゴシック"/>
        <family val="3"/>
        <charset val="129"/>
        <scheme val="minor"/>
      </rPr>
      <t>삭제했다</t>
    </r>
    <r>
      <rPr>
        <sz val="12"/>
        <color theme="1"/>
        <rFont val="ＭＳ Ｐゴシック"/>
        <family val="2"/>
        <scheme val="minor"/>
      </rPr>
      <t>. Racetype, wakulevellist</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공백이고</t>
    </r>
    <r>
      <rPr>
        <sz val="12"/>
        <color theme="1"/>
        <rFont val="ＭＳ Ｐゴシック"/>
        <family val="2"/>
        <scheme val="minor"/>
      </rPr>
      <t xml:space="preserve"> alevelcount</t>
    </r>
    <r>
      <rPr>
        <sz val="12"/>
        <color theme="1"/>
        <rFont val="ＭＳ Ｐゴシック"/>
        <family val="3"/>
        <charset val="129"/>
        <scheme val="minor"/>
      </rPr>
      <t>가</t>
    </r>
    <r>
      <rPr>
        <sz val="12"/>
        <color theme="1"/>
        <rFont val="ＭＳ Ｐゴシック"/>
        <family val="2"/>
        <scheme val="minor"/>
      </rPr>
      <t xml:space="preserve"> -1</t>
    </r>
    <r>
      <rPr>
        <sz val="12"/>
        <color theme="1"/>
        <rFont val="ＭＳ Ｐゴシック"/>
        <family val="3"/>
        <charset val="129"/>
        <scheme val="minor"/>
      </rPr>
      <t>임</t>
    </r>
    <phoneticPr fontId="2"/>
  </si>
  <si>
    <t>20200107</t>
    <phoneticPr fontId="2"/>
  </si>
  <si>
    <r>
      <t>rank_table_generator_form2t2_23</t>
    </r>
    <r>
      <rPr>
        <sz val="12"/>
        <color theme="1"/>
        <rFont val="ＭＳ Ｐゴシック"/>
        <family val="3"/>
        <charset val="129"/>
        <scheme val="minor"/>
      </rPr>
      <t>수정했다</t>
    </r>
    <phoneticPr fontId="2"/>
  </si>
  <si>
    <r>
      <t xml:space="preserve"> -&gt;  rank_ext_generator</t>
    </r>
    <r>
      <rPr>
        <sz val="12"/>
        <color theme="1"/>
        <rFont val="ＭＳ Ｐゴシック"/>
        <family val="3"/>
        <charset val="129"/>
        <scheme val="minor"/>
      </rPr>
      <t>전체</t>
    </r>
    <r>
      <rPr>
        <sz val="12"/>
        <color theme="1"/>
        <rFont val="ＭＳ Ｐゴシック"/>
        <family val="2"/>
        <scheme val="minor"/>
      </rPr>
      <t xml:space="preserve"> </t>
    </r>
    <r>
      <rPr>
        <sz val="12"/>
        <color theme="1"/>
        <rFont val="ＭＳ Ｐゴシック"/>
        <family val="3"/>
        <charset val="129"/>
        <scheme val="minor"/>
      </rPr>
      <t>재실행할</t>
    </r>
    <r>
      <rPr>
        <sz val="12"/>
        <color theme="1"/>
        <rFont val="ＭＳ Ｐゴシック"/>
        <family val="2"/>
        <scheme val="minor"/>
      </rPr>
      <t xml:space="preserve"> </t>
    </r>
    <r>
      <rPr>
        <sz val="12"/>
        <color theme="1"/>
        <rFont val="ＭＳ Ｐゴシック"/>
        <family val="3"/>
        <charset val="129"/>
        <scheme val="minor"/>
      </rPr>
      <t>것</t>
    </r>
    <phoneticPr fontId="2"/>
  </si>
  <si>
    <t>20200115</t>
    <phoneticPr fontId="2"/>
  </si>
  <si>
    <t>월별 수익금의 평균편차에 대한 최종수익금액의 비율 (평균편차보다보다 최종수익금액이 크다면 수익안정성 중가)</t>
    <phoneticPr fontId="2"/>
  </si>
  <si>
    <t>전반대비 후반의 흑자월수 비율</t>
    <phoneticPr fontId="2"/>
  </si>
  <si>
    <t>연속 적자 월수의 전체월수에 대한 비율</t>
    <phoneticPr fontId="2"/>
  </si>
  <si>
    <t>20200117</t>
    <phoneticPr fontId="2"/>
  </si>
  <si>
    <t>철판레이스에서 챔피언</t>
    <phoneticPr fontId="2"/>
  </si>
  <si>
    <t>철판레이스에서 다크호스</t>
    <phoneticPr fontId="2"/>
  </si>
  <si>
    <t xml:space="preserve">비철판레이스에서 챔피언 </t>
    <phoneticPr fontId="2"/>
  </si>
  <si>
    <t>20200128</t>
    <phoneticPr fontId="2"/>
  </si>
  <si>
    <r>
      <t>ranknationrate, entry</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합치고</t>
    </r>
    <r>
      <rPr>
        <sz val="12"/>
        <color theme="1"/>
        <rFont val="ＭＳ Ｐゴシック"/>
        <family val="2"/>
        <scheme val="minor"/>
      </rPr>
      <t xml:space="preserve"> filterbayes, bayes</t>
    </r>
    <r>
      <rPr>
        <sz val="12"/>
        <color theme="1"/>
        <rFont val="ＭＳ Ｐゴシック"/>
        <family val="3"/>
        <charset val="129"/>
        <scheme val="minor"/>
      </rPr>
      <t>일때</t>
    </r>
    <r>
      <rPr>
        <sz val="12"/>
        <color theme="1"/>
        <rFont val="ＭＳ Ｐゴシック"/>
        <family val="2"/>
        <scheme val="minor"/>
      </rPr>
      <t xml:space="preserve"> </t>
    </r>
    <r>
      <rPr>
        <sz val="12"/>
        <color theme="1"/>
        <rFont val="ＭＳ Ｐゴシック"/>
        <family val="3"/>
        <charset val="129"/>
        <scheme val="minor"/>
      </rPr>
      <t>성능실험</t>
    </r>
    <r>
      <rPr>
        <sz val="12"/>
        <color theme="1"/>
        <rFont val="ＭＳ Ｐゴシック"/>
        <family val="2"/>
        <scheme val="minor"/>
      </rPr>
      <t xml:space="preserve"> -&gt; </t>
    </r>
    <r>
      <rPr>
        <sz val="12"/>
        <color theme="1"/>
        <rFont val="ＭＳ Ｐゴシック"/>
        <family val="3"/>
        <charset val="129"/>
        <scheme val="minor"/>
      </rPr>
      <t>실험</t>
    </r>
    <r>
      <rPr>
        <sz val="12"/>
        <color theme="1"/>
        <rFont val="ＭＳ Ｐゴシック"/>
        <family val="2"/>
        <scheme val="minor"/>
      </rPr>
      <t xml:space="preserve"> 200128</t>
    </r>
    <r>
      <rPr>
        <sz val="12"/>
        <color theme="1"/>
        <rFont val="ＭＳ Ｐゴシック"/>
        <family val="3"/>
        <charset val="129"/>
        <scheme val="minor"/>
      </rPr>
      <t>탭</t>
    </r>
    <phoneticPr fontId="2"/>
  </si>
  <si>
    <r>
      <t>entry+ranknation</t>
    </r>
    <r>
      <rPr>
        <sz val="12"/>
        <color rgb="FFFF0000"/>
        <rFont val="ＭＳ Ｐゴシック"/>
        <family val="3"/>
        <charset val="129"/>
        <scheme val="minor"/>
      </rPr>
      <t>속성에</t>
    </r>
    <r>
      <rPr>
        <sz val="12"/>
        <color rgb="FFFF0000"/>
        <rFont val="ＭＳ Ｐゴシック"/>
        <family val="2"/>
        <scheme val="minor"/>
      </rPr>
      <t xml:space="preserve"> bayes, filterbayes</t>
    </r>
    <r>
      <rPr>
        <sz val="12"/>
        <color rgb="FFFF0000"/>
        <rFont val="ＭＳ Ｐゴシック"/>
        <family val="3"/>
        <charset val="129"/>
        <scheme val="minor"/>
      </rPr>
      <t>각각</t>
    </r>
    <r>
      <rPr>
        <sz val="12"/>
        <color rgb="FFFF0000"/>
        <rFont val="ＭＳ Ｐゴシック"/>
        <family val="2"/>
        <scheme val="minor"/>
      </rPr>
      <t xml:space="preserve"> </t>
    </r>
    <r>
      <rPr>
        <sz val="12"/>
        <color rgb="FFFF0000"/>
        <rFont val="ＭＳ Ｐゴシック"/>
        <family val="3"/>
        <charset val="129"/>
        <scheme val="minor"/>
      </rPr>
      <t>모델화하는</t>
    </r>
    <r>
      <rPr>
        <sz val="12"/>
        <color rgb="FFFF0000"/>
        <rFont val="ＭＳ Ｐゴシック"/>
        <family val="2"/>
        <scheme val="minor"/>
      </rPr>
      <t xml:space="preserve"> </t>
    </r>
    <r>
      <rPr>
        <sz val="12"/>
        <color rgb="FFFF0000"/>
        <rFont val="ＭＳ Ｐゴシック"/>
        <family val="3"/>
        <charset val="129"/>
        <scheme val="minor"/>
      </rPr>
      <t>것은</t>
    </r>
    <r>
      <rPr>
        <sz val="12"/>
        <color rgb="FFFF0000"/>
        <rFont val="ＭＳ Ｐゴシック"/>
        <family val="2"/>
        <scheme val="minor"/>
      </rPr>
      <t xml:space="preserve"> </t>
    </r>
    <r>
      <rPr>
        <sz val="12"/>
        <color rgb="FFFF0000"/>
        <rFont val="ＭＳ Ｐゴシック"/>
        <family val="3"/>
        <charset val="129"/>
        <scheme val="minor"/>
      </rPr>
      <t>시뮬레이션</t>
    </r>
    <r>
      <rPr>
        <sz val="12"/>
        <color rgb="FFFF0000"/>
        <rFont val="ＭＳ Ｐゴシック"/>
        <family val="2"/>
        <scheme val="minor"/>
      </rPr>
      <t xml:space="preserve"> </t>
    </r>
    <r>
      <rPr>
        <sz val="12"/>
        <color rgb="FFFF0000"/>
        <rFont val="ＭＳ Ｐゴシック"/>
        <family val="3"/>
        <charset val="129"/>
        <scheme val="minor"/>
      </rPr>
      <t>해볼만</t>
    </r>
    <r>
      <rPr>
        <sz val="12"/>
        <color rgb="FFFF0000"/>
        <rFont val="ＭＳ Ｐゴシック"/>
        <family val="2"/>
        <scheme val="minor"/>
      </rPr>
      <t xml:space="preserve"> </t>
    </r>
    <r>
      <rPr>
        <sz val="12"/>
        <color rgb="FFFF0000"/>
        <rFont val="ＭＳ Ｐゴシック"/>
        <family val="3"/>
        <charset val="129"/>
        <scheme val="minor"/>
      </rPr>
      <t>하다</t>
    </r>
    <phoneticPr fontId="2"/>
  </si>
  <si>
    <r>
      <t>rank4</t>
    </r>
    <r>
      <rPr>
        <sz val="12"/>
        <color theme="1"/>
        <rFont val="ＭＳ Ｐゴシック"/>
        <family val="3"/>
        <charset val="129"/>
        <scheme val="minor"/>
      </rPr>
      <t>를</t>
    </r>
    <r>
      <rPr>
        <sz val="12"/>
        <color theme="1"/>
        <rFont val="ＭＳ Ｐゴシック"/>
        <family val="2"/>
        <scheme val="minor"/>
      </rPr>
      <t xml:space="preserve"> waku</t>
    </r>
    <r>
      <rPr>
        <sz val="12"/>
        <color theme="1"/>
        <rFont val="ＭＳ Ｐゴシック"/>
        <family val="3"/>
        <charset val="129"/>
        <scheme val="minor"/>
      </rPr>
      <t>패턴에</t>
    </r>
    <r>
      <rPr>
        <sz val="12"/>
        <color theme="1"/>
        <rFont val="ＭＳ Ｐゴシック"/>
        <family val="2"/>
        <scheme val="minor"/>
      </rPr>
      <t xml:space="preserve"> </t>
    </r>
    <r>
      <rPr>
        <sz val="12"/>
        <color theme="1"/>
        <rFont val="ＭＳ Ｐゴシック"/>
        <family val="3"/>
        <charset val="129"/>
        <scheme val="minor"/>
      </rPr>
      <t>추가한다</t>
    </r>
    <r>
      <rPr>
        <sz val="12"/>
        <color theme="1"/>
        <rFont val="ＭＳ Ｐゴシック"/>
        <family val="2"/>
        <scheme val="minor"/>
      </rPr>
      <t>.</t>
    </r>
    <phoneticPr fontId="2"/>
  </si>
  <si>
    <r>
      <t>속성패턴의</t>
    </r>
    <r>
      <rPr>
        <sz val="12"/>
        <color theme="1"/>
        <rFont val="ＭＳ Ｐゴシック"/>
        <family val="2"/>
        <scheme val="minor"/>
      </rPr>
      <t xml:space="preserve"> </t>
    </r>
    <r>
      <rPr>
        <sz val="12"/>
        <color theme="1"/>
        <rFont val="ＭＳ Ｐゴシック"/>
        <family val="3"/>
        <charset val="129"/>
        <scheme val="minor"/>
      </rPr>
      <t>종류를</t>
    </r>
    <r>
      <rPr>
        <sz val="12"/>
        <color theme="1"/>
        <rFont val="ＭＳ Ｐゴシック"/>
        <family val="2"/>
        <scheme val="minor"/>
      </rPr>
      <t xml:space="preserve"> </t>
    </r>
    <r>
      <rPr>
        <sz val="12"/>
        <color theme="1"/>
        <rFont val="ＭＳ Ｐゴシック"/>
        <family val="3"/>
        <charset val="129"/>
        <scheme val="minor"/>
      </rPr>
      <t>추가한다</t>
    </r>
    <phoneticPr fontId="2"/>
  </si>
  <si>
    <r>
      <t>expr05</t>
    </r>
    <r>
      <rPr>
        <b/>
        <sz val="12"/>
        <color theme="1"/>
        <rFont val="ＭＳ Ｐゴシック"/>
        <family val="3"/>
        <charset val="129"/>
        <scheme val="minor"/>
      </rPr>
      <t>실험</t>
    </r>
    <r>
      <rPr>
        <b/>
        <sz val="12"/>
        <color theme="1"/>
        <rFont val="ＭＳ Ｐゴシック"/>
        <family val="2"/>
        <scheme val="minor"/>
      </rPr>
      <t xml:space="preserve"> </t>
    </r>
    <r>
      <rPr>
        <b/>
        <sz val="12"/>
        <color theme="1"/>
        <rFont val="ＭＳ Ｐゴシック"/>
        <family val="3"/>
        <charset val="129"/>
        <scheme val="minor"/>
      </rPr>
      <t>전략</t>
    </r>
    <phoneticPr fontId="2"/>
  </si>
  <si>
    <r>
      <t>rank_metric</t>
    </r>
    <r>
      <rPr>
        <b/>
        <sz val="12"/>
        <color theme="1"/>
        <rFont val="ＭＳ Ｐゴシック"/>
        <family val="3"/>
        <charset val="129"/>
        <scheme val="minor"/>
      </rPr>
      <t>에</t>
    </r>
    <r>
      <rPr>
        <b/>
        <sz val="12"/>
        <color theme="1"/>
        <rFont val="ＭＳ Ｐゴシック"/>
        <family val="2"/>
        <scheme val="minor"/>
      </rPr>
      <t xml:space="preserve"> </t>
    </r>
    <r>
      <rPr>
        <b/>
        <sz val="12"/>
        <color theme="1"/>
        <rFont val="ＭＳ Ｐゴシック"/>
        <family val="3"/>
        <charset val="129"/>
        <scheme val="minor"/>
      </rPr>
      <t>추가할</t>
    </r>
    <r>
      <rPr>
        <b/>
        <sz val="12"/>
        <color theme="1"/>
        <rFont val="ＭＳ Ｐゴシック"/>
        <family val="2"/>
        <scheme val="minor"/>
      </rPr>
      <t xml:space="preserve"> </t>
    </r>
    <r>
      <rPr>
        <b/>
        <sz val="12"/>
        <color theme="1"/>
        <rFont val="ＭＳ Ｐゴシック"/>
        <family val="3"/>
        <charset val="129"/>
        <scheme val="minor"/>
      </rPr>
      <t>항목</t>
    </r>
    <phoneticPr fontId="2"/>
  </si>
  <si>
    <r>
      <t>챔피언과</t>
    </r>
    <r>
      <rPr>
        <b/>
        <sz val="12"/>
        <color theme="1"/>
        <rFont val="ＭＳ Ｐゴシック"/>
        <family val="2"/>
        <scheme val="minor"/>
      </rPr>
      <t xml:space="preserve"> </t>
    </r>
    <r>
      <rPr>
        <b/>
        <sz val="12"/>
        <color theme="1"/>
        <rFont val="ＭＳ Ｐゴシック"/>
        <family val="3"/>
        <charset val="129"/>
        <scheme val="minor"/>
      </rPr>
      <t>다크호스에</t>
    </r>
    <r>
      <rPr>
        <b/>
        <sz val="12"/>
        <color theme="1"/>
        <rFont val="ＭＳ Ｐゴシック"/>
        <family val="2"/>
        <scheme val="minor"/>
      </rPr>
      <t xml:space="preserve"> </t>
    </r>
    <r>
      <rPr>
        <b/>
        <sz val="12"/>
        <color theme="1"/>
        <rFont val="ＭＳ Ｐゴシック"/>
        <family val="3"/>
        <charset val="129"/>
        <scheme val="minor"/>
      </rPr>
      <t>따른</t>
    </r>
    <r>
      <rPr>
        <b/>
        <sz val="12"/>
        <color theme="1"/>
        <rFont val="ＭＳ Ｐゴシック"/>
        <family val="2"/>
        <scheme val="minor"/>
      </rPr>
      <t xml:space="preserve"> </t>
    </r>
    <r>
      <rPr>
        <b/>
        <sz val="12"/>
        <color theme="1"/>
        <rFont val="ＭＳ Ｐゴシック"/>
        <family val="3"/>
        <charset val="129"/>
        <scheme val="minor"/>
      </rPr>
      <t>가중치</t>
    </r>
    <r>
      <rPr>
        <b/>
        <sz val="12"/>
        <color theme="1"/>
        <rFont val="ＭＳ Ｐゴシック"/>
        <family val="2"/>
        <scheme val="minor"/>
      </rPr>
      <t xml:space="preserve"> </t>
    </r>
    <r>
      <rPr>
        <b/>
        <sz val="12"/>
        <color theme="1"/>
        <rFont val="ＭＳ Ｐゴシック"/>
        <family val="3"/>
        <charset val="129"/>
        <scheme val="minor"/>
      </rPr>
      <t>전략</t>
    </r>
    <phoneticPr fontId="2"/>
  </si>
  <si>
    <r>
      <t>else로</t>
    </r>
    <r>
      <rPr>
        <sz val="12"/>
        <color rgb="FFFF0000"/>
        <rFont val="ＭＳ Ｐゴシック"/>
        <family val="2"/>
        <scheme val="minor"/>
      </rPr>
      <t xml:space="preserve"> </t>
    </r>
    <r>
      <rPr>
        <sz val="12"/>
        <color rgb="FFFF0000"/>
        <rFont val="ＭＳ Ｐゴシック"/>
        <family val="3"/>
        <charset val="129"/>
        <scheme val="minor"/>
      </rPr>
      <t>묶는</t>
    </r>
    <r>
      <rPr>
        <sz val="12"/>
        <color rgb="FFFF0000"/>
        <rFont val="ＭＳ Ｐゴシック"/>
        <family val="2"/>
        <scheme val="minor"/>
      </rPr>
      <t xml:space="preserve"> </t>
    </r>
    <r>
      <rPr>
        <sz val="12"/>
        <color rgb="FFFF0000"/>
        <rFont val="ＭＳ Ｐゴシック"/>
        <family val="3"/>
        <charset val="129"/>
        <scheme val="minor"/>
      </rPr>
      <t>전략은</t>
    </r>
    <r>
      <rPr>
        <sz val="12"/>
        <color rgb="FFFF0000"/>
        <rFont val="ＭＳ Ｐゴシック"/>
        <family val="2"/>
        <scheme val="minor"/>
      </rPr>
      <t xml:space="preserve"> </t>
    </r>
    <r>
      <rPr>
        <sz val="12"/>
        <color rgb="FFFF0000"/>
        <rFont val="ＭＳ Ｐゴシック"/>
        <family val="3"/>
        <charset val="129"/>
        <scheme val="minor"/>
      </rPr>
      <t>적중율이</t>
    </r>
    <r>
      <rPr>
        <sz val="12"/>
        <color rgb="FFFF0000"/>
        <rFont val="ＭＳ Ｐゴシック"/>
        <family val="2"/>
        <scheme val="minor"/>
      </rPr>
      <t xml:space="preserve"> </t>
    </r>
    <r>
      <rPr>
        <sz val="12"/>
        <color rgb="FFFF0000"/>
        <rFont val="ＭＳ Ｐゴシック"/>
        <family val="3"/>
        <charset val="129"/>
        <scheme val="minor"/>
      </rPr>
      <t>나쁘다</t>
    </r>
    <phoneticPr fontId="2"/>
  </si>
  <si>
    <r>
      <t>entry+ranknationrate, filterbayes로</t>
    </r>
    <r>
      <rPr>
        <sz val="12"/>
        <color theme="1"/>
        <rFont val="ＭＳ Ｐゴシック"/>
        <family val="2"/>
        <scheme val="minor"/>
      </rPr>
      <t xml:space="preserve"> </t>
    </r>
    <r>
      <rPr>
        <sz val="12"/>
        <color theme="1"/>
        <rFont val="ＭＳ Ｐゴシック"/>
        <family val="3"/>
        <charset val="129"/>
        <scheme val="minor"/>
      </rPr>
      <t>획일화한다</t>
    </r>
    <phoneticPr fontId="2"/>
  </si>
  <si>
    <r>
      <t>속성패턴</t>
    </r>
    <r>
      <rPr>
        <strike/>
        <sz val="12"/>
        <color theme="1"/>
        <rFont val="ＭＳ Ｐゴシック"/>
        <family val="2"/>
        <scheme val="minor"/>
      </rPr>
      <t xml:space="preserve"> </t>
    </r>
    <r>
      <rPr>
        <strike/>
        <sz val="12"/>
        <color theme="1"/>
        <rFont val="ＭＳ Ｐゴシック"/>
        <family val="3"/>
        <charset val="129"/>
        <scheme val="minor"/>
      </rPr>
      <t>은</t>
    </r>
    <r>
      <rPr>
        <strike/>
        <sz val="12"/>
        <color theme="1"/>
        <rFont val="ＭＳ Ｐゴシック"/>
        <family val="2"/>
        <scheme val="minor"/>
      </rPr>
      <t xml:space="preserve"> 2</t>
    </r>
    <r>
      <rPr>
        <strike/>
        <sz val="12"/>
        <color theme="1"/>
        <rFont val="ＭＳ Ｐゴシック"/>
        <family val="3"/>
        <charset val="129"/>
        <scheme val="minor"/>
      </rPr>
      <t>단계조합으로</t>
    </r>
    <r>
      <rPr>
        <strike/>
        <sz val="12"/>
        <color theme="1"/>
        <rFont val="ＭＳ Ｐゴシック"/>
        <family val="2"/>
        <scheme val="minor"/>
      </rPr>
      <t xml:space="preserve"> </t>
    </r>
    <r>
      <rPr>
        <strike/>
        <sz val="12"/>
        <color theme="1"/>
        <rFont val="ＭＳ Ｐゴシック"/>
        <family val="3"/>
        <charset val="129"/>
        <scheme val="minor"/>
      </rPr>
      <t>제한한다</t>
    </r>
    <phoneticPr fontId="2"/>
  </si>
  <si>
    <t>새로운 관점에 포커싱 -&gt; jyo,  시기,  옺즈트렌드(철판여부)</t>
    <phoneticPr fontId="2"/>
  </si>
  <si>
    <t>bettype varchar(2),</t>
  </si>
  <si>
    <t>bet_kumiban varchar(4),</t>
  </si>
  <si>
    <t>betamt int,</t>
  </si>
  <si>
    <t>hitamt int,</t>
  </si>
  <si>
    <t>);</t>
  </si>
  <si>
    <t>ymd varchar(8),</t>
  </si>
  <si>
    <t>sime varchar(4),</t>
  </si>
  <si>
    <t>jyocd varchar(2),</t>
  </si>
  <si>
    <t>raceno smallint,</t>
  </si>
  <si>
    <t>predict_rank123 varchar(4),</t>
  </si>
  <si>
    <t>result_rank123 varchar(4),</t>
  </si>
  <si>
    <t>bet_oddsrank int,</t>
  </si>
  <si>
    <t>result_kumiban varchar(4),</t>
  </si>
  <si>
    <t>result_oddsrank int,</t>
  </si>
  <si>
    <t xml:space="preserve"> norm1t_23</t>
  </si>
  <si>
    <t xml:space="preserve"> norm3t_0</t>
  </si>
  <si>
    <t xml:space="preserve"> form3t8_23</t>
  </si>
  <si>
    <t xml:space="preserve"> form2t2_23</t>
  </si>
  <si>
    <t xml:space="preserve"> form3t4_3</t>
  </si>
  <si>
    <t xml:space="preserve"> norm2f_12</t>
  </si>
  <si>
    <t xml:space="preserve"> norm3f_123</t>
  </si>
  <si>
    <t>norm2t_3</t>
    <phoneticPr fontId="2"/>
  </si>
  <si>
    <t>20200211</t>
    <phoneticPr fontId="2"/>
  </si>
  <si>
    <t>통계상의 결과와 시뮬레이터 결과가 일치하는지 확인</t>
    <phoneticPr fontId="2"/>
  </si>
  <si>
    <t>20190101-20190630</t>
    <phoneticPr fontId="2"/>
  </si>
  <si>
    <r>
      <t>betday_rate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전체일수가</t>
    </r>
    <r>
      <rPr>
        <sz val="12"/>
        <color theme="1"/>
        <rFont val="ＭＳ Ｐゴシック"/>
        <family val="2"/>
        <scheme val="minor"/>
      </rPr>
      <t xml:space="preserve"> </t>
    </r>
    <r>
      <rPr>
        <sz val="12"/>
        <color theme="1"/>
        <rFont val="ＭＳ Ｐゴシック"/>
        <family val="3"/>
        <charset val="129"/>
        <scheme val="minor"/>
      </rPr>
      <t>아니라</t>
    </r>
    <r>
      <rPr>
        <sz val="12"/>
        <color theme="1"/>
        <rFont val="ＭＳ Ｐゴシック"/>
        <family val="2"/>
        <scheme val="minor"/>
      </rPr>
      <t xml:space="preserve"> </t>
    </r>
    <r>
      <rPr>
        <sz val="12"/>
        <color theme="1"/>
        <rFont val="ＭＳ Ｐゴシック"/>
        <family val="3"/>
        <charset val="129"/>
        <scheme val="minor"/>
      </rPr>
      <t>패턴단위로</t>
    </r>
    <r>
      <rPr>
        <sz val="12"/>
        <color theme="1"/>
        <rFont val="ＭＳ Ｐゴシック"/>
        <family val="2"/>
        <scheme val="minor"/>
      </rPr>
      <t xml:space="preserve"> </t>
    </r>
    <r>
      <rPr>
        <sz val="12"/>
        <color theme="1"/>
        <rFont val="ＭＳ Ｐゴシック"/>
        <family val="3"/>
        <charset val="129"/>
        <scheme val="minor"/>
      </rPr>
      <t>변경할</t>
    </r>
    <r>
      <rPr>
        <sz val="12"/>
        <color theme="1"/>
        <rFont val="ＭＳ Ｐゴシック"/>
        <family val="2"/>
        <scheme val="minor"/>
      </rPr>
      <t xml:space="preserve"> </t>
    </r>
    <r>
      <rPr>
        <sz val="12"/>
        <color theme="1"/>
        <rFont val="ＭＳ Ｐゴシック"/>
        <family val="3"/>
        <charset val="129"/>
        <scheme val="minor"/>
      </rPr>
      <t>것</t>
    </r>
    <phoneticPr fontId="2"/>
  </si>
  <si>
    <t>20200223</t>
    <phoneticPr fontId="2"/>
  </si>
  <si>
    <r>
      <t xml:space="preserve">java </t>
    </r>
    <r>
      <rPr>
        <sz val="12"/>
        <color theme="1"/>
        <rFont val="ＭＳ Ｐゴシック"/>
        <family val="3"/>
        <charset val="129"/>
        <scheme val="minor"/>
      </rPr>
      <t>시뮬레이터</t>
    </r>
    <r>
      <rPr>
        <sz val="12"/>
        <color theme="1"/>
        <rFont val="ＭＳ Ｐゴシック"/>
        <family val="2"/>
        <scheme val="minor"/>
      </rPr>
      <t xml:space="preserve"> </t>
    </r>
    <r>
      <rPr>
        <sz val="12"/>
        <color theme="1"/>
        <rFont val="ＭＳ Ｐゴシック"/>
        <family val="3"/>
        <charset val="129"/>
        <scheme val="minor"/>
      </rPr>
      <t>검증</t>
    </r>
    <phoneticPr fontId="2"/>
  </si>
  <si>
    <t>특정 월에 대해 sql과 시뮬레이터의 결과를 랭크타입별로 검증해 볼 것</t>
    <phoneticPr fontId="2"/>
  </si>
  <si>
    <r>
      <t>06</t>
    </r>
    <r>
      <rPr>
        <sz val="12"/>
        <color theme="1"/>
        <rFont val="ＭＳ Ｐゴシック"/>
        <family val="3"/>
        <charset val="129"/>
        <scheme val="minor"/>
      </rPr>
      <t>모델에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3</t>
    </r>
    <r>
      <rPr>
        <sz val="12"/>
        <color theme="1"/>
        <rFont val="ＭＳ Ｐゴシック"/>
        <family val="3"/>
        <charset val="129"/>
        <scheme val="minor"/>
      </rPr>
      <t>개월간격과</t>
    </r>
    <r>
      <rPr>
        <sz val="12"/>
        <color theme="1"/>
        <rFont val="ＭＳ Ｐゴシック"/>
        <family val="2"/>
        <scheme val="minor"/>
      </rPr>
      <t xml:space="preserve"> 6</t>
    </r>
    <r>
      <rPr>
        <sz val="12"/>
        <color theme="1"/>
        <rFont val="ＭＳ Ｐゴシック"/>
        <family val="3"/>
        <charset val="129"/>
        <scheme val="minor"/>
      </rPr>
      <t>개월간격의</t>
    </r>
    <r>
      <rPr>
        <sz val="12"/>
        <color theme="1"/>
        <rFont val="ＭＳ Ｐゴシック"/>
        <family val="2"/>
        <scheme val="minor"/>
      </rPr>
      <t xml:space="preserve"> </t>
    </r>
    <r>
      <rPr>
        <sz val="12"/>
        <color theme="1"/>
        <rFont val="ＭＳ Ｐゴシック"/>
        <family val="3"/>
        <charset val="129"/>
        <scheme val="minor"/>
      </rPr>
      <t>성능차이</t>
    </r>
    <r>
      <rPr>
        <sz val="12"/>
        <color theme="1"/>
        <rFont val="ＭＳ Ｐゴシック"/>
        <family val="2"/>
        <scheme val="minor"/>
      </rPr>
      <t xml:space="preserve"> </t>
    </r>
    <r>
      <rPr>
        <sz val="12"/>
        <color theme="1"/>
        <rFont val="ＭＳ Ｐゴシック"/>
        <family val="3"/>
        <charset val="129"/>
        <scheme val="minor"/>
      </rPr>
      <t>검증</t>
    </r>
    <phoneticPr fontId="2"/>
  </si>
  <si>
    <r>
      <t>2019</t>
    </r>
    <r>
      <rPr>
        <sz val="12"/>
        <color theme="1"/>
        <rFont val="ＭＳ Ｐゴシック"/>
        <family val="3"/>
        <charset val="129"/>
        <scheme val="minor"/>
      </rPr>
      <t>년</t>
    </r>
    <r>
      <rPr>
        <sz val="12"/>
        <color theme="1"/>
        <rFont val="ＭＳ Ｐゴシック"/>
        <family val="2"/>
        <scheme val="minor"/>
      </rPr>
      <t xml:space="preserve"> </t>
    </r>
    <r>
      <rPr>
        <sz val="12"/>
        <color theme="1"/>
        <rFont val="ＭＳ Ｐゴシック"/>
        <family val="3"/>
        <charset val="129"/>
        <scheme val="minor"/>
      </rPr>
      <t>반년분의</t>
    </r>
    <r>
      <rPr>
        <sz val="12"/>
        <color theme="1"/>
        <rFont val="ＭＳ Ｐゴシック"/>
        <family val="2"/>
        <scheme val="minor"/>
      </rPr>
      <t xml:space="preserve"> rank_ext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비교해서</t>
    </r>
    <r>
      <rPr>
        <sz val="12"/>
        <color theme="1"/>
        <rFont val="ＭＳ Ｐゴシック"/>
        <family val="2"/>
        <scheme val="minor"/>
      </rPr>
      <t xml:space="preserve"> 3</t>
    </r>
    <r>
      <rPr>
        <sz val="12"/>
        <color theme="1"/>
        <rFont val="ＭＳ Ｐゴシック"/>
        <family val="3"/>
        <charset val="129"/>
        <scheme val="minor"/>
      </rPr>
      <t>개월로</t>
    </r>
    <r>
      <rPr>
        <sz val="12"/>
        <color theme="1"/>
        <rFont val="ＭＳ Ｐゴシック"/>
        <family val="2"/>
        <scheme val="minor"/>
      </rPr>
      <t xml:space="preserve"> </t>
    </r>
    <r>
      <rPr>
        <sz val="12"/>
        <color theme="1"/>
        <rFont val="ＭＳ Ｐゴシック"/>
        <family val="3"/>
        <charset val="129"/>
        <scheme val="minor"/>
      </rPr>
      <t>생성할</t>
    </r>
    <r>
      <rPr>
        <sz val="12"/>
        <color theme="1"/>
        <rFont val="ＭＳ Ｐゴシック"/>
        <family val="2"/>
        <scheme val="minor"/>
      </rPr>
      <t xml:space="preserve"> </t>
    </r>
    <r>
      <rPr>
        <sz val="12"/>
        <color theme="1"/>
        <rFont val="ＭＳ Ｐゴシック"/>
        <family val="3"/>
        <charset val="129"/>
        <scheme val="minor"/>
      </rPr>
      <t>가치가</t>
    </r>
    <r>
      <rPr>
        <sz val="12"/>
        <color theme="1"/>
        <rFont val="ＭＳ Ｐゴシック"/>
        <family val="2"/>
        <scheme val="minor"/>
      </rPr>
      <t xml:space="preserve"> </t>
    </r>
    <r>
      <rPr>
        <sz val="12"/>
        <color theme="1"/>
        <rFont val="ＭＳ Ｐゴシック"/>
        <family val="3"/>
        <charset val="129"/>
        <scheme val="minor"/>
      </rPr>
      <t>있는지</t>
    </r>
    <r>
      <rPr>
        <sz val="12"/>
        <color theme="1"/>
        <rFont val="ＭＳ Ｐゴシック"/>
        <family val="2"/>
        <scheme val="minor"/>
      </rPr>
      <t xml:space="preserve"> </t>
    </r>
    <r>
      <rPr>
        <sz val="12"/>
        <color theme="1"/>
        <rFont val="ＭＳ Ｐゴシック"/>
        <family val="3"/>
        <charset val="129"/>
        <scheme val="minor"/>
      </rPr>
      <t>판정할</t>
    </r>
    <r>
      <rPr>
        <sz val="12"/>
        <color theme="1"/>
        <rFont val="ＭＳ Ｐゴシック"/>
        <family val="2"/>
        <scheme val="minor"/>
      </rPr>
      <t xml:space="preserve"> </t>
    </r>
    <r>
      <rPr>
        <sz val="12"/>
        <color theme="1"/>
        <rFont val="ＭＳ Ｐゴシック"/>
        <family val="3"/>
        <charset val="129"/>
        <scheme val="minor"/>
      </rPr>
      <t>것</t>
    </r>
    <phoneticPr fontId="2"/>
  </si>
  <si>
    <t>랭크타입별  적중율, 수익율</t>
    <phoneticPr fontId="2"/>
  </si>
  <si>
    <t>레이스, 옺즈트렌드 데이터 최신화</t>
    <phoneticPr fontId="2"/>
  </si>
  <si>
    <t>몇가지 패턴에 대해 model_evaluation데이터 비교해보자</t>
    <phoneticPr fontId="2"/>
  </si>
  <si>
    <t>속성에 직후옺즈트렌드로 학습하고 직전옺즈트렌드로 테스트하는 모델에 대해 weka로 적중율 확인</t>
    <phoneticPr fontId="2"/>
  </si>
  <si>
    <t>속성에 직전옺즈로 학습, 테스트하는 모델에 대해 weka로 적중률 확인</t>
    <phoneticPr fontId="2"/>
  </si>
  <si>
    <t>20200615</t>
    <phoneticPr fontId="2"/>
  </si>
  <si>
    <t>TrueSkill적용해볼 것</t>
    <phoneticPr fontId="2"/>
  </si>
  <si>
    <r>
      <t xml:space="preserve">1T </t>
    </r>
    <r>
      <rPr>
        <sz val="12"/>
        <color theme="1"/>
        <rFont val="ＭＳ Ｐゴシック"/>
        <family val="3"/>
        <charset val="129"/>
        <scheme val="minor"/>
      </rPr>
      <t>최고적중률인</t>
    </r>
    <r>
      <rPr>
        <sz val="12"/>
        <color theme="1"/>
        <rFont val="ＭＳ Ｐゴシック"/>
        <family val="2"/>
        <scheme val="minor"/>
      </rPr>
      <t xml:space="preserve"> </t>
    </r>
    <r>
      <rPr>
        <sz val="12"/>
        <color theme="1"/>
        <rFont val="ＭＳ Ｐゴシック"/>
        <family val="3"/>
        <charset val="129"/>
        <scheme val="minor"/>
      </rPr>
      <t>놈들에게</t>
    </r>
    <r>
      <rPr>
        <sz val="12"/>
        <color theme="1"/>
        <rFont val="ＭＳ Ｐゴシック"/>
        <family val="2"/>
        <scheme val="minor"/>
      </rPr>
      <t xml:space="preserve"> </t>
    </r>
    <r>
      <rPr>
        <sz val="12"/>
        <color theme="1"/>
        <rFont val="ＭＳ Ｐゴシック"/>
        <family val="3"/>
        <charset val="129"/>
        <scheme val="minor"/>
      </rPr>
      <t>착순</t>
    </r>
    <r>
      <rPr>
        <sz val="12"/>
        <color theme="1"/>
        <rFont val="ＭＳ Ｐゴシック"/>
        <family val="2"/>
        <scheme val="minor"/>
      </rPr>
      <t>2</t>
    </r>
    <r>
      <rPr>
        <sz val="12"/>
        <color theme="1"/>
        <rFont val="ＭＳ Ｐゴシック"/>
        <family val="3"/>
        <charset val="129"/>
        <scheme val="minor"/>
      </rPr>
      <t>별로</t>
    </r>
    <r>
      <rPr>
        <sz val="12"/>
        <color theme="1"/>
        <rFont val="ＭＳ Ｐゴシック"/>
        <family val="2"/>
        <scheme val="minor"/>
      </rPr>
      <t xml:space="preserve"> </t>
    </r>
    <r>
      <rPr>
        <sz val="12"/>
        <color theme="1"/>
        <rFont val="ＭＳ Ｐゴシック"/>
        <family val="3"/>
        <charset val="129"/>
        <scheme val="minor"/>
      </rPr>
      <t>수익통계내</t>
    </r>
    <r>
      <rPr>
        <sz val="12"/>
        <color theme="1"/>
        <rFont val="ＭＳ Ｐゴシック"/>
        <family val="3"/>
        <charset val="129"/>
        <scheme val="minor"/>
      </rPr>
      <t>볼</t>
    </r>
    <r>
      <rPr>
        <sz val="12"/>
        <color theme="1"/>
        <rFont val="ＭＳ Ｐゴシック"/>
        <family val="2"/>
        <scheme val="minor"/>
      </rPr>
      <t xml:space="preserve"> </t>
    </r>
    <r>
      <rPr>
        <sz val="12"/>
        <color theme="1"/>
        <rFont val="ＭＳ Ｐゴシック"/>
        <family val="3"/>
        <charset val="129"/>
        <scheme val="minor"/>
      </rPr>
      <t>것</t>
    </r>
    <phoneticPr fontId="2"/>
  </si>
  <si>
    <r>
      <t>1T</t>
    </r>
    <r>
      <rPr>
        <sz val="12"/>
        <color theme="1"/>
        <rFont val="ＭＳ Ｐゴシック"/>
        <family val="3"/>
        <charset val="129"/>
        <scheme val="minor"/>
      </rPr>
      <t>와</t>
    </r>
    <r>
      <rPr>
        <sz val="12"/>
        <color theme="1"/>
        <rFont val="ＭＳ Ｐゴシック"/>
        <family val="2"/>
        <scheme val="minor"/>
      </rPr>
      <t xml:space="preserve"> 2T</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필터를</t>
    </r>
    <r>
      <rPr>
        <sz val="12"/>
        <color theme="1"/>
        <rFont val="ＭＳ Ｐゴシック"/>
        <family val="2"/>
        <scheme val="minor"/>
      </rPr>
      <t xml:space="preserve"> </t>
    </r>
    <r>
      <rPr>
        <sz val="12"/>
        <color theme="1"/>
        <rFont val="ＭＳ Ｐゴシック"/>
        <family val="3"/>
        <charset val="129"/>
        <scheme val="minor"/>
      </rPr>
      <t>교차시켜보자</t>
    </r>
    <phoneticPr fontId="2"/>
  </si>
  <si>
    <t>incomerate</t>
  </si>
  <si>
    <t>count</t>
  </si>
  <si>
    <t>rank_ext_monthly_02에 balance추가할 것</t>
    <phoneticPr fontId="2"/>
  </si>
  <si>
    <t>balance를 기존 sql에 반영할 것</t>
    <phoneticPr fontId="2"/>
  </si>
  <si>
    <r>
      <t>기존</t>
    </r>
    <r>
      <rPr>
        <sz val="12"/>
        <color theme="1"/>
        <rFont val="ＭＳ Ｐゴシック"/>
        <family val="2"/>
        <scheme val="minor"/>
      </rPr>
      <t xml:space="preserve">  sql</t>
    </r>
    <r>
      <rPr>
        <sz val="12"/>
        <color theme="1"/>
        <rFont val="ＭＳ Ｐゴシック"/>
        <family val="3"/>
        <charset val="129"/>
        <scheme val="minor"/>
      </rPr>
      <t>에</t>
    </r>
    <r>
      <rPr>
        <sz val="12"/>
        <color theme="1"/>
        <rFont val="ＭＳ Ｐゴシック"/>
        <family val="2"/>
        <scheme val="minor"/>
      </rPr>
      <t xml:space="preserve"> incomerate </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조건으로</t>
    </r>
    <r>
      <rPr>
        <sz val="12"/>
        <color theme="1"/>
        <rFont val="ＭＳ Ｐゴシック"/>
        <family val="2"/>
        <scheme val="minor"/>
      </rPr>
      <t xml:space="preserve"> rank_ext</t>
    </r>
    <r>
      <rPr>
        <sz val="12"/>
        <color theme="1"/>
        <rFont val="ＭＳ Ｐゴシック"/>
        <family val="3"/>
        <charset val="129"/>
        <scheme val="minor"/>
      </rPr>
      <t>생성하는</t>
    </r>
    <r>
      <rPr>
        <sz val="12"/>
        <color theme="1"/>
        <rFont val="ＭＳ Ｐゴシック"/>
        <family val="2"/>
        <scheme val="minor"/>
      </rPr>
      <t xml:space="preserve"> </t>
    </r>
    <r>
      <rPr>
        <sz val="12"/>
        <color theme="1"/>
        <rFont val="ＭＳ Ｐゴシック"/>
        <family val="3"/>
        <charset val="129"/>
        <scheme val="minor"/>
      </rPr>
      <t>부분</t>
    </r>
    <r>
      <rPr>
        <sz val="12"/>
        <color theme="1"/>
        <rFont val="ＭＳ Ｐゴシック"/>
        <family val="2"/>
        <scheme val="minor"/>
      </rPr>
      <t xml:space="preserve"> </t>
    </r>
    <r>
      <rPr>
        <sz val="12"/>
        <color theme="1"/>
        <rFont val="ＭＳ Ｐゴシック"/>
        <family val="3"/>
        <charset val="129"/>
        <scheme val="minor"/>
      </rPr>
      <t>삭제할</t>
    </r>
    <r>
      <rPr>
        <sz val="12"/>
        <color theme="1"/>
        <rFont val="ＭＳ Ｐゴシック"/>
        <family val="2"/>
        <scheme val="minor"/>
      </rPr>
      <t xml:space="preserve"> </t>
    </r>
    <r>
      <rPr>
        <sz val="12"/>
        <color theme="1"/>
        <rFont val="ＭＳ Ｐゴシック"/>
        <family val="3"/>
        <charset val="129"/>
        <scheme val="minor"/>
      </rPr>
      <t>것</t>
    </r>
    <phoneticPr fontId="2"/>
  </si>
  <si>
    <r>
      <t xml:space="preserve">&gt; </t>
    </r>
    <r>
      <rPr>
        <sz val="12"/>
        <color theme="1"/>
        <rFont val="ＭＳ Ｐゴシック"/>
        <family val="3"/>
        <charset val="129"/>
        <scheme val="minor"/>
      </rPr>
      <t>기존</t>
    </r>
    <r>
      <rPr>
        <sz val="12"/>
        <color theme="1"/>
        <rFont val="ＭＳ Ｐゴシック"/>
        <family val="2"/>
        <scheme val="minor"/>
      </rPr>
      <t xml:space="preserve"> rank_ext</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조건</t>
    </r>
    <r>
      <rPr>
        <sz val="12"/>
        <color theme="1"/>
        <rFont val="ＭＳ Ｐゴシック"/>
        <family val="2"/>
        <scheme val="minor"/>
      </rPr>
      <t xml:space="preserve"> </t>
    </r>
    <r>
      <rPr>
        <sz val="12"/>
        <color theme="1"/>
        <rFont val="ＭＳ Ｐゴシック"/>
        <family val="3"/>
        <charset val="129"/>
        <scheme val="minor"/>
      </rPr>
      <t>안걸린</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t>
    </r>
    <r>
      <rPr>
        <sz val="12"/>
        <color theme="1"/>
        <rFont val="ＭＳ Ｐゴシック"/>
        <family val="3"/>
        <charset val="129"/>
        <scheme val="minor"/>
      </rPr>
      <t>같은데</t>
    </r>
    <r>
      <rPr>
        <sz val="12"/>
        <color theme="1"/>
        <rFont val="ＭＳ Ｐゴシック"/>
        <family val="2"/>
        <scheme val="minor"/>
      </rPr>
      <t xml:space="preserve"> </t>
    </r>
    <r>
      <rPr>
        <sz val="12"/>
        <color theme="1"/>
        <rFont val="ＭＳ Ｐゴシック"/>
        <family val="3"/>
        <charset val="129"/>
        <scheme val="minor"/>
      </rPr>
      <t>어떻게</t>
    </r>
    <r>
      <rPr>
        <sz val="12"/>
        <color theme="1"/>
        <rFont val="ＭＳ Ｐゴシック"/>
        <family val="2"/>
        <scheme val="minor"/>
      </rPr>
      <t xml:space="preserve"> </t>
    </r>
    <r>
      <rPr>
        <sz val="12"/>
        <color theme="1"/>
        <rFont val="ＭＳ Ｐゴシック"/>
        <family val="3"/>
        <charset val="129"/>
        <scheme val="minor"/>
      </rPr>
      <t>만들어진</t>
    </r>
    <r>
      <rPr>
        <sz val="12"/>
        <color theme="1"/>
        <rFont val="ＭＳ Ｐゴシック"/>
        <family val="2"/>
        <scheme val="minor"/>
      </rPr>
      <t xml:space="preserve"> </t>
    </r>
    <r>
      <rPr>
        <sz val="12"/>
        <color theme="1"/>
        <rFont val="ＭＳ Ｐゴシック"/>
        <family val="3"/>
        <charset val="129"/>
        <scheme val="minor"/>
      </rPr>
      <t>것인지</t>
    </r>
    <r>
      <rPr>
        <sz val="12"/>
        <color theme="1"/>
        <rFont val="ＭＳ Ｐゴシック"/>
        <family val="2"/>
        <scheme val="minor"/>
      </rPr>
      <t xml:space="preserve"> </t>
    </r>
    <r>
      <rPr>
        <sz val="12"/>
        <color theme="1"/>
        <rFont val="ＭＳ Ｐゴシック"/>
        <family val="3"/>
        <charset val="129"/>
        <scheme val="minor"/>
      </rPr>
      <t>기억이</t>
    </r>
    <r>
      <rPr>
        <sz val="12"/>
        <color theme="1"/>
        <rFont val="ＭＳ Ｐゴシック"/>
        <family val="2"/>
        <scheme val="minor"/>
      </rPr>
      <t xml:space="preserve"> </t>
    </r>
    <r>
      <rPr>
        <sz val="12"/>
        <color theme="1"/>
        <rFont val="ＭＳ Ｐゴシック"/>
        <family val="3"/>
        <charset val="129"/>
        <scheme val="minor"/>
      </rPr>
      <t>안난다</t>
    </r>
    <phoneticPr fontId="2"/>
  </si>
  <si>
    <t>rank_ext_metric_02에 slope_balance, avg_monthly_incomeamt, stddev_monthly_incomeamt추가할 것</t>
    <phoneticPr fontId="2"/>
  </si>
  <si>
    <t>20200617</t>
    <phoneticPr fontId="2"/>
  </si>
  <si>
    <r>
      <t xml:space="preserve">acount+level1 </t>
    </r>
    <r>
      <rPr>
        <sz val="12"/>
        <color theme="1"/>
        <rFont val="ＭＳ Ｐゴシック"/>
        <family val="3"/>
        <charset val="129"/>
        <scheme val="minor"/>
      </rPr>
      <t>패턴추가</t>
    </r>
    <phoneticPr fontId="2"/>
  </si>
  <si>
    <r>
      <t>plus_month_rate</t>
    </r>
    <r>
      <rPr>
        <sz val="12"/>
        <color theme="1"/>
        <rFont val="ＭＳ Ｐゴシック"/>
        <family val="3"/>
        <charset val="129"/>
        <scheme val="minor"/>
      </rPr>
      <t>정확성</t>
    </r>
    <r>
      <rPr>
        <sz val="12"/>
        <color theme="1"/>
        <rFont val="ＭＳ Ｐゴシック"/>
        <family val="2"/>
        <scheme val="minor"/>
      </rPr>
      <t xml:space="preserve"> </t>
    </r>
    <r>
      <rPr>
        <sz val="12"/>
        <color theme="1"/>
        <rFont val="ＭＳ Ｐゴシック"/>
        <family val="3"/>
        <charset val="129"/>
        <scheme val="minor"/>
      </rPr>
      <t>확인</t>
    </r>
    <phoneticPr fontId="2"/>
  </si>
  <si>
    <t>데이터모델 최신화</t>
    <phoneticPr fontId="2"/>
  </si>
  <si>
    <r>
      <t xml:space="preserve">1T </t>
    </r>
    <r>
      <rPr>
        <sz val="12"/>
        <color theme="1"/>
        <rFont val="ＭＳ Ｐゴシック"/>
        <family val="3"/>
        <charset val="129"/>
        <scheme val="minor"/>
      </rPr>
      <t>적중율</t>
    </r>
    <r>
      <rPr>
        <sz val="12"/>
        <color theme="1"/>
        <rFont val="ＭＳ Ｐゴシック"/>
        <family val="2"/>
        <scheme val="minor"/>
      </rPr>
      <t xml:space="preserve"> 2T </t>
    </r>
    <r>
      <rPr>
        <sz val="12"/>
        <color theme="1"/>
        <rFont val="ＭＳ Ｐゴシック"/>
        <family val="3"/>
        <charset val="129"/>
        <scheme val="minor"/>
      </rPr>
      <t>수익율</t>
    </r>
    <r>
      <rPr>
        <sz val="12"/>
        <color theme="1"/>
        <rFont val="ＭＳ Ｐゴシック"/>
        <family val="2"/>
        <scheme val="minor"/>
      </rPr>
      <t xml:space="preserve"> </t>
    </r>
    <r>
      <rPr>
        <sz val="12"/>
        <color theme="1"/>
        <rFont val="ＭＳ Ｐゴシック"/>
        <family val="3"/>
        <charset val="129"/>
        <scheme val="minor"/>
      </rPr>
      <t>교차실험</t>
    </r>
    <r>
      <rPr>
        <sz val="12"/>
        <color theme="1"/>
        <rFont val="ＭＳ Ｐゴシック"/>
        <family val="2"/>
        <scheme val="minor"/>
      </rPr>
      <t xml:space="preserve"> </t>
    </r>
    <r>
      <rPr>
        <sz val="12"/>
        <color theme="1"/>
        <rFont val="ＭＳ Ｐゴシック"/>
        <family val="3"/>
        <charset val="129"/>
        <scheme val="minor"/>
      </rPr>
      <t>해볼</t>
    </r>
    <r>
      <rPr>
        <sz val="12"/>
        <color theme="1"/>
        <rFont val="ＭＳ Ｐゴシック"/>
        <family val="2"/>
        <scheme val="minor"/>
      </rPr>
      <t xml:space="preserve"> </t>
    </r>
    <r>
      <rPr>
        <sz val="12"/>
        <color theme="1"/>
        <rFont val="ＭＳ Ｐゴシック"/>
        <family val="3"/>
        <charset val="129"/>
        <scheme val="minor"/>
      </rPr>
      <t>것</t>
    </r>
    <phoneticPr fontId="2"/>
  </si>
  <si>
    <r>
      <t>패턴별로</t>
    </r>
    <r>
      <rPr>
        <strike/>
        <sz val="12"/>
        <color theme="1"/>
        <rFont val="ＭＳ Ｐゴシック"/>
        <family val="2"/>
        <scheme val="minor"/>
      </rPr>
      <t xml:space="preserve"> </t>
    </r>
    <r>
      <rPr>
        <strike/>
        <sz val="12"/>
        <color theme="1"/>
        <rFont val="ＭＳ Ｐゴシック"/>
        <family val="3"/>
        <charset val="129"/>
        <scheme val="minor"/>
      </rPr>
      <t>시계열</t>
    </r>
    <r>
      <rPr>
        <strike/>
        <sz val="12"/>
        <color theme="1"/>
        <rFont val="ＭＳ Ｐゴシック"/>
        <family val="2"/>
        <scheme val="minor"/>
      </rPr>
      <t xml:space="preserve"> </t>
    </r>
    <r>
      <rPr>
        <strike/>
        <sz val="12"/>
        <color theme="1"/>
        <rFont val="ＭＳ Ｐゴシック"/>
        <family val="3"/>
        <charset val="129"/>
        <scheme val="minor"/>
      </rPr>
      <t>경향성을</t>
    </r>
    <r>
      <rPr>
        <strike/>
        <sz val="12"/>
        <color theme="1"/>
        <rFont val="ＭＳ Ｐゴシック"/>
        <family val="2"/>
        <scheme val="minor"/>
      </rPr>
      <t xml:space="preserve"> </t>
    </r>
    <r>
      <rPr>
        <strike/>
        <sz val="12"/>
        <color theme="1"/>
        <rFont val="ＭＳ Ｐゴシック"/>
        <family val="3"/>
        <charset val="129"/>
        <scheme val="minor"/>
      </rPr>
      <t>먼저</t>
    </r>
    <r>
      <rPr>
        <strike/>
        <sz val="12"/>
        <color theme="1"/>
        <rFont val="ＭＳ Ｐゴシック"/>
        <family val="2"/>
        <scheme val="minor"/>
      </rPr>
      <t xml:space="preserve"> </t>
    </r>
    <r>
      <rPr>
        <strike/>
        <sz val="12"/>
        <color theme="1"/>
        <rFont val="ＭＳ Ｐゴシック"/>
        <family val="3"/>
        <charset val="129"/>
        <scheme val="minor"/>
      </rPr>
      <t>확인해볼</t>
    </r>
    <r>
      <rPr>
        <strike/>
        <sz val="12"/>
        <color theme="1"/>
        <rFont val="ＭＳ Ｐゴシック"/>
        <family val="2"/>
        <scheme val="minor"/>
      </rPr>
      <t xml:space="preserve"> </t>
    </r>
    <r>
      <rPr>
        <strike/>
        <sz val="12"/>
        <color theme="1"/>
        <rFont val="ＭＳ Ｐゴシック"/>
        <family val="3"/>
        <charset val="129"/>
        <scheme val="minor"/>
      </rPr>
      <t>것</t>
    </r>
    <phoneticPr fontId="2"/>
  </si>
  <si>
    <r>
      <t>rank_ext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 xml:space="preserve"> </t>
    </r>
    <r>
      <rPr>
        <sz val="12"/>
        <color theme="1"/>
        <rFont val="ＭＳ Ｐゴシック"/>
        <family val="3"/>
        <charset val="129"/>
        <scheme val="minor"/>
      </rPr>
      <t>구미방별로</t>
    </r>
    <r>
      <rPr>
        <sz val="12"/>
        <color theme="1"/>
        <rFont val="ＭＳ Ｐゴシック"/>
        <family val="2"/>
        <scheme val="minor"/>
      </rPr>
      <t xml:space="preserve"> </t>
    </r>
    <r>
      <rPr>
        <sz val="12"/>
        <color theme="1"/>
        <rFont val="ＭＳ Ｐゴシック"/>
        <family val="3"/>
        <charset val="129"/>
        <scheme val="minor"/>
      </rPr>
      <t>통계표를</t>
    </r>
    <r>
      <rPr>
        <sz val="12"/>
        <color theme="1"/>
        <rFont val="ＭＳ Ｐゴシック"/>
        <family val="2"/>
        <scheme val="minor"/>
      </rPr>
      <t xml:space="preserve"> </t>
    </r>
    <r>
      <rPr>
        <sz val="12"/>
        <color theme="1"/>
        <rFont val="ＭＳ Ｐゴシック"/>
        <family val="3"/>
        <charset val="129"/>
        <scheme val="minor"/>
      </rPr>
      <t>만들어</t>
    </r>
    <r>
      <rPr>
        <sz val="12"/>
        <color theme="1"/>
        <rFont val="ＭＳ Ｐゴシック"/>
        <family val="2"/>
        <scheme val="minor"/>
      </rPr>
      <t xml:space="preserve"> </t>
    </r>
    <r>
      <rPr>
        <sz val="12"/>
        <color theme="1"/>
        <rFont val="ＭＳ Ｐゴシック"/>
        <family val="3"/>
        <charset val="129"/>
        <scheme val="minor"/>
      </rPr>
      <t>가장</t>
    </r>
    <r>
      <rPr>
        <sz val="12"/>
        <color theme="1"/>
        <rFont val="ＭＳ Ｐゴシック"/>
        <family val="2"/>
        <scheme val="minor"/>
      </rPr>
      <t xml:space="preserve"> </t>
    </r>
    <r>
      <rPr>
        <sz val="12"/>
        <color theme="1"/>
        <rFont val="ＭＳ Ｐゴシック"/>
        <family val="3"/>
        <charset val="129"/>
        <scheme val="minor"/>
      </rPr>
      <t>적당한</t>
    </r>
    <r>
      <rPr>
        <sz val="12"/>
        <color theme="1"/>
        <rFont val="ＭＳ Ｐゴシック"/>
        <family val="2"/>
        <scheme val="minor"/>
      </rPr>
      <t xml:space="preserve"> </t>
    </r>
    <r>
      <rPr>
        <sz val="12"/>
        <color theme="1"/>
        <rFont val="ＭＳ Ｐゴシック"/>
        <family val="3"/>
        <charset val="129"/>
        <scheme val="minor"/>
      </rPr>
      <t>월별시계열분석</t>
    </r>
    <r>
      <rPr>
        <sz val="12"/>
        <color theme="1"/>
        <rFont val="ＭＳ Ｐゴシック"/>
        <family val="2"/>
        <scheme val="minor"/>
      </rPr>
      <t xml:space="preserve"> </t>
    </r>
    <r>
      <rPr>
        <sz val="12"/>
        <color theme="1"/>
        <rFont val="ＭＳ Ｐゴシック"/>
        <family val="3"/>
        <charset val="129"/>
        <scheme val="minor"/>
      </rPr>
      <t>대상을</t>
    </r>
    <r>
      <rPr>
        <sz val="12"/>
        <color theme="1"/>
        <rFont val="ＭＳ Ｐゴシック"/>
        <family val="2"/>
        <scheme val="minor"/>
      </rPr>
      <t xml:space="preserve"> </t>
    </r>
    <r>
      <rPr>
        <sz val="12"/>
        <color theme="1"/>
        <rFont val="ＭＳ Ｐゴシック"/>
        <family val="3"/>
        <charset val="129"/>
        <scheme val="minor"/>
      </rPr>
      <t>선정한다</t>
    </r>
    <phoneticPr fontId="2"/>
  </si>
  <si>
    <r>
      <t>ran_ext</t>
    </r>
    <r>
      <rPr>
        <sz val="12"/>
        <color theme="1"/>
        <rFont val="ＭＳ Ｐゴシック"/>
        <family val="3"/>
        <charset val="129"/>
        <scheme val="minor"/>
      </rPr>
      <t>생성시</t>
    </r>
    <r>
      <rPr>
        <sz val="12"/>
        <color theme="1"/>
        <rFont val="ＭＳ Ｐゴシック"/>
        <family val="2"/>
        <scheme val="minor"/>
      </rPr>
      <t xml:space="preserve"> hity</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의한</t>
    </r>
    <r>
      <rPr>
        <sz val="12"/>
        <color theme="1"/>
        <rFont val="ＭＳ Ｐゴシック"/>
        <family val="2"/>
        <scheme val="minor"/>
      </rPr>
      <t xml:space="preserve"> </t>
    </r>
    <r>
      <rPr>
        <sz val="12"/>
        <color theme="1"/>
        <rFont val="ＭＳ Ｐゴシック"/>
        <family val="3"/>
        <charset val="129"/>
        <scheme val="minor"/>
      </rPr>
      <t>분석기능</t>
    </r>
    <r>
      <rPr>
        <sz val="12"/>
        <color theme="1"/>
        <rFont val="ＭＳ Ｐゴシック"/>
        <family val="2"/>
        <scheme val="minor"/>
      </rPr>
      <t xml:space="preserve"> </t>
    </r>
    <r>
      <rPr>
        <sz val="12"/>
        <color theme="1"/>
        <rFont val="ＭＳ Ｐゴシック"/>
        <family val="3"/>
        <charset val="129"/>
        <scheme val="minor"/>
      </rPr>
      <t>삭제</t>
    </r>
    <phoneticPr fontId="2"/>
  </si>
  <si>
    <r>
      <t xml:space="preserve">&gt; </t>
    </r>
    <r>
      <rPr>
        <sz val="12"/>
        <color theme="1"/>
        <rFont val="ＭＳ Ｐゴシック"/>
        <family val="3"/>
        <charset val="129"/>
        <scheme val="minor"/>
      </rPr>
      <t>별로</t>
    </r>
    <r>
      <rPr>
        <sz val="12"/>
        <color theme="1"/>
        <rFont val="ＭＳ Ｐゴシック"/>
        <family val="2"/>
        <scheme val="minor"/>
      </rPr>
      <t xml:space="preserve"> </t>
    </r>
    <r>
      <rPr>
        <sz val="12"/>
        <color theme="1"/>
        <rFont val="ＭＳ Ｐゴシック"/>
        <family val="3"/>
        <charset val="129"/>
        <scheme val="minor"/>
      </rPr>
      <t>참조</t>
    </r>
    <r>
      <rPr>
        <sz val="12"/>
        <color theme="1"/>
        <rFont val="ＭＳ Ｐゴシック"/>
        <family val="2"/>
        <scheme val="minor"/>
      </rPr>
      <t xml:space="preserve"> </t>
    </r>
    <r>
      <rPr>
        <sz val="12"/>
        <color theme="1"/>
        <rFont val="ＭＳ Ｐゴシック"/>
        <family val="3"/>
        <charset val="129"/>
        <scheme val="minor"/>
      </rPr>
      <t>안하고</t>
    </r>
    <r>
      <rPr>
        <sz val="12"/>
        <color theme="1"/>
        <rFont val="ＭＳ Ｐゴシック"/>
        <family val="2"/>
        <scheme val="minor"/>
      </rPr>
      <t xml:space="preserve"> </t>
    </r>
    <r>
      <rPr>
        <sz val="12"/>
        <color theme="1"/>
        <rFont val="ＭＳ Ｐゴシック"/>
        <family val="3"/>
        <charset val="129"/>
        <scheme val="minor"/>
      </rPr>
      <t>있으며</t>
    </r>
    <r>
      <rPr>
        <sz val="12"/>
        <color theme="1"/>
        <rFont val="ＭＳ Ｐゴシック"/>
        <family val="2"/>
        <scheme val="minor"/>
      </rPr>
      <t xml:space="preserve"> </t>
    </r>
    <r>
      <rPr>
        <sz val="12"/>
        <color theme="1"/>
        <rFont val="ＭＳ Ｐゴシック"/>
        <family val="3"/>
        <charset val="129"/>
        <scheme val="minor"/>
      </rPr>
      <t>제외되는</t>
    </r>
    <r>
      <rPr>
        <sz val="12"/>
        <color theme="1"/>
        <rFont val="ＭＳ Ｐゴシック"/>
        <family val="2"/>
        <scheme val="minor"/>
      </rPr>
      <t xml:space="preserve"> </t>
    </r>
    <r>
      <rPr>
        <sz val="12"/>
        <color theme="1"/>
        <rFont val="ＭＳ Ｐゴシック"/>
        <family val="3"/>
        <charset val="129"/>
        <scheme val="minor"/>
      </rPr>
      <t>패턴이</t>
    </r>
    <r>
      <rPr>
        <sz val="12"/>
        <color theme="1"/>
        <rFont val="ＭＳ Ｐゴシック"/>
        <family val="2"/>
        <scheme val="minor"/>
      </rPr>
      <t xml:space="preserve"> </t>
    </r>
    <r>
      <rPr>
        <sz val="12"/>
        <color theme="1"/>
        <rFont val="ＭＳ Ｐゴシック"/>
        <family val="3"/>
        <charset val="129"/>
        <scheme val="minor"/>
      </rPr>
      <t>생겨버린다</t>
    </r>
    <r>
      <rPr>
        <sz val="12"/>
        <color theme="1"/>
        <rFont val="ＭＳ Ｐゴシック"/>
        <family val="2"/>
        <scheme val="minor"/>
      </rPr>
      <t>.</t>
    </r>
    <phoneticPr fontId="2"/>
  </si>
  <si>
    <t>시뮬레이션용 월별데이터 추가하는 배치파일 만들것</t>
    <phoneticPr fontId="2"/>
  </si>
  <si>
    <t>20200620</t>
    <phoneticPr fontId="2"/>
  </si>
  <si>
    <r>
      <t xml:space="preserve">3. rank_result_hity </t>
    </r>
    <r>
      <rPr>
        <strike/>
        <sz val="12"/>
        <color theme="1"/>
        <rFont val="ＭＳ Ｐゴシック"/>
        <family val="3"/>
        <charset val="129"/>
        <scheme val="minor"/>
      </rPr>
      <t>테이블</t>
    </r>
    <r>
      <rPr>
        <strike/>
        <sz val="12"/>
        <color theme="1"/>
        <rFont val="ＭＳ Ｐゴシック"/>
        <family val="2"/>
        <scheme val="minor"/>
      </rPr>
      <t xml:space="preserve"> </t>
    </r>
    <r>
      <rPr>
        <strike/>
        <sz val="12"/>
        <color theme="1"/>
        <rFont val="ＭＳ Ｐゴシック"/>
        <family val="3"/>
        <charset val="129"/>
        <scheme val="minor"/>
      </rPr>
      <t>생성</t>
    </r>
    <phoneticPr fontId="2"/>
  </si>
  <si>
    <r>
      <t>2, rank_result_generator</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t>
    </r>
    <phoneticPr fontId="2"/>
  </si>
  <si>
    <t>20200627</t>
    <phoneticPr fontId="2"/>
  </si>
  <si>
    <t xml:space="preserve">metric에 년도별 기울기 4개 추가 </t>
    <phoneticPr fontId="2"/>
  </si>
  <si>
    <t>구미방, 모델등등 별로 흑자패턴경향표 작성</t>
    <phoneticPr fontId="2"/>
  </si>
  <si>
    <t>흑자패턴경향표를 참고하여 구미방별 기울기 탐색</t>
    <phoneticPr fontId="2"/>
  </si>
  <si>
    <t>기울기 양호한 것만 모아서 분석및 실전시뮬 적용해본다</t>
    <phoneticPr fontId="2"/>
  </si>
  <si>
    <r>
      <t>5. proc_util.sql</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잔액데이터</t>
    </r>
    <r>
      <rPr>
        <sz val="12"/>
        <color theme="1"/>
        <rFont val="ＭＳ Ｐゴシック"/>
        <family val="2"/>
        <scheme val="minor"/>
      </rPr>
      <t xml:space="preserve"> </t>
    </r>
    <r>
      <rPr>
        <sz val="12"/>
        <color theme="1"/>
        <rFont val="ＭＳ Ｐゴシック"/>
        <family val="3"/>
        <charset val="129"/>
        <scheme val="minor"/>
      </rPr>
      <t>생성</t>
    </r>
    <r>
      <rPr>
        <sz val="12"/>
        <color theme="1"/>
        <rFont val="ＭＳ Ｐゴシック"/>
        <family val="2"/>
        <scheme val="minor"/>
      </rPr>
      <t xml:space="preserve"> </t>
    </r>
    <r>
      <rPr>
        <sz val="12"/>
        <color theme="1"/>
        <rFont val="ＭＳ Ｐゴシック"/>
        <family val="3"/>
        <charset val="129"/>
        <scheme val="minor"/>
      </rPr>
      <t>실행</t>
    </r>
    <phoneticPr fontId="2"/>
  </si>
  <si>
    <r>
      <t>1. rank_model_generator</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 xml:space="preserve">) </t>
    </r>
    <phoneticPr fontId="2"/>
  </si>
  <si>
    <r>
      <t xml:space="preserve">3. rank_result_form_gemeratpr </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전체분</t>
    </r>
    <phoneticPr fontId="2"/>
  </si>
  <si>
    <r>
      <t xml:space="preserve">4. rank_simul_generator </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시뮬레이션시</t>
    </r>
    <r>
      <rPr>
        <sz val="12"/>
        <color theme="1"/>
        <rFont val="ＭＳ Ｐゴシック"/>
        <family val="2"/>
        <scheme val="minor"/>
      </rPr>
      <t xml:space="preserve"> </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 xml:space="preserve">) </t>
    </r>
    <r>
      <rPr>
        <sz val="12"/>
        <color theme="1"/>
        <rFont val="ＭＳ Ｐゴシック"/>
        <family val="3"/>
        <charset val="129"/>
        <scheme val="minor"/>
      </rPr>
      <t>시뮬레이션</t>
    </r>
    <r>
      <rPr>
        <sz val="12"/>
        <color theme="1"/>
        <rFont val="ＭＳ Ｐゴシック"/>
        <family val="2"/>
        <scheme val="minor"/>
      </rPr>
      <t xml:space="preserve"> </t>
    </r>
    <r>
      <rPr>
        <sz val="12"/>
        <color theme="1"/>
        <rFont val="ＭＳ Ｐゴシック"/>
        <family val="3"/>
        <charset val="129"/>
        <scheme val="minor"/>
      </rPr>
      <t>기간</t>
    </r>
    <r>
      <rPr>
        <sz val="12"/>
        <color theme="1"/>
        <rFont val="ＭＳ Ｐゴシック"/>
        <family val="2"/>
        <scheme val="minor"/>
      </rPr>
      <t xml:space="preserve"> </t>
    </r>
    <r>
      <rPr>
        <sz val="12"/>
        <color theme="1"/>
        <rFont val="ＭＳ Ｐゴシック"/>
        <family val="3"/>
        <charset val="129"/>
        <scheme val="minor"/>
      </rPr>
      <t>차분</t>
    </r>
    <phoneticPr fontId="2"/>
  </si>
  <si>
    <r>
      <t>4. rank_ext_generator</t>
    </r>
    <r>
      <rPr>
        <sz val="12"/>
        <color theme="1"/>
        <rFont val="ＭＳ Ｐゴシック"/>
        <family val="3"/>
        <charset val="129"/>
        <scheme val="minor"/>
      </rPr>
      <t>실행</t>
    </r>
    <r>
      <rPr>
        <sz val="12"/>
        <color theme="1"/>
        <rFont val="ＭＳ Ｐゴシック"/>
        <family val="2"/>
        <scheme val="minor"/>
      </rPr>
      <t>(</t>
    </r>
    <r>
      <rPr>
        <sz val="12"/>
        <color theme="1"/>
        <rFont val="ＭＳ Ｐゴシック"/>
        <family val="3"/>
        <charset val="129"/>
        <scheme val="minor"/>
      </rPr>
      <t>모델별</t>
    </r>
    <r>
      <rPr>
        <sz val="12"/>
        <color theme="1"/>
        <rFont val="ＭＳ Ｐゴシック"/>
        <family val="2"/>
        <scheme val="minor"/>
      </rPr>
      <t xml:space="preserve">) </t>
    </r>
    <r>
      <rPr>
        <sz val="12"/>
        <color theme="1"/>
        <rFont val="ＭＳ Ｐゴシック"/>
        <family val="3"/>
        <charset val="129"/>
        <scheme val="minor"/>
      </rPr>
      <t>분석기간</t>
    </r>
    <r>
      <rPr>
        <sz val="12"/>
        <color theme="1"/>
        <rFont val="ＭＳ Ｐゴシック"/>
        <family val="2"/>
        <scheme val="minor"/>
      </rPr>
      <t xml:space="preserve"> </t>
    </r>
    <r>
      <rPr>
        <sz val="12"/>
        <color theme="1"/>
        <rFont val="ＭＳ Ｐゴシック"/>
        <family val="3"/>
        <charset val="129"/>
        <scheme val="minor"/>
      </rPr>
      <t>변경시</t>
    </r>
    <r>
      <rPr>
        <sz val="12"/>
        <color theme="1"/>
        <rFont val="ＭＳ Ｐゴシック"/>
        <family val="2"/>
        <scheme val="minor"/>
      </rPr>
      <t xml:space="preserve">, </t>
    </r>
    <r>
      <rPr>
        <sz val="12"/>
        <color theme="1"/>
        <rFont val="ＭＳ Ｐゴシック"/>
        <family val="3"/>
        <charset val="129"/>
        <scheme val="minor"/>
      </rPr>
      <t>모델추가시</t>
    </r>
    <r>
      <rPr>
        <sz val="12"/>
        <color theme="1"/>
        <rFont val="ＭＳ Ｐゴシック"/>
        <family val="2"/>
        <scheme val="minor"/>
      </rPr>
      <t xml:space="preserve"> </t>
    </r>
    <r>
      <rPr>
        <sz val="12"/>
        <color theme="1"/>
        <rFont val="ＭＳ Ｐゴシック"/>
        <family val="3"/>
        <charset val="129"/>
        <scheme val="minor"/>
      </rPr>
      <t>재실행</t>
    </r>
    <phoneticPr fontId="2"/>
  </si>
  <si>
    <t>모델추가시 전체기간실행</t>
    <phoneticPr fontId="2"/>
  </si>
  <si>
    <t>데이터추가시 추가기간 차분 실행</t>
    <phoneticPr fontId="2"/>
  </si>
  <si>
    <t>데이터추가시 실행불필요</t>
    <phoneticPr fontId="2"/>
  </si>
  <si>
    <t>모델추가시  해당모델 전체기간실행</t>
    <phoneticPr fontId="2"/>
  </si>
  <si>
    <r>
      <t>분석대상데이터</t>
    </r>
    <r>
      <rPr>
        <sz val="12"/>
        <color theme="1"/>
        <rFont val="ＭＳ Ｐゴシック"/>
        <family val="2"/>
        <scheme val="minor"/>
      </rPr>
      <t xml:space="preserve"> </t>
    </r>
    <r>
      <rPr>
        <sz val="12"/>
        <color theme="1"/>
        <rFont val="ＭＳ Ｐゴシック"/>
        <family val="3"/>
        <charset val="129"/>
        <scheme val="minor"/>
      </rPr>
      <t>기간</t>
    </r>
    <r>
      <rPr>
        <sz val="12"/>
        <color theme="1"/>
        <rFont val="ＭＳ Ｐゴシック"/>
        <family val="2"/>
        <scheme val="minor"/>
      </rPr>
      <t xml:space="preserve"> </t>
    </r>
    <r>
      <rPr>
        <sz val="12"/>
        <color theme="1"/>
        <rFont val="ＭＳ Ｐゴシック"/>
        <family val="3"/>
        <charset val="129"/>
        <scheme val="minor"/>
      </rPr>
      <t>변경시</t>
    </r>
    <r>
      <rPr>
        <sz val="12"/>
        <color theme="1"/>
        <rFont val="ＭＳ Ｐゴシック"/>
        <family val="2"/>
        <scheme val="minor"/>
      </rPr>
      <t xml:space="preserve"> </t>
    </r>
    <r>
      <rPr>
        <sz val="12"/>
        <color theme="1"/>
        <rFont val="ＭＳ Ｐゴシック"/>
        <family val="3"/>
        <charset val="129"/>
        <scheme val="minor"/>
      </rPr>
      <t>전체모델</t>
    </r>
    <r>
      <rPr>
        <sz val="12"/>
        <color theme="1"/>
        <rFont val="ＭＳ Ｐゴシック"/>
        <family val="2"/>
        <scheme val="minor"/>
      </rPr>
      <t xml:space="preserve"> </t>
    </r>
    <r>
      <rPr>
        <sz val="12"/>
        <color theme="1"/>
        <rFont val="ＭＳ Ｐゴシック"/>
        <family val="3"/>
        <charset val="129"/>
        <scheme val="minor"/>
      </rPr>
      <t>해당기간</t>
    </r>
    <r>
      <rPr>
        <sz val="12"/>
        <color theme="1"/>
        <rFont val="ＭＳ Ｐゴシック"/>
        <family val="2"/>
        <scheme val="minor"/>
      </rPr>
      <t xml:space="preserve"> </t>
    </r>
    <r>
      <rPr>
        <sz val="12"/>
        <color theme="1"/>
        <rFont val="ＭＳ Ｐゴシック"/>
        <family val="3"/>
        <charset val="129"/>
        <scheme val="minor"/>
      </rPr>
      <t>재실행</t>
    </r>
    <phoneticPr fontId="2"/>
  </si>
  <si>
    <t>모델추가시 해당모델 전체기간실행</t>
    <phoneticPr fontId="2"/>
  </si>
  <si>
    <r>
      <t>데이터추가시</t>
    </r>
    <r>
      <rPr>
        <sz val="12"/>
        <color theme="1"/>
        <rFont val="ＭＳ Ｐゴシック"/>
        <family val="2"/>
        <scheme val="minor"/>
      </rPr>
      <t xml:space="preserve"> </t>
    </r>
    <r>
      <rPr>
        <sz val="12"/>
        <color theme="1"/>
        <rFont val="ＭＳ Ｐゴシック"/>
        <family val="3"/>
        <charset val="129"/>
        <scheme val="minor"/>
      </rPr>
      <t>추가기간</t>
    </r>
    <r>
      <rPr>
        <sz val="12"/>
        <color theme="1"/>
        <rFont val="ＭＳ Ｐゴシック"/>
        <family val="2"/>
        <scheme val="minor"/>
      </rPr>
      <t xml:space="preserve"> </t>
    </r>
    <r>
      <rPr>
        <sz val="12"/>
        <color theme="1"/>
        <rFont val="ＭＳ Ｐゴシック"/>
        <family val="3"/>
        <charset val="129"/>
        <scheme val="minor"/>
      </rPr>
      <t>재실행</t>
    </r>
    <phoneticPr fontId="2"/>
  </si>
  <si>
    <r>
      <t>분석대상데이터</t>
    </r>
    <r>
      <rPr>
        <sz val="12"/>
        <color theme="1"/>
        <rFont val="ＭＳ Ｐゴシック"/>
        <family val="2"/>
        <scheme val="minor"/>
      </rPr>
      <t xml:space="preserve"> </t>
    </r>
    <r>
      <rPr>
        <sz val="12"/>
        <color theme="1"/>
        <rFont val="ＭＳ Ｐゴシック"/>
        <family val="3"/>
        <charset val="129"/>
        <scheme val="minor"/>
      </rPr>
      <t>기간</t>
    </r>
    <r>
      <rPr>
        <sz val="12"/>
        <color theme="1"/>
        <rFont val="ＭＳ Ｐゴシック"/>
        <family val="2"/>
        <scheme val="minor"/>
      </rPr>
      <t xml:space="preserve"> </t>
    </r>
    <r>
      <rPr>
        <sz val="12"/>
        <color theme="1"/>
        <rFont val="ＭＳ Ｐゴシック"/>
        <family val="3"/>
        <charset val="129"/>
        <scheme val="minor"/>
      </rPr>
      <t>변경시</t>
    </r>
    <r>
      <rPr>
        <sz val="12"/>
        <color theme="1"/>
        <rFont val="ＭＳ Ｐゴシック"/>
        <family val="2"/>
        <scheme val="minor"/>
      </rPr>
      <t xml:space="preserve"> </t>
    </r>
    <r>
      <rPr>
        <sz val="12"/>
        <color theme="1"/>
        <rFont val="ＭＳ Ｐゴシック"/>
        <family val="3"/>
        <charset val="129"/>
        <scheme val="minor"/>
      </rPr>
      <t>전체모델</t>
    </r>
    <r>
      <rPr>
        <sz val="12"/>
        <color theme="1"/>
        <rFont val="ＭＳ Ｐゴシック"/>
        <family val="2"/>
        <scheme val="minor"/>
      </rPr>
      <t xml:space="preserve"> </t>
    </r>
    <r>
      <rPr>
        <sz val="12"/>
        <color theme="1"/>
        <rFont val="ＭＳ Ｐゴシック"/>
        <family val="3"/>
        <charset val="129"/>
        <scheme val="minor"/>
      </rPr>
      <t>해당기간</t>
    </r>
    <r>
      <rPr>
        <sz val="12"/>
        <color theme="1"/>
        <rFont val="ＭＳ Ｐゴシック"/>
        <family val="2"/>
        <scheme val="minor"/>
      </rPr>
      <t xml:space="preserve"> </t>
    </r>
    <r>
      <rPr>
        <sz val="12"/>
        <color theme="1"/>
        <rFont val="ＭＳ Ｐゴシック"/>
        <family val="3"/>
        <charset val="129"/>
        <scheme val="minor"/>
      </rPr>
      <t>재실행</t>
    </r>
    <phoneticPr fontId="2"/>
  </si>
  <si>
    <t>20200724</t>
    <phoneticPr fontId="2"/>
  </si>
  <si>
    <r>
      <t>turn+acount+level1</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1</t>
    </r>
    <r>
      <rPr>
        <sz val="12"/>
        <color theme="1"/>
        <rFont val="ＭＳ Ｐゴシック"/>
        <family val="3"/>
        <charset val="129"/>
        <scheme val="minor"/>
      </rPr>
      <t>개월</t>
    </r>
    <r>
      <rPr>
        <sz val="12"/>
        <color theme="1"/>
        <rFont val="ＭＳ Ｐゴシック"/>
        <family val="2"/>
        <scheme val="minor"/>
      </rPr>
      <t>, 6</t>
    </r>
    <r>
      <rPr>
        <sz val="12"/>
        <color theme="1"/>
        <rFont val="ＭＳ Ｐゴシック"/>
        <family val="3"/>
        <charset val="129"/>
        <scheme val="minor"/>
      </rPr>
      <t>개월</t>
    </r>
    <r>
      <rPr>
        <sz val="12"/>
        <color theme="1"/>
        <rFont val="ＭＳ Ｐゴシック"/>
        <family val="2"/>
        <scheme val="minor"/>
      </rPr>
      <t xml:space="preserve"> </t>
    </r>
    <r>
      <rPr>
        <sz val="12"/>
        <color theme="1"/>
        <rFont val="ＭＳ Ｐゴシック"/>
        <family val="3"/>
        <charset val="129"/>
        <scheme val="minor"/>
      </rPr>
      <t>성능비교</t>
    </r>
    <phoneticPr fontId="2"/>
  </si>
  <si>
    <r>
      <t>turn:level12</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1</t>
    </r>
    <r>
      <rPr>
        <sz val="12"/>
        <color theme="1"/>
        <rFont val="ＭＳ Ｐゴシック"/>
        <family val="3"/>
        <charset val="129"/>
        <scheme val="minor"/>
      </rPr>
      <t>개월</t>
    </r>
    <r>
      <rPr>
        <sz val="12"/>
        <color theme="1"/>
        <rFont val="ＭＳ Ｐゴシック"/>
        <family val="2"/>
        <scheme val="minor"/>
      </rPr>
      <t>,6</t>
    </r>
    <r>
      <rPr>
        <sz val="12"/>
        <color theme="1"/>
        <rFont val="ＭＳ Ｐゴシック"/>
        <family val="3"/>
        <charset val="129"/>
        <scheme val="minor"/>
      </rPr>
      <t>개월</t>
    </r>
    <r>
      <rPr>
        <sz val="12"/>
        <color theme="1"/>
        <rFont val="ＭＳ Ｐゴシック"/>
        <family val="2"/>
        <scheme val="minor"/>
      </rPr>
      <t xml:space="preserve"> </t>
    </r>
    <r>
      <rPr>
        <sz val="12"/>
        <color theme="1"/>
        <rFont val="ＭＳ Ｐゴシック"/>
        <family val="3"/>
        <charset val="129"/>
        <scheme val="minor"/>
      </rPr>
      <t>성능비교</t>
    </r>
    <phoneticPr fontId="2"/>
  </si>
  <si>
    <t>불필요모델 불생성 로직 반영</t>
    <phoneticPr fontId="2"/>
  </si>
  <si>
    <t>패턴최소수</t>
    <phoneticPr fontId="2"/>
  </si>
  <si>
    <t>개월단위지정</t>
    <phoneticPr fontId="2"/>
  </si>
  <si>
    <r>
      <t>기존거</t>
    </r>
    <r>
      <rPr>
        <sz val="12"/>
        <color theme="1"/>
        <rFont val="ＭＳ Ｐゴシック"/>
        <family val="2"/>
        <scheme val="minor"/>
      </rPr>
      <t xml:space="preserve"> </t>
    </r>
    <r>
      <rPr>
        <sz val="12"/>
        <color theme="1"/>
        <rFont val="ＭＳ Ｐゴシック"/>
        <family val="3"/>
        <charset val="129"/>
        <scheme val="minor"/>
      </rPr>
      <t>불필요패턴모델</t>
    </r>
    <r>
      <rPr>
        <sz val="12"/>
        <color theme="1"/>
        <rFont val="ＭＳ Ｐゴシック"/>
        <family val="2"/>
        <scheme val="minor"/>
      </rPr>
      <t xml:space="preserve"> </t>
    </r>
    <r>
      <rPr>
        <sz val="12"/>
        <color theme="1"/>
        <rFont val="ＭＳ Ｐゴシック"/>
        <family val="3"/>
        <charset val="129"/>
        <scheme val="minor"/>
      </rPr>
      <t>삭제툴</t>
    </r>
    <r>
      <rPr>
        <sz val="12"/>
        <color theme="1"/>
        <rFont val="ＭＳ Ｐゴシック"/>
        <family val="2"/>
        <scheme val="minor"/>
      </rPr>
      <t xml:space="preserve"> </t>
    </r>
    <r>
      <rPr>
        <sz val="12"/>
        <color theme="1"/>
        <rFont val="ＭＳ Ｐゴシック"/>
        <family val="3"/>
        <charset val="129"/>
        <scheme val="minor"/>
      </rPr>
      <t>작성</t>
    </r>
    <phoneticPr fontId="2"/>
  </si>
  <si>
    <r>
      <t>expr02</t>
    </r>
    <r>
      <rPr>
        <sz val="12"/>
        <color theme="1"/>
        <rFont val="ＭＳ Ｐゴシック"/>
        <family val="3"/>
        <charset val="129"/>
        <scheme val="minor"/>
      </rPr>
      <t>모델추가</t>
    </r>
    <phoneticPr fontId="2"/>
  </si>
  <si>
    <r>
      <t>expr02</t>
    </r>
    <r>
      <rPr>
        <sz val="12"/>
        <color theme="1"/>
        <rFont val="ＭＳ Ｐゴシック"/>
        <family val="3"/>
        <charset val="129"/>
        <scheme val="minor"/>
      </rPr>
      <t>재생성</t>
    </r>
    <phoneticPr fontId="2"/>
  </si>
  <si>
    <r>
      <t>1</t>
    </r>
    <r>
      <rPr>
        <sz val="12"/>
        <color theme="1"/>
        <rFont val="ＭＳ Ｐゴシック"/>
        <family val="3"/>
        <charset val="129"/>
        <scheme val="minor"/>
      </rPr>
      <t>개월단위가</t>
    </r>
    <r>
      <rPr>
        <sz val="12"/>
        <color theme="1"/>
        <rFont val="ＭＳ Ｐゴシック"/>
        <family val="2"/>
        <scheme val="minor"/>
      </rPr>
      <t xml:space="preserve"> </t>
    </r>
    <r>
      <rPr>
        <sz val="12"/>
        <color theme="1"/>
        <rFont val="ＭＳ Ｐゴシック"/>
        <family val="3"/>
        <charset val="129"/>
        <scheme val="minor"/>
      </rPr>
      <t>안정적인</t>
    </r>
    <r>
      <rPr>
        <sz val="12"/>
        <color theme="1"/>
        <rFont val="ＭＳ Ｐゴシック"/>
        <family val="2"/>
        <scheme val="minor"/>
      </rPr>
      <t xml:space="preserve"> </t>
    </r>
    <r>
      <rPr>
        <sz val="12"/>
        <color theme="1"/>
        <rFont val="ＭＳ Ｐゴシック"/>
        <family val="3"/>
        <charset val="129"/>
        <scheme val="minor"/>
      </rPr>
      <t>곡선이</t>
    </r>
    <r>
      <rPr>
        <sz val="12"/>
        <color theme="1"/>
        <rFont val="ＭＳ Ｐゴシック"/>
        <family val="2"/>
        <scheme val="minor"/>
      </rPr>
      <t xml:space="preserve"> </t>
    </r>
    <r>
      <rPr>
        <sz val="12"/>
        <color theme="1"/>
        <rFont val="ＭＳ Ｐゴシック"/>
        <family val="3"/>
        <charset val="129"/>
        <scheme val="minor"/>
      </rPr>
      <t>나온다</t>
    </r>
    <phoneticPr fontId="2"/>
  </si>
  <si>
    <t>balance에 대해 선형회귀로 예측한 값과 실측값을 비교하는 패턴추출로직을 실험하자</t>
    <phoneticPr fontId="2"/>
  </si>
  <si>
    <r>
      <t xml:space="preserve">0. </t>
    </r>
    <r>
      <rPr>
        <sz val="12"/>
        <color theme="1"/>
        <rFont val="ＭＳ Ｐゴシック"/>
        <family val="3"/>
        <charset val="129"/>
        <scheme val="minor"/>
      </rPr>
      <t>모델추가시</t>
    </r>
    <r>
      <rPr>
        <sz val="12"/>
        <color theme="1"/>
        <rFont val="ＭＳ Ｐゴシック"/>
        <family val="2"/>
        <scheme val="minor"/>
      </rPr>
      <t xml:space="preserve"> rank_pattern.csv, rank_model.csv</t>
    </r>
    <r>
      <rPr>
        <sz val="12"/>
        <color theme="1"/>
        <rFont val="ＭＳ Ｐゴシック"/>
        <family val="3"/>
        <charset val="129"/>
        <scheme val="minor"/>
      </rPr>
      <t>도</t>
    </r>
    <r>
      <rPr>
        <sz val="12"/>
        <color theme="1"/>
        <rFont val="ＭＳ Ｐゴシック"/>
        <family val="2"/>
        <scheme val="minor"/>
      </rPr>
      <t xml:space="preserve"> </t>
    </r>
    <r>
      <rPr>
        <sz val="12"/>
        <color theme="1"/>
        <rFont val="ＭＳ Ｐゴシック"/>
        <family val="3"/>
        <charset val="129"/>
        <scheme val="minor"/>
      </rPr>
      <t>갱신하여야한다</t>
    </r>
    <r>
      <rPr>
        <sz val="12"/>
        <color theme="1"/>
        <rFont val="ＭＳ Ｐゴシック"/>
        <family val="2"/>
        <scheme val="minor"/>
      </rPr>
      <t>.</t>
    </r>
    <phoneticPr fontId="2"/>
  </si>
  <si>
    <t>직전옺즈 다운로드 프로그램 장애대응</t>
    <phoneticPr fontId="2"/>
  </si>
  <si>
    <t>20200830</t>
    <phoneticPr fontId="2"/>
  </si>
  <si>
    <t>몇가지 알고리즘으로 예측결과 1년치를 비교해보자</t>
    <phoneticPr fontId="2"/>
  </si>
  <si>
    <t>기존예측결과에 대해 중복예측치를 제외한 통계를 내보자</t>
    <phoneticPr fontId="2"/>
  </si>
  <si>
    <t>1,2,3착과 수익을 통합하여 예측하는 모델을 실험해보자</t>
    <phoneticPr fontId="2"/>
  </si>
  <si>
    <r>
      <t>boatstat2</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실행</t>
    </r>
    <phoneticPr fontId="2"/>
  </si>
  <si>
    <t>20200923</t>
    <phoneticPr fontId="2"/>
  </si>
  <si>
    <t>20201101</t>
    <phoneticPr fontId="2"/>
  </si>
  <si>
    <t xml:space="preserve">수익금예측 선형회귀 </t>
    <phoneticPr fontId="2"/>
  </si>
  <si>
    <t>정확성비교</t>
    <phoneticPr fontId="2"/>
  </si>
  <si>
    <t>모델생성기간 비교</t>
    <phoneticPr fontId="2"/>
  </si>
  <si>
    <t>BaysNet</t>
    <phoneticPr fontId="2"/>
  </si>
  <si>
    <t>J43</t>
    <phoneticPr fontId="2"/>
  </si>
  <si>
    <t>RandomForest</t>
    <phoneticPr fontId="2"/>
  </si>
  <si>
    <t>level</t>
    <phoneticPr fontId="2"/>
  </si>
  <si>
    <t>어트리뷰트</t>
    <phoneticPr fontId="2"/>
  </si>
  <si>
    <t>目的変数</t>
    <rPh sb="0" eb="2">
      <t>モクテキ</t>
    </rPh>
    <rPh sb="2" eb="4">
      <t>ヘンスウ</t>
    </rPh>
    <phoneticPr fontId="2"/>
  </si>
  <si>
    <t>説明変数</t>
    <rPh sb="0" eb="4">
      <t>セツメイヘンスウ</t>
    </rPh>
    <phoneticPr fontId="2"/>
  </si>
  <si>
    <t>手法</t>
    <rPh sb="0" eb="2">
      <t>シュホウ</t>
    </rPh>
    <phoneticPr fontId="2"/>
  </si>
  <si>
    <t>量的変数</t>
    <rPh sb="0" eb="2">
      <t>リョウテキ</t>
    </rPh>
    <rPh sb="2" eb="4">
      <t>ヘンスウ</t>
    </rPh>
    <phoneticPr fontId="2"/>
  </si>
  <si>
    <t>重回帰分析</t>
    <rPh sb="0" eb="5">
      <t>ジュウカイキブンセキ</t>
    </rPh>
    <phoneticPr fontId="2"/>
  </si>
  <si>
    <t>カテゴリ変数</t>
    <rPh sb="4" eb="6">
      <t>ヘンスウ</t>
    </rPh>
    <phoneticPr fontId="2"/>
  </si>
  <si>
    <t>ロジスティック回帰</t>
    <rPh sb="7" eb="9">
      <t>カイキ</t>
    </rPh>
    <phoneticPr fontId="2"/>
  </si>
  <si>
    <t>分散分析、多重比較分析</t>
    <rPh sb="0" eb="2">
      <t>ブンサン</t>
    </rPh>
    <rPh sb="2" eb="4">
      <t>ブンセキ</t>
    </rPh>
    <rPh sb="5" eb="7">
      <t>タジュウ</t>
    </rPh>
    <rPh sb="7" eb="9">
      <t>ヒカク</t>
    </rPh>
    <rPh sb="9" eb="11">
      <t>ブンセキ</t>
    </rPh>
    <phoneticPr fontId="2"/>
  </si>
  <si>
    <t>クロス集計表</t>
    <rPh sb="3" eb="6">
      <t>シュウケイヒョウ</t>
    </rPh>
    <phoneticPr fontId="2"/>
  </si>
  <si>
    <t>ip</t>
  </si>
  <si>
    <t>データ範囲</t>
    <rPh sb="3" eb="5">
      <t>ハンイ</t>
    </rPh>
    <phoneticPr fontId="2"/>
  </si>
  <si>
    <t>学習</t>
    <rPh sb="0" eb="2">
      <t>ガクシュウ</t>
    </rPh>
    <phoneticPr fontId="2"/>
  </si>
  <si>
    <t>テスト</t>
    <phoneticPr fontId="2"/>
  </si>
  <si>
    <t>実践</t>
    <rPh sb="0" eb="2">
      <t>ジッセン</t>
    </rPh>
    <phoneticPr fontId="2"/>
  </si>
  <si>
    <t>grade</t>
  </si>
  <si>
    <t>G1</t>
  </si>
  <si>
    <t>G2</t>
  </si>
  <si>
    <t>G3</t>
  </si>
  <si>
    <t>SG</t>
  </si>
  <si>
    <t>総レース数</t>
    <rPh sb="0" eb="1">
      <t>ソウ</t>
    </rPh>
    <rPh sb="4" eb="5">
      <t>スウ</t>
    </rPh>
    <phoneticPr fontId="2"/>
  </si>
  <si>
    <t>グレード分布</t>
    <rPh sb="4" eb="6">
      <t>ブンプ</t>
    </rPh>
    <phoneticPr fontId="2"/>
  </si>
  <si>
    <t>データ範囲</t>
    <rPh sb="3" eb="5">
      <t>ハンイ</t>
    </rPh>
    <phoneticPr fontId="2"/>
  </si>
  <si>
    <t>20090101～20210701</t>
    <phoneticPr fontId="2"/>
  </si>
  <si>
    <t>カラム</t>
    <phoneticPr fontId="2"/>
  </si>
  <si>
    <t>制約</t>
    <rPh sb="0" eb="2">
      <t>セイヤク</t>
    </rPh>
    <phoneticPr fontId="2"/>
  </si>
  <si>
    <t>2017/3/9から存在</t>
    <rPh sb="10" eb="12">
      <t>ソンザイ</t>
    </rPh>
    <phoneticPr fontId="2"/>
  </si>
  <si>
    <t>テーブル</t>
    <phoneticPr fontId="2"/>
  </si>
  <si>
    <t>com_prediction</t>
  </si>
  <si>
    <t>rec_race</t>
    <phoneticPr fontId="2"/>
  </si>
  <si>
    <t>com_confidence</t>
  </si>
  <si>
    <t>2012/3/31から存在</t>
    <rPh sb="11" eb="13">
      <t>ソンザイ</t>
    </rPh>
    <phoneticPr fontId="2"/>
  </si>
  <si>
    <t>motor3winingrate</t>
    <phoneticPr fontId="2"/>
  </si>
  <si>
    <t>2017/3/8から存在</t>
    <rPh sb="10" eb="12">
      <t>ソンザイ</t>
    </rPh>
    <phoneticPr fontId="2"/>
  </si>
  <si>
    <t>local3winingrate</t>
    <phoneticPr fontId="2"/>
  </si>
  <si>
    <t>model_no</t>
  </si>
  <si>
    <t>model_start_ymd</t>
  </si>
  <si>
    <t>model_end_ymd</t>
  </si>
  <si>
    <t>model_data_days</t>
  </si>
  <si>
    <t>model_interval_days</t>
  </si>
  <si>
    <t>data_use_range</t>
  </si>
  <si>
    <t>outlier_method</t>
  </si>
  <si>
    <t>outlier_field</t>
  </si>
  <si>
    <t>features_rank1</t>
  </si>
  <si>
    <t>algorithm_rank1</t>
  </si>
  <si>
    <t>class_rank1</t>
  </si>
  <si>
    <t>features_rank2</t>
  </si>
  <si>
    <t>algorithm_rank2</t>
  </si>
  <si>
    <t>class_rank2</t>
  </si>
  <si>
    <t>features_rank3</t>
  </si>
  <si>
    <t>algorithm_rank3</t>
  </si>
  <si>
    <t>class_rank3</t>
  </si>
  <si>
    <t>grade_condition</t>
  </si>
  <si>
    <t>yes</t>
  </si>
  <si>
    <t>quartile</t>
  </si>
  <si>
    <t>en1,en2,en3,en4,en5,en6</t>
  </si>
  <si>
    <t>bayesnet</t>
  </si>
  <si>
    <t>r1_1to6</t>
  </si>
  <si>
    <t>r2_2to6</t>
  </si>
  <si>
    <t>r3_3to6</t>
  </si>
  <si>
    <t>'ip'</t>
  </si>
  <si>
    <t>項目</t>
    <rPh sb="0" eb="2">
      <t>コウモク</t>
    </rPh>
    <phoneticPr fontId="2"/>
  </si>
  <si>
    <t>例</t>
    <rPh sb="0" eb="1">
      <t>レイ</t>
    </rPh>
    <phoneticPr fontId="2"/>
  </si>
  <si>
    <t>result_no</t>
  </si>
  <si>
    <t>used_model_no</t>
  </si>
  <si>
    <t>result_start_ymd</t>
  </si>
  <si>
    <t>result_end_ymd</t>
  </si>
  <si>
    <t>result_creator</t>
  </si>
  <si>
    <t>result_sql_id</t>
  </si>
  <si>
    <t>RCDefault</t>
  </si>
  <si>
    <t>result_1</t>
  </si>
  <si>
    <t>result_config.tsv</t>
    <phoneticPr fontId="2"/>
  </si>
  <si>
    <t>id</t>
  </si>
  <si>
    <t>name</t>
  </si>
  <si>
    <t>arff type</t>
  </si>
  <si>
    <t>sql_model_features</t>
  </si>
  <si>
    <t>sql_instance_features</t>
  </si>
  <si>
    <t>nw1</t>
  </si>
  <si>
    <t>nationwiningrate1</t>
  </si>
  <si>
    <t>numeric</t>
  </si>
  <si>
    <t>nationwiningrate1::text</t>
  </si>
  <si>
    <t>cast(nationwiningrate1 as double precision)</t>
  </si>
  <si>
    <t>features.tsv</t>
    <phoneticPr fontId="2"/>
  </si>
  <si>
    <t>sql_class_features</t>
  </si>
  <si>
    <t>sql_class_condition</t>
  </si>
  <si>
    <t>values</t>
  </si>
  <si>
    <t>substring(sanrentanno from 1 for 1) classes</t>
  </si>
  <si>
    <t>true</t>
  </si>
  <si>
    <t>1,2,3,4,5,6</t>
  </si>
  <si>
    <t>cmd</t>
  </si>
  <si>
    <t>pattern</t>
  </si>
  <si>
    <t>bettype</t>
  </si>
  <si>
    <t>kumiban</t>
  </si>
  <si>
    <t>betcnt</t>
  </si>
  <si>
    <t>betamt</t>
  </si>
  <si>
    <t>hitcnt</t>
  </si>
  <si>
    <t>hitamt</t>
  </si>
  <si>
    <t>hitrate</t>
  </si>
  <si>
    <t>balance</t>
  </si>
  <si>
    <t>hitrate_slope</t>
  </si>
  <si>
    <t>hitrate_inter</t>
  </si>
  <si>
    <t>incomerate_slope</t>
  </si>
  <si>
    <t>incomerate_inter</t>
  </si>
  <si>
    <t>balance_slope</t>
  </si>
  <si>
    <t>balance_inter</t>
  </si>
  <si>
    <t>hitodds_min</t>
  </si>
  <si>
    <t>hitodds_max</t>
  </si>
  <si>
    <t>hitodds_mean</t>
  </si>
  <si>
    <t>hitodds_stddev</t>
  </si>
  <si>
    <t>hitodds_skewness</t>
  </si>
  <si>
    <t>hitodds_kurtosis</t>
  </si>
  <si>
    <t>odds_min</t>
  </si>
  <si>
    <t>odds_max</t>
  </si>
  <si>
    <t>odds_mean</t>
  </si>
  <si>
    <t>odds_stddev</t>
  </si>
  <si>
    <t>odds_skewness</t>
  </si>
  <si>
    <t>odds_kurtosis</t>
  </si>
  <si>
    <t>result 0001</t>
    <phoneticPr fontId="2"/>
  </si>
  <si>
    <t>model 0001</t>
    <phoneticPr fontId="2"/>
  </si>
  <si>
    <t>2021/8/22</t>
    <phoneticPr fontId="2"/>
  </si>
  <si>
    <t>model 0001</t>
    <phoneticPr fontId="2"/>
  </si>
  <si>
    <t>yes,no</t>
    <phoneticPr fontId="2"/>
  </si>
  <si>
    <t>outlier_method=octile</t>
    <phoneticPr fontId="2"/>
  </si>
  <si>
    <t>model_0002</t>
    <phoneticPr fontId="2"/>
  </si>
  <si>
    <t>outlier_method=no</t>
    <phoneticPr fontId="2"/>
  </si>
  <si>
    <t>outlier_method=percentile</t>
    <phoneticPr fontId="2"/>
  </si>
  <si>
    <t>outlier_method=quartile</t>
    <phoneticPr fontId="2"/>
  </si>
  <si>
    <t>result 0002</t>
    <phoneticPr fontId="2"/>
  </si>
  <si>
    <t>全組番組み合わせ</t>
    <rPh sb="0" eb="1">
      <t>ゼン</t>
    </rPh>
    <rPh sb="1" eb="3">
      <t>クミバン</t>
    </rPh>
    <rPh sb="3" eb="4">
      <t>ク</t>
    </rPh>
    <rPh sb="5" eb="6">
      <t>ア</t>
    </rPh>
    <phoneticPr fontId="2"/>
  </si>
  <si>
    <t>123のみ</t>
    <phoneticPr fontId="2"/>
  </si>
  <si>
    <t>result 0003</t>
    <phoneticPr fontId="2"/>
  </si>
  <si>
    <t>model 0002</t>
    <phoneticPr fontId="2"/>
  </si>
  <si>
    <t>result 0004</t>
    <phoneticPr fontId="2"/>
  </si>
  <si>
    <t>model 0003</t>
    <phoneticPr fontId="2"/>
  </si>
  <si>
    <t>result 0005</t>
    <phoneticPr fontId="2"/>
  </si>
  <si>
    <t>model 0004</t>
    <phoneticPr fontId="2"/>
  </si>
  <si>
    <t>model_0003</t>
    <phoneticPr fontId="2"/>
  </si>
  <si>
    <t>model_0004</t>
    <phoneticPr fontId="2"/>
  </si>
  <si>
    <t>result 3が的中率、収益率で勝ち</t>
    <rPh sb="9" eb="12">
      <t>テキチュウリツ</t>
    </rPh>
    <rPh sb="13" eb="16">
      <t>シュウエキリツ</t>
    </rPh>
    <rPh sb="17" eb="18">
      <t>カ</t>
    </rPh>
    <phoneticPr fontId="2"/>
  </si>
  <si>
    <t>model_0005</t>
    <phoneticPr fontId="2"/>
  </si>
  <si>
    <t>outlier_method=no,  data_use_range=no</t>
    <phoneticPr fontId="2"/>
  </si>
  <si>
    <t>model 0005</t>
    <phoneticPr fontId="2"/>
  </si>
  <si>
    <t>result 0006</t>
    <phoneticPr fontId="2"/>
  </si>
  <si>
    <t>arff_sql_id</t>
  </si>
  <si>
    <t>classification_sql_id</t>
  </si>
  <si>
    <t>arff_1</t>
  </si>
  <si>
    <t>classification_1</t>
  </si>
  <si>
    <t>no</t>
  </si>
  <si>
    <t>percentile</t>
  </si>
  <si>
    <t>octile</t>
  </si>
  <si>
    <t>result_2</t>
  </si>
  <si>
    <t>r2_1to6</t>
  </si>
  <si>
    <t>r3_1to6</t>
  </si>
  <si>
    <t>model_0006</t>
    <phoneticPr fontId="2"/>
  </si>
  <si>
    <t>outlier_method=no,  data_use_range=yes</t>
    <phoneticPr fontId="2"/>
  </si>
  <si>
    <t>model_interval=365</t>
    <phoneticPr fontId="2"/>
  </si>
  <si>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각각</t>
    </r>
    <r>
      <rPr>
        <sz val="12"/>
        <color theme="1"/>
        <rFont val="ＭＳ Ｐゴシック"/>
        <family val="2"/>
        <scheme val="minor"/>
      </rPr>
      <t xml:space="preserve"> </t>
    </r>
    <r>
      <rPr>
        <sz val="12"/>
        <color theme="1"/>
        <rFont val="ＭＳ Ｐゴシック"/>
        <family val="3"/>
        <charset val="129"/>
        <scheme val="minor"/>
      </rPr>
      <t>독립적으로</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365</t>
    </r>
    <r>
      <rPr>
        <sz val="12"/>
        <color theme="1"/>
        <rFont val="ＭＳ Ｐゴシック"/>
        <family val="3"/>
        <charset val="129"/>
        <scheme val="minor"/>
      </rPr>
      <t>일</t>
    </r>
    <r>
      <rPr>
        <sz val="12"/>
        <color theme="1"/>
        <rFont val="ＭＳ Ｐゴシック"/>
        <family val="2"/>
        <scheme val="minor"/>
      </rPr>
      <t xml:space="preserve"> </t>
    </r>
    <r>
      <rPr>
        <sz val="12"/>
        <color theme="1"/>
        <rFont val="ＭＳ Ｐゴシック"/>
        <family val="3"/>
        <charset val="129"/>
        <scheme val="minor"/>
      </rPr>
      <t>단위생성</t>
    </r>
    <phoneticPr fontId="2"/>
  </si>
  <si>
    <t>model_0007</t>
    <phoneticPr fontId="2"/>
  </si>
  <si>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각각</t>
    </r>
    <r>
      <rPr>
        <sz val="12"/>
        <color theme="1"/>
        <rFont val="ＭＳ Ｐゴシック"/>
        <family val="2"/>
        <scheme val="minor"/>
      </rPr>
      <t xml:space="preserve"> </t>
    </r>
    <r>
      <rPr>
        <sz val="12"/>
        <color theme="1"/>
        <rFont val="ＭＳ Ｐゴシック"/>
        <family val="3"/>
        <charset val="129"/>
        <scheme val="minor"/>
      </rPr>
      <t>독립적으로</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30</t>
    </r>
    <r>
      <rPr>
        <sz val="12"/>
        <color theme="1"/>
        <rFont val="ＭＳ Ｐゴシック"/>
        <family val="3"/>
        <charset val="129"/>
        <scheme val="minor"/>
      </rPr>
      <t>일</t>
    </r>
    <r>
      <rPr>
        <sz val="12"/>
        <color theme="1"/>
        <rFont val="ＭＳ Ｐゴシック"/>
        <family val="2"/>
        <scheme val="minor"/>
      </rPr>
      <t xml:space="preserve"> </t>
    </r>
    <r>
      <rPr>
        <sz val="12"/>
        <color theme="1"/>
        <rFont val="ＭＳ Ｐゴシック"/>
        <family val="3"/>
        <charset val="129"/>
        <scheme val="minor"/>
      </rPr>
      <t>단위생성</t>
    </r>
    <phoneticPr fontId="2"/>
  </si>
  <si>
    <t>model_interval=30</t>
    <phoneticPr fontId="2"/>
  </si>
  <si>
    <t>model_0008</t>
    <phoneticPr fontId="2"/>
  </si>
  <si>
    <t>각각에 대해 유력패턴별 결과도 비교해본다</t>
    <phoneticPr fontId="2"/>
  </si>
  <si>
    <t>result_0007</t>
    <phoneticPr fontId="2"/>
  </si>
  <si>
    <t>model_0006</t>
    <phoneticPr fontId="2"/>
  </si>
  <si>
    <t>result_0008</t>
    <phoneticPr fontId="2"/>
  </si>
  <si>
    <t>result_0006</t>
    <phoneticPr fontId="2"/>
  </si>
  <si>
    <t>model_0005</t>
    <phoneticPr fontId="2"/>
  </si>
  <si>
    <r>
      <t>model2</t>
    </r>
    <r>
      <rPr>
        <sz val="12"/>
        <color theme="1"/>
        <rFont val="ＭＳ Ｐゴシック"/>
        <family val="3"/>
        <charset val="129"/>
        <scheme val="minor"/>
      </rPr>
      <t>가</t>
    </r>
    <r>
      <rPr>
        <sz val="12"/>
        <color theme="1"/>
        <rFont val="ＭＳ Ｐゴシック"/>
        <family val="2"/>
        <scheme val="minor"/>
      </rPr>
      <t xml:space="preserve"> model5</t>
    </r>
    <r>
      <rPr>
        <sz val="12"/>
        <color theme="1"/>
        <rFont val="ＭＳ Ｐゴシック"/>
        <family val="3"/>
        <charset val="129"/>
        <scheme val="minor"/>
      </rPr>
      <t>보다</t>
    </r>
    <r>
      <rPr>
        <sz val="12"/>
        <color theme="1"/>
        <rFont val="ＭＳ Ｐゴシック"/>
        <family val="2"/>
        <scheme val="minor"/>
      </rPr>
      <t xml:space="preserve"> </t>
    </r>
    <r>
      <rPr>
        <sz val="12"/>
        <color theme="1"/>
        <rFont val="ＭＳ Ｐゴシック"/>
        <family val="3"/>
        <charset val="129"/>
        <scheme val="minor"/>
      </rPr>
      <t>조금</t>
    </r>
    <r>
      <rPr>
        <sz val="12"/>
        <color theme="1"/>
        <rFont val="ＭＳ Ｐゴシック"/>
        <family val="2"/>
        <scheme val="minor"/>
      </rPr>
      <t xml:space="preserve"> </t>
    </r>
    <r>
      <rPr>
        <sz val="12"/>
        <color theme="1"/>
        <rFont val="ＭＳ Ｐゴシック"/>
        <family val="3"/>
        <charset val="129"/>
        <scheme val="minor"/>
      </rPr>
      <t>나아보인다</t>
    </r>
    <r>
      <rPr>
        <sz val="12"/>
        <color theme="1"/>
        <rFont val="ＭＳ Ｐゴシック"/>
        <family val="2"/>
        <scheme val="minor"/>
      </rPr>
      <t xml:space="preserve">.  </t>
    </r>
    <r>
      <rPr>
        <sz val="12"/>
        <color theme="1"/>
        <rFont val="ＭＳ Ｐゴシック"/>
        <family val="3"/>
        <charset val="129"/>
        <scheme val="minor"/>
      </rPr>
      <t>모델데이터</t>
    </r>
    <r>
      <rPr>
        <sz val="12"/>
        <color theme="1"/>
        <rFont val="ＭＳ Ｐゴシック"/>
        <family val="2"/>
        <scheme val="minor"/>
      </rPr>
      <t xml:space="preserve"> </t>
    </r>
    <r>
      <rPr>
        <sz val="12"/>
        <color theme="1"/>
        <rFont val="ＭＳ Ｐゴシック"/>
        <family val="3"/>
        <charset val="129"/>
        <scheme val="minor"/>
      </rPr>
      <t>기간범위제한은</t>
    </r>
    <r>
      <rPr>
        <sz val="12"/>
        <color theme="1"/>
        <rFont val="ＭＳ Ｐゴシック"/>
        <family val="2"/>
        <scheme val="minor"/>
      </rPr>
      <t xml:space="preserve"> </t>
    </r>
    <r>
      <rPr>
        <sz val="12"/>
        <color theme="1"/>
        <rFont val="ＭＳ Ｐゴシック"/>
        <family val="3"/>
        <charset val="129"/>
        <scheme val="minor"/>
      </rPr>
      <t>사용유지하자</t>
    </r>
    <phoneticPr fontId="2"/>
  </si>
  <si>
    <r>
      <t>버린다</t>
    </r>
    <r>
      <rPr>
        <sz val="12"/>
        <color theme="1"/>
        <rFont val="ＭＳ Ｐゴシック"/>
        <family val="2"/>
        <scheme val="minor"/>
      </rPr>
      <t>, 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결과출력</t>
    </r>
    <r>
      <rPr>
        <sz val="12"/>
        <color theme="1"/>
        <rFont val="ＭＳ Ｐゴシック"/>
        <family val="2"/>
        <scheme val="minor"/>
      </rPr>
      <t xml:space="preserve"> </t>
    </r>
    <phoneticPr fontId="2"/>
  </si>
  <si>
    <r>
      <rPr>
        <sz val="12"/>
        <color theme="1"/>
        <rFont val="ＭＳ Ｐゴシック"/>
        <family val="3"/>
        <charset val="129"/>
        <scheme val="minor"/>
      </rPr>
      <t>버린다</t>
    </r>
    <r>
      <rPr>
        <sz val="12"/>
        <color theme="1"/>
        <rFont val="ＭＳ Ｐゴシック"/>
        <family val="2"/>
        <scheme val="minor"/>
      </rPr>
      <t xml:space="preserve"> 365</t>
    </r>
    <r>
      <rPr>
        <sz val="12"/>
        <color theme="1"/>
        <rFont val="ＭＳ Ｐゴシック"/>
        <family val="3"/>
        <charset val="129"/>
        <scheme val="minor"/>
      </rPr>
      <t>일단위</t>
    </r>
    <phoneticPr fontId="2"/>
  </si>
  <si>
    <r>
      <t>30</t>
    </r>
    <r>
      <rPr>
        <sz val="12"/>
        <color theme="1"/>
        <rFont val="ＭＳ Ｐゴシック"/>
        <family val="3"/>
        <charset val="129"/>
        <scheme val="minor"/>
      </rPr>
      <t>일단위</t>
    </r>
    <r>
      <rPr>
        <sz val="12"/>
        <color theme="1"/>
        <rFont val="ＭＳ Ｐゴシック"/>
        <family val="2"/>
        <scheme val="minor"/>
      </rPr>
      <t xml:space="preserve"> rank1,2,3 </t>
    </r>
    <r>
      <rPr>
        <sz val="12"/>
        <color theme="1"/>
        <rFont val="ＭＳ Ｐゴシック"/>
        <family val="3"/>
        <charset val="129"/>
        <scheme val="minor"/>
      </rPr>
      <t>독립적</t>
    </r>
    <phoneticPr fontId="2"/>
  </si>
  <si>
    <t>result_0009</t>
    <phoneticPr fontId="2"/>
  </si>
  <si>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종속적</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xml:space="preserve">, 12* </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먼저</t>
    </r>
    <r>
      <rPr>
        <sz val="12"/>
        <color theme="1"/>
        <rFont val="ＭＳ Ｐゴシック"/>
        <family val="2"/>
        <scheme val="minor"/>
      </rPr>
      <t xml:space="preserve"> </t>
    </r>
    <r>
      <rPr>
        <sz val="12"/>
        <color theme="1"/>
        <rFont val="ＭＳ Ｐゴシック"/>
        <family val="3"/>
        <charset val="129"/>
        <scheme val="minor"/>
      </rPr>
      <t>공략하자</t>
    </r>
    <phoneticPr fontId="2"/>
  </si>
  <si>
    <r>
      <t>12*</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model_7</t>
    </r>
    <r>
      <rPr>
        <sz val="12"/>
        <color theme="1"/>
        <rFont val="ＭＳ Ｐゴシック"/>
        <family val="3"/>
        <charset val="129"/>
        <scheme val="minor"/>
      </rPr>
      <t>과</t>
    </r>
    <r>
      <rPr>
        <sz val="12"/>
        <color theme="1"/>
        <rFont val="ＭＳ Ｐゴシック"/>
        <family val="2"/>
        <scheme val="minor"/>
      </rPr>
      <t xml:space="preserve"> model_8</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결과를</t>
    </r>
    <r>
      <rPr>
        <sz val="12"/>
        <color theme="1"/>
        <rFont val="ＭＳ Ｐゴシック"/>
        <family val="2"/>
        <scheme val="minor"/>
      </rPr>
      <t xml:space="preserve"> </t>
    </r>
    <r>
      <rPr>
        <sz val="12"/>
        <color theme="1"/>
        <rFont val="ＭＳ Ｐゴシック"/>
        <family val="3"/>
        <charset val="129"/>
        <scheme val="minor"/>
      </rPr>
      <t>비교한다</t>
    </r>
    <phoneticPr fontId="2"/>
  </si>
  <si>
    <r>
      <t>(12*</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먼저</t>
    </r>
    <r>
      <rPr>
        <sz val="12"/>
        <color theme="1"/>
        <rFont val="ＭＳ Ｐゴシック"/>
        <family val="2"/>
        <scheme val="minor"/>
      </rPr>
      <t xml:space="preserve"> </t>
    </r>
    <r>
      <rPr>
        <sz val="12"/>
        <color theme="1"/>
        <rFont val="ＭＳ Ｐゴシック"/>
        <family val="3"/>
        <charset val="129"/>
        <scheme val="minor"/>
      </rPr>
      <t>공략하자</t>
    </r>
    <r>
      <rPr>
        <sz val="12"/>
        <color theme="1"/>
        <rFont val="ＭＳ Ｐゴシック"/>
        <family val="2"/>
        <scheme val="minor"/>
      </rPr>
      <t>)</t>
    </r>
    <phoneticPr fontId="2"/>
  </si>
  <si>
    <r>
      <t>12*</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패턴별</t>
    </r>
    <r>
      <rPr>
        <sz val="12"/>
        <color theme="1"/>
        <rFont val="ＭＳ Ｐゴシック"/>
        <family val="2"/>
        <scheme val="minor"/>
      </rPr>
      <t xml:space="preserve"> </t>
    </r>
    <r>
      <rPr>
        <sz val="12"/>
        <color theme="1"/>
        <rFont val="ＭＳ Ｐゴシック"/>
        <family val="3"/>
        <charset val="129"/>
        <scheme val="minor"/>
      </rPr>
      <t>상세</t>
    </r>
    <r>
      <rPr>
        <sz val="12"/>
        <color theme="1"/>
        <rFont val="ＭＳ Ｐゴシック"/>
        <family val="2"/>
        <scheme val="minor"/>
      </rPr>
      <t xml:space="preserve"> </t>
    </r>
    <r>
      <rPr>
        <sz val="12"/>
        <color theme="1"/>
        <rFont val="ＭＳ Ｐゴシック"/>
        <family val="3"/>
        <charset val="129"/>
        <scheme val="minor"/>
      </rPr>
      <t>비교하자</t>
    </r>
    <phoneticPr fontId="2"/>
  </si>
  <si>
    <t>2021/8/24</t>
    <phoneticPr fontId="2"/>
  </si>
  <si>
    <t>model_0009</t>
  </si>
  <si>
    <t>model_0009</t>
    <phoneticPr fontId="2"/>
  </si>
  <si>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종속적</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예측</t>
    </r>
    <phoneticPr fontId="2"/>
  </si>
  <si>
    <t>model_0010</t>
    <phoneticPr fontId="2"/>
  </si>
  <si>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독립적</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예측</t>
    </r>
    <phoneticPr fontId="2"/>
  </si>
  <si>
    <t>model_0008</t>
    <phoneticPr fontId="2"/>
  </si>
  <si>
    <r>
      <t>model_0008</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복사</t>
    </r>
    <phoneticPr fontId="2"/>
  </si>
  <si>
    <t>result_0010</t>
    <phoneticPr fontId="2"/>
  </si>
  <si>
    <r>
      <t>30</t>
    </r>
    <r>
      <rPr>
        <sz val="12"/>
        <color theme="1"/>
        <rFont val="ＭＳ Ｐゴシック"/>
        <family val="3"/>
        <charset val="129"/>
        <scheme val="minor"/>
      </rPr>
      <t>일단위</t>
    </r>
    <r>
      <rPr>
        <sz val="12"/>
        <color theme="1"/>
        <rFont val="ＭＳ Ｐゴシック"/>
        <family val="2"/>
        <scheme val="minor"/>
      </rPr>
      <t xml:space="preserve"> rank1,2,3 </t>
    </r>
    <r>
      <rPr>
        <sz val="12"/>
        <color theme="1"/>
        <rFont val="ＭＳ Ｐゴシック"/>
        <family val="3"/>
        <charset val="129"/>
        <scheme val="minor"/>
      </rPr>
      <t>종속적</t>
    </r>
    <phoneticPr fontId="2"/>
  </si>
  <si>
    <r>
      <t xml:space="preserve"> rank1,2,3 </t>
    </r>
    <r>
      <rPr>
        <sz val="12"/>
        <color theme="1"/>
        <rFont val="ＭＳ Ｐゴシック"/>
        <family val="3"/>
        <charset val="129"/>
        <scheme val="minor"/>
      </rPr>
      <t>종속적</t>
    </r>
  </si>
  <si>
    <t>result_0011</t>
    <phoneticPr fontId="2"/>
  </si>
  <si>
    <r>
      <t xml:space="preserve"> rank1,2,3 </t>
    </r>
    <r>
      <rPr>
        <sz val="12"/>
        <color theme="1"/>
        <rFont val="ＭＳ Ｐゴシック"/>
        <family val="3"/>
        <charset val="129"/>
        <scheme val="minor"/>
      </rPr>
      <t>독립적</t>
    </r>
  </si>
  <si>
    <r>
      <t>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결과출력</t>
    </r>
    <phoneticPr fontId="2"/>
  </si>
  <si>
    <r>
      <t>model_9, model_10 123</t>
    </r>
    <r>
      <rPr>
        <sz val="12"/>
        <color theme="1"/>
        <rFont val="ＭＳ Ｐゴシック"/>
        <family val="3"/>
        <charset val="129"/>
        <scheme val="minor"/>
      </rPr>
      <t>합치되는</t>
    </r>
    <r>
      <rPr>
        <sz val="12"/>
        <color theme="1"/>
        <rFont val="ＭＳ Ｐゴシック"/>
        <family val="2"/>
        <scheme val="minor"/>
      </rPr>
      <t xml:space="preserve"> </t>
    </r>
    <r>
      <rPr>
        <sz val="12"/>
        <color theme="1"/>
        <rFont val="ＭＳ Ｐゴシック"/>
        <family val="3"/>
        <charset val="129"/>
        <scheme val="minor"/>
      </rPr>
      <t>결과가</t>
    </r>
    <r>
      <rPr>
        <sz val="12"/>
        <color theme="1"/>
        <rFont val="ＭＳ Ｐゴシック"/>
        <family val="2"/>
        <scheme val="minor"/>
      </rPr>
      <t xml:space="preserve"> </t>
    </r>
    <r>
      <rPr>
        <sz val="12"/>
        <color theme="1"/>
        <rFont val="ＭＳ Ｐゴシック"/>
        <family val="3"/>
        <charset val="129"/>
        <scheme val="minor"/>
      </rPr>
      <t>너무</t>
    </r>
    <r>
      <rPr>
        <sz val="12"/>
        <color theme="1"/>
        <rFont val="ＭＳ Ｐゴシック"/>
        <family val="2"/>
        <scheme val="minor"/>
      </rPr>
      <t xml:space="preserve"> </t>
    </r>
    <r>
      <rPr>
        <sz val="12"/>
        <color theme="1"/>
        <rFont val="ＭＳ Ｐゴシック"/>
        <family val="3"/>
        <charset val="129"/>
        <scheme val="minor"/>
      </rPr>
      <t>적어서</t>
    </r>
    <r>
      <rPr>
        <sz val="12"/>
        <color theme="1"/>
        <rFont val="ＭＳ Ｐゴシック"/>
        <family val="2"/>
        <scheme val="minor"/>
      </rPr>
      <t xml:space="preserve"> </t>
    </r>
    <r>
      <rPr>
        <sz val="12"/>
        <color theme="1"/>
        <rFont val="ＭＳ Ｐゴシック"/>
        <family val="3"/>
        <charset val="129"/>
        <scheme val="minor"/>
      </rPr>
      <t>실패</t>
    </r>
    <r>
      <rPr>
        <sz val="12"/>
        <color theme="1"/>
        <rFont val="ＭＳ Ｐゴシック"/>
        <family val="2"/>
        <scheme val="minor"/>
      </rPr>
      <t xml:space="preserve">, </t>
    </r>
    <phoneticPr fontId="2"/>
  </si>
  <si>
    <r>
      <t>classbalancer</t>
    </r>
    <r>
      <rPr>
        <sz val="12"/>
        <color rgb="FFFF0000"/>
        <rFont val="ＭＳ Ｐゴシック"/>
        <family val="3"/>
        <charset val="129"/>
        <scheme val="minor"/>
      </rPr>
      <t>를</t>
    </r>
    <r>
      <rPr>
        <sz val="12"/>
        <color rgb="FFFF0000"/>
        <rFont val="ＭＳ Ｐゴシック"/>
        <family val="2"/>
        <scheme val="minor"/>
      </rPr>
      <t xml:space="preserve"> algorithm.tsv</t>
    </r>
    <r>
      <rPr>
        <sz val="12"/>
        <color rgb="FFFF0000"/>
        <rFont val="ＭＳ Ｐゴシック"/>
        <family val="3"/>
        <charset val="129"/>
        <scheme val="minor"/>
      </rPr>
      <t>에</t>
    </r>
    <r>
      <rPr>
        <sz val="12"/>
        <color rgb="FFFF0000"/>
        <rFont val="ＭＳ Ｐゴシック"/>
        <family val="2"/>
        <scheme val="minor"/>
      </rPr>
      <t xml:space="preserve"> </t>
    </r>
    <r>
      <rPr>
        <sz val="12"/>
        <color rgb="FFFF0000"/>
        <rFont val="ＭＳ Ｐゴシック"/>
        <family val="3"/>
        <charset val="129"/>
        <scheme val="minor"/>
      </rPr>
      <t>넣어봤지만</t>
    </r>
    <r>
      <rPr>
        <sz val="12"/>
        <color rgb="FFFF0000"/>
        <rFont val="ＭＳ Ｐゴシック"/>
        <family val="2"/>
        <scheme val="minor"/>
      </rPr>
      <t xml:space="preserve"> </t>
    </r>
    <r>
      <rPr>
        <sz val="12"/>
        <color rgb="FFFF0000"/>
        <rFont val="ＭＳ Ｐゴシック"/>
        <family val="3"/>
        <charset val="129"/>
        <scheme val="minor"/>
      </rPr>
      <t>모델이</t>
    </r>
    <r>
      <rPr>
        <sz val="12"/>
        <color rgb="FFFF0000"/>
        <rFont val="ＭＳ Ｐゴシック"/>
        <family val="2"/>
        <scheme val="minor"/>
      </rPr>
      <t xml:space="preserve"> </t>
    </r>
    <r>
      <rPr>
        <sz val="12"/>
        <color rgb="FFFF0000"/>
        <rFont val="ＭＳ Ｐゴシック"/>
        <family val="3"/>
        <charset val="129"/>
        <scheme val="minor"/>
      </rPr>
      <t>생성되지</t>
    </r>
    <r>
      <rPr>
        <sz val="12"/>
        <color rgb="FFFF0000"/>
        <rFont val="ＭＳ Ｐゴシック"/>
        <family val="2"/>
        <scheme val="minor"/>
      </rPr>
      <t xml:space="preserve"> </t>
    </r>
    <r>
      <rPr>
        <sz val="12"/>
        <color rgb="FFFF0000"/>
        <rFont val="ＭＳ Ｐゴシック"/>
        <family val="3"/>
        <charset val="129"/>
        <scheme val="minor"/>
      </rPr>
      <t>않는다</t>
    </r>
    <r>
      <rPr>
        <sz val="12"/>
        <color rgb="FFFF0000"/>
        <rFont val="ＭＳ Ｐゴシック"/>
        <family val="2"/>
        <scheme val="minor"/>
      </rPr>
      <t>. Cmd</t>
    </r>
    <r>
      <rPr>
        <sz val="12"/>
        <color rgb="FFFF0000"/>
        <rFont val="ＭＳ Ｐゴシック"/>
        <family val="3"/>
        <charset val="129"/>
        <scheme val="minor"/>
      </rPr>
      <t>디버깅</t>
    </r>
    <r>
      <rPr>
        <sz val="12"/>
        <color rgb="FFFF0000"/>
        <rFont val="ＭＳ Ｐゴシック"/>
        <family val="2"/>
        <scheme val="minor"/>
      </rPr>
      <t xml:space="preserve"> </t>
    </r>
    <r>
      <rPr>
        <sz val="12"/>
        <color rgb="FFFF0000"/>
        <rFont val="ＭＳ Ｐゴシック"/>
        <family val="3"/>
        <charset val="129"/>
        <scheme val="minor"/>
      </rPr>
      <t>필요</t>
    </r>
    <phoneticPr fontId="2"/>
  </si>
  <si>
    <r>
      <t>result12,14-17</t>
    </r>
    <r>
      <rPr>
        <sz val="12"/>
        <color theme="1"/>
        <rFont val="ＭＳ Ｐゴシック"/>
        <family val="3"/>
        <charset val="129"/>
        <scheme val="minor"/>
      </rPr>
      <t>은</t>
    </r>
    <r>
      <rPr>
        <sz val="12"/>
        <color theme="1"/>
        <rFont val="ＭＳ Ｐゴシック"/>
        <family val="2"/>
        <scheme val="minor"/>
      </rPr>
      <t xml:space="preserve"> </t>
    </r>
    <r>
      <rPr>
        <sz val="12"/>
        <color theme="1"/>
        <rFont val="ＭＳ Ｐゴシック"/>
        <family val="3"/>
        <charset val="129"/>
        <scheme val="minor"/>
      </rPr>
      <t>재생성해야함</t>
    </r>
    <r>
      <rPr>
        <sz val="12"/>
        <color theme="1"/>
        <rFont val="ＭＳ Ｐゴシック"/>
        <family val="2"/>
        <scheme val="minor"/>
      </rPr>
      <t xml:space="preserve">  custom = '' </t>
    </r>
    <r>
      <rPr>
        <sz val="12"/>
        <color theme="1"/>
        <rFont val="ＭＳ Ｐゴシック"/>
        <family val="3"/>
        <charset val="129"/>
        <scheme val="minor"/>
      </rPr>
      <t>조건이</t>
    </r>
    <r>
      <rPr>
        <sz val="12"/>
        <color theme="1"/>
        <rFont val="ＭＳ Ｐゴシック"/>
        <family val="2"/>
        <scheme val="minor"/>
      </rPr>
      <t xml:space="preserve"> </t>
    </r>
    <r>
      <rPr>
        <sz val="12"/>
        <color theme="1"/>
        <rFont val="ＭＳ Ｐゴシック"/>
        <family val="3"/>
        <charset val="129"/>
        <scheme val="minor"/>
      </rPr>
      <t>안들어갔음</t>
    </r>
    <phoneticPr fontId="2"/>
  </si>
  <si>
    <t>그래프 개선</t>
    <phoneticPr fontId="2"/>
  </si>
  <si>
    <t>slope(hit=ooo income=ooo)</t>
  </si>
  <si>
    <t>的中率・収益率</t>
    <rPh sb="4" eb="7">
      <t>シュウエキリツ</t>
    </rPh>
    <phoneticPr fontId="2"/>
  </si>
  <si>
    <t>的中オッズ</t>
    <rPh sb="0" eb="2">
      <t>テキチュウ</t>
    </rPh>
    <phoneticPr fontId="2"/>
  </si>
  <si>
    <t>記述統計</t>
    <rPh sb="0" eb="2">
      <t>キジュツ</t>
    </rPh>
    <rPh sb="2" eb="4">
      <t>トウケイ</t>
    </rPh>
    <phoneticPr fontId="2"/>
  </si>
  <si>
    <t>全体オッズ</t>
    <rPh sb="0" eb="2">
      <t>ゼンタイ</t>
    </rPh>
    <phoneticPr fontId="2"/>
  </si>
  <si>
    <t>maxを的中オッズで制限した記述統計</t>
    <rPh sb="4" eb="6">
      <t>テキチュウ</t>
    </rPh>
    <rPh sb="10" eb="12">
      <t>セイゲン</t>
    </rPh>
    <rPh sb="14" eb="16">
      <t>キジュツ</t>
    </rPh>
    <rPh sb="16" eb="18">
      <t>トウケイ</t>
    </rPh>
    <phoneticPr fontId="2"/>
  </si>
  <si>
    <t>original記述統計　→ result出力にも反映</t>
    <rPh sb="8" eb="10">
      <t>キジュツ</t>
    </rPh>
    <rPh sb="10" eb="12">
      <t>トウケイ</t>
    </rPh>
    <rPh sb="21" eb="23">
      <t>シュツリョク</t>
    </rPh>
    <rPh sb="25" eb="27">
      <t>ハンエイ</t>
    </rPh>
    <phoneticPr fontId="2"/>
  </si>
  <si>
    <r>
      <t>result10,11</t>
    </r>
    <r>
      <rPr>
        <sz val="12"/>
        <color theme="1"/>
        <rFont val="ＭＳ Ｐゴシック"/>
        <family val="3"/>
        <charset val="129"/>
        <scheme val="minor"/>
      </rPr>
      <t>도</t>
    </r>
    <r>
      <rPr>
        <sz val="12"/>
        <color theme="1"/>
        <rFont val="ＭＳ Ｐゴシック"/>
        <family val="2"/>
        <scheme val="minor"/>
      </rPr>
      <t xml:space="preserve"> </t>
    </r>
    <r>
      <rPr>
        <sz val="12"/>
        <color theme="1"/>
        <rFont val="ＭＳ Ｐゴシック"/>
        <family val="3"/>
        <charset val="129"/>
        <scheme val="minor"/>
      </rPr>
      <t>재생성할</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custom</t>
    </r>
    <r>
      <rPr>
        <sz val="12"/>
        <color theme="1"/>
        <rFont val="ＭＳ Ｐゴシック"/>
        <family val="3"/>
        <charset val="129"/>
        <scheme val="minor"/>
      </rPr>
      <t>설정이</t>
    </r>
    <r>
      <rPr>
        <sz val="12"/>
        <color theme="1"/>
        <rFont val="ＭＳ Ｐゴシック"/>
        <family val="2"/>
        <scheme val="minor"/>
      </rPr>
      <t xml:space="preserve"> </t>
    </r>
    <r>
      <rPr>
        <sz val="12"/>
        <color theme="1"/>
        <rFont val="ＭＳ Ｐゴシック"/>
        <family val="3"/>
        <charset val="129"/>
        <scheme val="minor"/>
      </rPr>
      <t>이상함</t>
    </r>
    <phoneticPr fontId="2"/>
  </si>
  <si>
    <r>
      <t>nation3winingrate1</t>
    </r>
    <r>
      <rPr>
        <sz val="12"/>
        <color theme="1"/>
        <rFont val="ＭＳ Ｐゴシック"/>
        <family val="3"/>
        <charset val="129"/>
        <scheme val="minor"/>
      </rPr>
      <t>등</t>
    </r>
    <r>
      <rPr>
        <sz val="12"/>
        <color theme="1"/>
        <rFont val="ＭＳ Ｐゴシック"/>
        <family val="2"/>
        <scheme val="minor"/>
      </rPr>
      <t xml:space="preserve"> </t>
    </r>
    <r>
      <rPr>
        <sz val="12"/>
        <color theme="1"/>
        <rFont val="ＭＳ Ｐゴシック"/>
        <family val="3"/>
        <charset val="129"/>
        <scheme val="minor"/>
      </rPr>
      <t>옛날에</t>
    </r>
    <r>
      <rPr>
        <sz val="12"/>
        <color theme="1"/>
        <rFont val="ＭＳ Ｐゴシック"/>
        <family val="2"/>
        <scheme val="minor"/>
      </rPr>
      <t xml:space="preserve"> </t>
    </r>
    <r>
      <rPr>
        <sz val="12"/>
        <color theme="1"/>
        <rFont val="ＭＳ Ｐゴシック"/>
        <family val="3"/>
        <charset val="129"/>
        <scheme val="minor"/>
      </rPr>
      <t>없었을</t>
    </r>
    <r>
      <rPr>
        <sz val="12"/>
        <color theme="1"/>
        <rFont val="ＭＳ Ｐゴシック"/>
        <family val="2"/>
        <scheme val="minor"/>
      </rPr>
      <t xml:space="preserve"> </t>
    </r>
    <r>
      <rPr>
        <sz val="12"/>
        <color theme="1"/>
        <rFont val="ＭＳ Ｐゴシック"/>
        <family val="3"/>
        <charset val="129"/>
        <scheme val="minor"/>
      </rPr>
      <t>항목들</t>
    </r>
    <r>
      <rPr>
        <sz val="12"/>
        <color theme="1"/>
        <rFont val="ＭＳ Ｐゴシック"/>
        <family val="2"/>
        <scheme val="minor"/>
      </rPr>
      <t xml:space="preserve">  </t>
    </r>
    <r>
      <rPr>
        <sz val="12"/>
        <color theme="1"/>
        <rFont val="ＭＳ Ｐゴシック"/>
        <family val="3"/>
        <charset val="129"/>
        <scheme val="minor"/>
      </rPr>
      <t>시작일</t>
    </r>
    <r>
      <rPr>
        <sz val="12"/>
        <color theme="1"/>
        <rFont val="ＭＳ Ｐゴシック"/>
        <family val="2"/>
        <scheme val="minor"/>
      </rPr>
      <t xml:space="preserve"> </t>
    </r>
    <r>
      <rPr>
        <sz val="12"/>
        <color theme="1"/>
        <rFont val="ＭＳ Ｐゴシック"/>
        <family val="3"/>
        <charset val="129"/>
        <scheme val="minor"/>
      </rPr>
      <t>확인</t>
    </r>
    <phoneticPr fontId="2"/>
  </si>
  <si>
    <t xml:space="preserve">x 취급방법 결정 </t>
    <phoneticPr fontId="2"/>
  </si>
  <si>
    <r>
      <t xml:space="preserve">no-cv </t>
    </r>
    <r>
      <rPr>
        <sz val="12"/>
        <color theme="1"/>
        <rFont val="ＭＳ Ｐゴシック"/>
        <family val="3"/>
        <charset val="129"/>
        <scheme val="minor"/>
      </rPr>
      <t>결과</t>
    </r>
    <r>
      <rPr>
        <sz val="12"/>
        <color theme="1"/>
        <rFont val="ＭＳ Ｐゴシック"/>
        <family val="2"/>
        <scheme val="minor"/>
      </rPr>
      <t xml:space="preserve"> </t>
    </r>
    <r>
      <rPr>
        <sz val="12"/>
        <color theme="1"/>
        <rFont val="ＭＳ Ｐゴシック"/>
        <family val="3"/>
        <charset val="129"/>
        <scheme val="minor"/>
      </rPr>
      <t>비교할것</t>
    </r>
    <phoneticPr fontId="2"/>
  </si>
  <si>
    <t>실험번호 개선 디렉토리,파일명만 0패딩한다</t>
    <phoneticPr fontId="2"/>
  </si>
  <si>
    <t>모델릴리즈시 랭크번호 디렉토리하로 모은다.</t>
    <phoneticPr fontId="2"/>
  </si>
  <si>
    <r>
      <t>rank1, rank2, rank3</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개별생성</t>
    </r>
    <r>
      <rPr>
        <sz val="12"/>
        <color theme="1"/>
        <rFont val="ＭＳ Ｐゴシック"/>
        <family val="2"/>
        <scheme val="minor"/>
      </rPr>
      <t xml:space="preserve"> </t>
    </r>
    <phoneticPr fontId="2"/>
  </si>
  <si>
    <t>전체 재생성하자</t>
    <phoneticPr fontId="2"/>
  </si>
  <si>
    <t>classification결과에 x가 들어있는 것은 무시한다.</t>
    <phoneticPr fontId="2"/>
  </si>
  <si>
    <t>해당 모델의 디렉토리를 참조하도록 classifiermanager를 수정하자</t>
    <phoneticPr fontId="2"/>
  </si>
  <si>
    <t>필요없다</t>
    <phoneticPr fontId="2"/>
  </si>
  <si>
    <r>
      <t xml:space="preserve">2021/8/28 </t>
    </r>
    <r>
      <rPr>
        <sz val="12"/>
        <color theme="1"/>
        <rFont val="ＭＳ Ｐゴシック"/>
        <family val="3"/>
        <charset val="129"/>
        <scheme val="minor"/>
      </rPr>
      <t>환경설계</t>
    </r>
    <r>
      <rPr>
        <sz val="12"/>
        <color theme="1"/>
        <rFont val="ＭＳ Ｐゴシック"/>
        <family val="2"/>
        <scheme val="minor"/>
      </rPr>
      <t xml:space="preserve"> </t>
    </r>
    <r>
      <rPr>
        <sz val="12"/>
        <color theme="1"/>
        <rFont val="ＭＳ Ｐゴシック"/>
        <family val="3"/>
        <charset val="129"/>
        <scheme val="minor"/>
      </rPr>
      <t>백업</t>
    </r>
    <phoneticPr fontId="2"/>
  </si>
  <si>
    <t>r1_1x</t>
  </si>
  <si>
    <t>r2_2x_sub</t>
  </si>
  <si>
    <t>r3_3x_sub</t>
  </si>
  <si>
    <t>r2_2x_ind</t>
  </si>
  <si>
    <t>r3_3x_ind</t>
  </si>
  <si>
    <t>r2_2only</t>
  </si>
  <si>
    <t>r3_21only</t>
  </si>
  <si>
    <t>nw1,nw2,nw3,nw4,nw5,nw6</t>
  </si>
  <si>
    <t>n2w1,n2w2,n2w3,n2w4,n2w5,n2w6</t>
  </si>
  <si>
    <t>n3w1,n3w2,n3w3,n3w4,n3w5,n3w6</t>
  </si>
  <si>
    <t>0014 error</t>
  </si>
  <si>
    <t>filter_bayesnet</t>
  </si>
  <si>
    <t>0015 error</t>
  </si>
  <si>
    <t>en1n,en2n,en3n,en4n,en5n,en6n</t>
  </si>
  <si>
    <t>model_config</t>
    <phoneticPr fontId="2"/>
  </si>
  <si>
    <t>result_config</t>
    <phoneticPr fontId="2"/>
  </si>
  <si>
    <t>x</t>
  </si>
  <si>
    <t>result_3</t>
  </si>
  <si>
    <t>result_4</t>
  </si>
  <si>
    <t>result_5</t>
  </si>
  <si>
    <t>result_filter_1-2</t>
  </si>
  <si>
    <t>race.turn</t>
  </si>
  <si>
    <t>race.jyocd</t>
  </si>
  <si>
    <t>race.raceno::text</t>
  </si>
  <si>
    <t>alevelcount</t>
  </si>
  <si>
    <t>race.alevelcount::text</t>
  </si>
  <si>
    <t>wakulevel12</t>
  </si>
  <si>
    <t>substring(wakulevellist from 1 for 5)</t>
  </si>
  <si>
    <t>result_filter_all</t>
  </si>
  <si>
    <t>turn+alevelcount</t>
  </si>
  <si>
    <t>race.turn || '_' || substring(wakulevellist from 1 for 2)</t>
  </si>
  <si>
    <t>probability1</t>
  </si>
  <si>
    <t>substring(probability1::text from 1 for 3)</t>
  </si>
  <si>
    <t>probability12</t>
  </si>
  <si>
    <t>substring(probability1::text from 1 for 3) || '_' || substring(probability2::text from 1 for 3)</t>
  </si>
  <si>
    <t>result_6</t>
  </si>
  <si>
    <t>wakulevel1</t>
  </si>
  <si>
    <t>substring(wakulevellist from 1 for 2)</t>
  </si>
  <si>
    <t>result_filter_2-1</t>
  </si>
  <si>
    <t>2021/8/28</t>
    <phoneticPr fontId="2"/>
  </si>
  <si>
    <t>기존 model, result설정치를 そのた시트에 백업해뒀다</t>
    <phoneticPr fontId="2"/>
  </si>
  <si>
    <r>
      <t>설정항목</t>
    </r>
    <r>
      <rPr>
        <sz val="12"/>
        <color theme="1"/>
        <rFont val="ＭＳ Ｐゴシック"/>
        <family val="3"/>
        <charset val="129"/>
        <scheme val="minor"/>
      </rPr>
      <t xml:space="preserve"> </t>
    </r>
    <r>
      <rPr>
        <sz val="12"/>
        <color theme="1"/>
        <rFont val="ＭＳ Ｐゴシック"/>
        <family val="3"/>
        <charset val="129"/>
        <scheme val="minor"/>
      </rPr>
      <t>순서</t>
    </r>
    <r>
      <rPr>
        <sz val="12"/>
        <color theme="1"/>
        <rFont val="ＭＳ Ｐゴシック"/>
        <family val="3"/>
        <charset val="129"/>
        <scheme val="minor"/>
      </rPr>
      <t xml:space="preserve"> </t>
    </r>
    <r>
      <rPr>
        <sz val="12"/>
        <color theme="1"/>
        <rFont val="ＭＳ Ｐゴシック"/>
        <family val="3"/>
        <charset val="129"/>
        <scheme val="minor"/>
      </rPr>
      <t>정리</t>
    </r>
    <phoneticPr fontId="2"/>
  </si>
  <si>
    <t>필요없다</t>
    <phoneticPr fontId="2"/>
  </si>
  <si>
    <t>cond_result_no</t>
  </si>
  <si>
    <t>pattern_name</t>
  </si>
  <si>
    <t>pattern_sql</t>
  </si>
  <si>
    <t>nw2</t>
  </si>
  <si>
    <t>nationwiningrate2</t>
  </si>
  <si>
    <t>nationwiningrate2::text</t>
  </si>
  <si>
    <t>cast(nationwiningrate2 as double precision)</t>
  </si>
  <si>
    <t>nw3</t>
  </si>
  <si>
    <t>nationwiningrate3</t>
  </si>
  <si>
    <t>nationwiningrate3::text</t>
  </si>
  <si>
    <t>cast(nationwiningrate3 as double precision)</t>
  </si>
  <si>
    <t>nw4</t>
  </si>
  <si>
    <t>nationwiningrate4</t>
  </si>
  <si>
    <t>nationwiningrate4::text</t>
  </si>
  <si>
    <t>cast(nationwiningrate4 as double precision)</t>
  </si>
  <si>
    <t>nw5</t>
  </si>
  <si>
    <t>nationwiningrate5</t>
  </si>
  <si>
    <t>nationwiningrate5::text</t>
  </si>
  <si>
    <t>cast(nationwiningrate5 as double precision)</t>
  </si>
  <si>
    <t>nw6</t>
  </si>
  <si>
    <t>nationwiningrate6</t>
  </si>
  <si>
    <t>nationwiningrate6::text</t>
  </si>
  <si>
    <t>cast(nationwiningrate6 as double precision)</t>
  </si>
  <si>
    <t>n2w1</t>
  </si>
  <si>
    <t>nation2winingrate1::text</t>
  </si>
  <si>
    <t>cast(nation2winingrate1 as double precision)</t>
  </si>
  <si>
    <t>n2w2</t>
  </si>
  <si>
    <t>nation2winingrate2::text</t>
  </si>
  <si>
    <t>cast(nation2winingrate2 as double precision)</t>
  </si>
  <si>
    <t>n2w3</t>
  </si>
  <si>
    <t>nation2winingrate3::text</t>
  </si>
  <si>
    <t>cast(nation2winingrate3 as double precision)</t>
  </si>
  <si>
    <t>n2w4</t>
  </si>
  <si>
    <t>nation2winingrate4::text</t>
  </si>
  <si>
    <t>cast(nation2winingrate4 as double precision)</t>
  </si>
  <si>
    <t>n2w5</t>
  </si>
  <si>
    <t>nation2winingrate5::text</t>
  </si>
  <si>
    <t>cast(nation2winingrate5 as double precision)</t>
  </si>
  <si>
    <t>n2w6</t>
  </si>
  <si>
    <t>nation2winingrate6::text</t>
  </si>
  <si>
    <t>cast(nation2winingrate6 as double precision)</t>
  </si>
  <si>
    <t>n3w1</t>
  </si>
  <si>
    <t>nation3winingrate1::text</t>
  </si>
  <si>
    <t>cast(nation3winingrate1 as double precision)</t>
  </si>
  <si>
    <t>n3w2</t>
  </si>
  <si>
    <t>nation3winingrate2</t>
  </si>
  <si>
    <t>nation3winingrate2::text</t>
  </si>
  <si>
    <t>cast(nation3winingrate2 as double precision)</t>
  </si>
  <si>
    <t>n3w3</t>
  </si>
  <si>
    <t>nation3winingrate3::text</t>
  </si>
  <si>
    <t>cast(nation3winingrate3 as double precision)</t>
  </si>
  <si>
    <t>n3w4</t>
  </si>
  <si>
    <t>nation3winingrate4::text</t>
  </si>
  <si>
    <t>cast(nation3winingrate4 as double precision)</t>
  </si>
  <si>
    <t>n3w5</t>
  </si>
  <si>
    <t>nation3winingrate5::text</t>
  </si>
  <si>
    <t>cast(nation3winingrate5 as double precision)</t>
  </si>
  <si>
    <t>n3w6</t>
  </si>
  <si>
    <t>nation3winingrate6::text</t>
  </si>
  <si>
    <t>cast(nation3winingrate6 as double precision)</t>
  </si>
  <si>
    <t>lw1</t>
  </si>
  <si>
    <t>localwiningrate1::text</t>
  </si>
  <si>
    <t>cast(localwiningrate1 as double precision)</t>
  </si>
  <si>
    <t>lw2</t>
  </si>
  <si>
    <t>localwiningrate2::text</t>
  </si>
  <si>
    <t>cast(localwiningrate2 as double precision)</t>
  </si>
  <si>
    <t>lw3</t>
  </si>
  <si>
    <t>localwiningrate3::text</t>
  </si>
  <si>
    <t>cast(localwiningrate3 as double precision)</t>
  </si>
  <si>
    <t>lw4</t>
  </si>
  <si>
    <t>localwiningrate4::text</t>
  </si>
  <si>
    <t>cast(localwiningrate4 as double precision)</t>
  </si>
  <si>
    <t>lw5</t>
  </si>
  <si>
    <t>localwiningrate5::text</t>
  </si>
  <si>
    <t>cast(localwiningrate5 as double precision)</t>
  </si>
  <si>
    <t>lw6</t>
  </si>
  <si>
    <t>localwiningrate6::text</t>
  </si>
  <si>
    <t>cast(localwiningrate6 as double precision)</t>
  </si>
  <si>
    <t>l2w1</t>
  </si>
  <si>
    <t>local2winingrate1::text</t>
  </si>
  <si>
    <t>cast(local2winingrate1 as double precision)</t>
  </si>
  <si>
    <t>l2w2</t>
  </si>
  <si>
    <t>local2winingrate2::text</t>
  </si>
  <si>
    <t>cast(local2winingrate2 as double precision)</t>
  </si>
  <si>
    <t>l2w3</t>
  </si>
  <si>
    <t>local2winingrate3::text</t>
  </si>
  <si>
    <t>cast(local2winingrate3 as double precision)</t>
  </si>
  <si>
    <t>l2w4</t>
  </si>
  <si>
    <t>local2winingrate4::text</t>
  </si>
  <si>
    <t>cast(local2winingrate4 as double precision)</t>
  </si>
  <si>
    <t>l2w5</t>
  </si>
  <si>
    <t>local2winingrate5::text</t>
  </si>
  <si>
    <t>cast(local2winingrate5 as double precision)</t>
  </si>
  <si>
    <t>l2w6</t>
  </si>
  <si>
    <t>local2winingrate6::text</t>
  </si>
  <si>
    <t>cast(local2winingrate6 as double precision)</t>
  </si>
  <si>
    <t>l3w1</t>
  </si>
  <si>
    <t>local3winingrate1::text</t>
  </si>
  <si>
    <t>cast(local3winingrate1 as double precision)</t>
  </si>
  <si>
    <t>l3w2</t>
  </si>
  <si>
    <t>local3winingrate2::text</t>
  </si>
  <si>
    <t>cast(local3winingrate2 as double precision)</t>
  </si>
  <si>
    <t>l3w3</t>
  </si>
  <si>
    <t>local3winingrate3::text</t>
  </si>
  <si>
    <t>cast(local3winingrate3 as double precision)</t>
  </si>
  <si>
    <t>l3w4</t>
  </si>
  <si>
    <t>local3winingrate4::text</t>
  </si>
  <si>
    <t>cast(local3winingrate4 as double precision)</t>
  </si>
  <si>
    <t>l3w5</t>
  </si>
  <si>
    <t>local3winingrate5::text</t>
  </si>
  <si>
    <t>cast(local3winingrate5 as double precision)</t>
  </si>
  <si>
    <t>l3w6</t>
  </si>
  <si>
    <t>local3winingrate6::text</t>
  </si>
  <si>
    <t>cast(local3winingrate6 as double precision)</t>
  </si>
  <si>
    <t>m2w1</t>
  </si>
  <si>
    <t>motor2winingrate1::text</t>
  </si>
  <si>
    <t>cast(motor2winingrate1 as double precision)</t>
  </si>
  <si>
    <t>m2w2</t>
  </si>
  <si>
    <t>motor2winingrate2::text</t>
  </si>
  <si>
    <t>cast(motor2winingrate2 as double precision)</t>
  </si>
  <si>
    <t>m2w3</t>
  </si>
  <si>
    <t>motor2winingrate3::text</t>
  </si>
  <si>
    <t>cast(motor2winingrate3 as double precision)</t>
  </si>
  <si>
    <t>m2w4</t>
  </si>
  <si>
    <t>motor2winingrate4::text</t>
  </si>
  <si>
    <t>cast(motor2winingrate4 as double precision)</t>
  </si>
  <si>
    <t>m2w5</t>
  </si>
  <si>
    <t>motor2winingrate5::text</t>
  </si>
  <si>
    <t>cast(motor2winingrate5 as double precision)</t>
  </si>
  <si>
    <t>m2w6</t>
  </si>
  <si>
    <t>motor2winingrate6::text</t>
  </si>
  <si>
    <t>cast(motor2winingrate6 as double precision)</t>
  </si>
  <si>
    <t>m3w1</t>
  </si>
  <si>
    <t>motor3winingrate1::text</t>
  </si>
  <si>
    <t>cast(motor3winingrate1 as double precision)</t>
  </si>
  <si>
    <t>m3w2</t>
  </si>
  <si>
    <t>motor3winingrate2::text</t>
  </si>
  <si>
    <t>cast(motor3winingrate2 as double precision)</t>
  </si>
  <si>
    <t>m3w3</t>
  </si>
  <si>
    <t>motor3winingrate3::text</t>
  </si>
  <si>
    <t>cast(motor3winingrate3 as double precision)</t>
  </si>
  <si>
    <t>m3w4</t>
  </si>
  <si>
    <t>motor3winingrate4::text</t>
  </si>
  <si>
    <t>cast(motor3winingrate4 as double precision)</t>
  </si>
  <si>
    <t>m3w5</t>
  </si>
  <si>
    <t>motor3winingrate5::text</t>
  </si>
  <si>
    <t>cast(motor3winingrate5 as double precision)</t>
  </si>
  <si>
    <t>m3w6</t>
  </si>
  <si>
    <t>motor3winingrate6::text</t>
  </si>
  <si>
    <t>cast(motor3winingrate6 as double precision)</t>
  </si>
  <si>
    <t>en1</t>
  </si>
  <si>
    <t>nominal</t>
  </si>
  <si>
    <t>entry1::text</t>
  </si>
  <si>
    <t>en2</t>
  </si>
  <si>
    <t>entry2::text</t>
  </si>
  <si>
    <t>en3</t>
  </si>
  <si>
    <t>entry3::text</t>
  </si>
  <si>
    <t>en4</t>
  </si>
  <si>
    <t>entry4::text</t>
  </si>
  <si>
    <t>en5</t>
  </si>
  <si>
    <t>entry5::text</t>
  </si>
  <si>
    <t>en6</t>
  </si>
  <si>
    <t>entry6::text</t>
  </si>
  <si>
    <t>en1n</t>
  </si>
  <si>
    <t>cast(entry1 as double precision)</t>
  </si>
  <si>
    <t>en2n</t>
  </si>
  <si>
    <t>cast(entry2 as double precision)</t>
  </si>
  <si>
    <t>en3n</t>
  </si>
  <si>
    <t>cast(entry3 as double precision)</t>
  </si>
  <si>
    <t>en4n</t>
  </si>
  <si>
    <t>cast(entry4 as double precision)</t>
  </si>
  <si>
    <t>en5n</t>
  </si>
  <si>
    <t>cast(entry5 as double precision)</t>
  </si>
  <si>
    <t>en6n</t>
  </si>
  <si>
    <t>cast(entry6 as double precision)</t>
  </si>
  <si>
    <t>substring(sanrentanno from 2 for 1) classes</t>
  </si>
  <si>
    <t>substring(sanrentanno from 1 for 1) = '1'</t>
  </si>
  <si>
    <t>2,3,4,5,6</t>
  </si>
  <si>
    <t>substring(sanrentanno from 3 for 1) classes</t>
  </si>
  <si>
    <t>substring(sanrentanno from 1 for 2) = '12'</t>
  </si>
  <si>
    <t>3,4,5,6</t>
  </si>
  <si>
    <t>(case when substring(sanrentanno from 1 for 1) = '1' then '1' else 'x' end) classes</t>
  </si>
  <si>
    <t>1,x</t>
  </si>
  <si>
    <t>(case when substring(sanrentanno from 2 for 1) = '2' then '2' else 'x' end) classes</t>
  </si>
  <si>
    <t>2,x</t>
  </si>
  <si>
    <t>(case when substring(sanrentanno from 3 for 1) = '3' then '3' else 'x' end) classes</t>
  </si>
  <si>
    <t>3,x</t>
  </si>
  <si>
    <t>substring(sanrentanno from 1 for 1) = '2'</t>
  </si>
  <si>
    <t>1,3,4,5,6</t>
  </si>
  <si>
    <t>substring(sanrentanno from 1 for 2) = '21'</t>
  </si>
  <si>
    <t>filter_bayesnet_bak</t>
  </si>
  <si>
    <t>java -cp {classpath} weka.classifiers.meta.FilteredClassifier -F "weka.filters.supervised.instance.ClassBalancer -num-intervals 10" -S 1 -W weka.classifiers.bayes.BayesNet -- -D -Q weka.classifiers.bayes.net.search.local.K2 -- -P 1 -S BAYES -E weka.classifiers.bayes.net.estimate.SimpleEstimator -- -A 0.5 -t "{arff_filepath}" -d "{model_filepath}" -no-cv -split-percentage 80</t>
  </si>
  <si>
    <t>true</t>
    <phoneticPr fontId="2"/>
  </si>
  <si>
    <t>r1-123456</t>
    <phoneticPr fontId="2"/>
  </si>
  <si>
    <t>r2-1-23456</t>
    <phoneticPr fontId="2"/>
  </si>
  <si>
    <t>r3-12-3456</t>
    <phoneticPr fontId="2"/>
  </si>
  <si>
    <t>r2-123456</t>
    <phoneticPr fontId="2"/>
  </si>
  <si>
    <t>r3-123456</t>
    <phoneticPr fontId="2"/>
  </si>
  <si>
    <t>r1-1x</t>
    <phoneticPr fontId="2"/>
  </si>
  <si>
    <t>r3-12-3x</t>
    <phoneticPr fontId="2"/>
  </si>
  <si>
    <t>r2-2x</t>
    <phoneticPr fontId="2"/>
  </si>
  <si>
    <t>r3-3x</t>
    <phoneticPr fontId="2"/>
  </si>
  <si>
    <t>r2-2-13456</t>
    <phoneticPr fontId="2"/>
  </si>
  <si>
    <t>r3-21-3456</t>
    <phoneticPr fontId="2"/>
  </si>
  <si>
    <t>r3-1-23456</t>
    <phoneticPr fontId="2"/>
  </si>
  <si>
    <t>30</t>
    <phoneticPr fontId="2"/>
  </si>
  <si>
    <t>before-odds</t>
    <phoneticPr fontId="2"/>
  </si>
  <si>
    <t>2019/1/10～2020/6/3</t>
    <phoneticPr fontId="2"/>
  </si>
  <si>
    <t>oods_monitor</t>
    <phoneticPr fontId="2"/>
  </si>
  <si>
    <t>2021/6/5～</t>
    <phoneticPr fontId="2"/>
  </si>
  <si>
    <t>3/31</t>
    <phoneticPr fontId="2"/>
  </si>
  <si>
    <t>nation3winingrate</t>
    <phoneticPr fontId="2"/>
  </si>
  <si>
    <t>nation3winingrate
local3winingrate</t>
    <phoneticPr fontId="2"/>
  </si>
  <si>
    <t>3/9</t>
    <phoneticPr fontId="2"/>
  </si>
  <si>
    <t>comp_prediction
motor3winingrate</t>
    <phoneticPr fontId="2"/>
  </si>
  <si>
    <t>直前オッズ</t>
    <rPh sb="0" eb="2">
      <t>チョクゼン</t>
    </rPh>
    <phoneticPr fontId="2"/>
  </si>
  <si>
    <t>1/10</t>
    <phoneticPr fontId="2"/>
  </si>
  <si>
    <t>6/3</t>
    <phoneticPr fontId="2"/>
  </si>
  <si>
    <t>オッズモニタ</t>
    <phoneticPr fontId="2"/>
  </si>
  <si>
    <t>6/5</t>
    <phoneticPr fontId="2"/>
  </si>
  <si>
    <t>result</t>
    <phoneticPr fontId="2"/>
  </si>
  <si>
    <t>model</t>
    <phoneticPr fontId="2"/>
  </si>
  <si>
    <t>12/31</t>
    <phoneticPr fontId="2"/>
  </si>
  <si>
    <t>20210731</t>
    <phoneticPr fontId="2"/>
  </si>
  <si>
    <t>java -cp {classpath} weka.classifiers.bayes.BayesNet -D -t "{arff_filepath}" -d "{model_filepath}" -no-cv -split-percentage 80</t>
    <phoneticPr fontId="2"/>
  </si>
  <si>
    <t>java -cp {classpath} weka.classifiers.bayes.BayesNet -D -Q weka.classifiers.bayes.net.search.local.K2 -- -P 1 -S BAYES -E weka.classifiers.bayes.net.estimate.SimpleEstimator -- -A 0.5 -t "{arff_filepath}" -d "{model_filepath}" -no-cv -split-percentage 80</t>
    <phoneticPr fontId="2"/>
  </si>
  <si>
    <t>4</t>
    <phoneticPr fontId="2"/>
  </si>
  <si>
    <t>残高 y(min=ooo max=ooo)</t>
    <phoneticPr fontId="2"/>
  </si>
  <si>
    <t>x(bet=ooo betrate=ooo)</t>
    <phoneticPr fontId="2"/>
  </si>
  <si>
    <t>bayesnet</t>
    <phoneticPr fontId="2"/>
  </si>
  <si>
    <t>2555</t>
    <phoneticPr fontId="2"/>
  </si>
  <si>
    <t>1095</t>
    <phoneticPr fontId="2"/>
  </si>
  <si>
    <t>3000</t>
    <phoneticPr fontId="2"/>
  </si>
  <si>
    <t>5</t>
    <phoneticPr fontId="2"/>
  </si>
  <si>
    <t>6</t>
    <phoneticPr fontId="2"/>
  </si>
  <si>
    <t>2190</t>
    <phoneticPr fontId="2"/>
  </si>
  <si>
    <t>7</t>
    <phoneticPr fontId="2"/>
  </si>
  <si>
    <t>730</t>
    <phoneticPr fontId="2"/>
  </si>
  <si>
    <t>jyocd</t>
    <phoneticPr fontId="2"/>
  </si>
  <si>
    <t>raceno</t>
    <phoneticPr fontId="2"/>
  </si>
  <si>
    <t>jyo</t>
    <phoneticPr fontId="2"/>
  </si>
  <si>
    <t>race</t>
    <phoneticPr fontId="2"/>
  </si>
  <si>
    <t>turn</t>
    <phoneticPr fontId="2"/>
  </si>
  <si>
    <t>turn</t>
    <phoneticPr fontId="2"/>
  </si>
  <si>
    <t>turn::text</t>
    <phoneticPr fontId="2"/>
  </si>
  <si>
    <t>raty</t>
    <phoneticPr fontId="2"/>
  </si>
  <si>
    <t>racetype</t>
    <phoneticPr fontId="2"/>
  </si>
  <si>
    <t>racetype::text</t>
    <phoneticPr fontId="2"/>
  </si>
  <si>
    <t>alvt</t>
    <phoneticPr fontId="2"/>
  </si>
  <si>
    <t>alevelcount::text</t>
    <phoneticPr fontId="2"/>
  </si>
  <si>
    <t>numeric</t>
    <phoneticPr fontId="2"/>
  </si>
  <si>
    <t>alevelcount</t>
    <phoneticPr fontId="2"/>
  </si>
  <si>
    <t>cast(alevelcount as double precision)</t>
    <phoneticPr fontId="2"/>
  </si>
  <si>
    <t>time</t>
    <phoneticPr fontId="2"/>
  </si>
  <si>
    <t>timezone</t>
    <phoneticPr fontId="2"/>
  </si>
  <si>
    <t>timezone::text</t>
    <phoneticPr fontId="2"/>
  </si>
  <si>
    <t>wa12</t>
    <phoneticPr fontId="2"/>
  </si>
  <si>
    <t>nominal</t>
    <phoneticPr fontId="2"/>
  </si>
  <si>
    <t>jyo,turn,race,raty,alvt,wa12,time,en1,en2,en3,en4,en5,en6,nw1,nw2,nw3,nw4,nw5,nw6</t>
    <phoneticPr fontId="2"/>
  </si>
  <si>
    <t>race.jyocd</t>
    <phoneticPr fontId="2"/>
  </si>
  <si>
    <t>race.raceno::text</t>
    <phoneticPr fontId="2"/>
  </si>
  <si>
    <t>race.racetype::text</t>
    <phoneticPr fontId="2"/>
  </si>
  <si>
    <t>race.jyocd</t>
    <phoneticPr fontId="2"/>
  </si>
  <si>
    <t>substring(wakulevellist from 1 for 5) wakulevel12</t>
    <phoneticPr fontId="2"/>
  </si>
  <si>
    <t>substring(wakulevellist from 1 for 5) wakulevel12</t>
    <phoneticPr fontId="2"/>
  </si>
  <si>
    <t>java -cp {classpath} weka.classifiers.bayes.BayesNet -t "{arff_filepath}" -d "{model_filepath}" -no-cv -split-percentage 66 -D -Q weka.classifiers.bayes.net.search.local.K2 -- -P 1 -S BAYES -E weka.classifiers.bayes.net.estimate.SimpleEstimator -- -A 0.5</t>
    <phoneticPr fontId="2"/>
  </si>
  <si>
    <t>java -cp {classpath} weka.classifiers.meta.FilteredClassifier -t "{arff_filepath}" -d "{model_filepath}" -no-cv -split-percentage 66 -F "weka.filters.supervised.instance.ClassBalancer -num-intervals 10" -S 1 -W weka.classifiers.bayes.BayesNet -- -D -Q weka.classifiers.bayes.net.search.local.K2 -- -P 1 -S BAYES -E weka.classifiers.bayes.net.estimate.SimpleEstimator -- -A 0.5</t>
    <phoneticPr fontId="2"/>
  </si>
  <si>
    <t>filter_bayesnet</t>
    <phoneticPr fontId="2"/>
  </si>
  <si>
    <t>8</t>
    <phoneticPr fontId="2"/>
  </si>
  <si>
    <t>9</t>
    <phoneticPr fontId="2"/>
  </si>
  <si>
    <t>10</t>
    <phoneticPr fontId="2"/>
  </si>
  <si>
    <t>11</t>
    <phoneticPr fontId="2"/>
  </si>
  <si>
    <t>2=(r1-123456)</t>
    <phoneticPr fontId="2"/>
  </si>
  <si>
    <t>naivebayes</t>
    <phoneticPr fontId="2"/>
  </si>
  <si>
    <r>
      <t xml:space="preserve">java -cp {classpath} weka.classifiers.bayes.NaiveBayes </t>
    </r>
    <r>
      <rPr>
        <sz val="12"/>
        <color theme="1"/>
        <rFont val="ＭＳ Ｐゴシック"/>
        <family val="2"/>
        <scheme val="minor"/>
      </rPr>
      <t>-t "{arff_filepath}" -d "{model_filepath}" -no-cv -split-percentage 66</t>
    </r>
    <phoneticPr fontId="2"/>
  </si>
  <si>
    <t>7=(r1-123456)</t>
    <phoneticPr fontId="2"/>
  </si>
  <si>
    <t>2021/8/30</t>
    <phoneticPr fontId="2"/>
  </si>
  <si>
    <t>7,8,9,10 모델재작성</t>
    <phoneticPr fontId="2"/>
  </si>
  <si>
    <r>
      <t xml:space="preserve">7,8,9,10 </t>
    </r>
    <r>
      <rPr>
        <sz val="12"/>
        <color theme="1"/>
        <rFont val="ＭＳ Ｐゴシック"/>
        <family val="3"/>
        <charset val="129"/>
        <scheme val="minor"/>
      </rPr>
      <t>관련</t>
    </r>
    <r>
      <rPr>
        <sz val="12"/>
        <color theme="1"/>
        <rFont val="ＭＳ Ｐゴシック"/>
        <family val="2"/>
        <scheme val="minor"/>
      </rPr>
      <t xml:space="preserve"> result</t>
    </r>
    <r>
      <rPr>
        <sz val="12"/>
        <color theme="1"/>
        <rFont val="ＭＳ Ｐゴシック"/>
        <family val="3"/>
        <charset val="129"/>
        <scheme val="minor"/>
      </rPr>
      <t>재작성</t>
    </r>
    <phoneticPr fontId="2"/>
  </si>
  <si>
    <t>wakulevel1</t>
    <phoneticPr fontId="2"/>
  </si>
  <si>
    <t>substring(wakulevellist from 1 for 2)</t>
    <phoneticPr fontId="2"/>
  </si>
  <si>
    <t>save_result</t>
    <phoneticPr fontId="2"/>
  </si>
  <si>
    <t>yes</t>
    <phoneticPr fontId="2"/>
  </si>
  <si>
    <t>filter_12*</t>
  </si>
  <si>
    <t>2021/8/31</t>
    <phoneticPr fontId="2"/>
  </si>
  <si>
    <t>그래프출력에서 NullPointer에러 수정</t>
    <phoneticPr fontId="2"/>
  </si>
  <si>
    <r>
      <t>betodds, betoddsrank</t>
    </r>
    <r>
      <rPr>
        <sz val="12"/>
        <color theme="1"/>
        <rFont val="ＭＳ Ｐゴシック"/>
        <family val="3"/>
        <charset val="129"/>
        <scheme val="minor"/>
      </rPr>
      <t>패턴</t>
    </r>
    <r>
      <rPr>
        <sz val="12"/>
        <color theme="1"/>
        <rFont val="ＭＳ Ｐゴシック"/>
        <family val="2"/>
        <scheme val="minor"/>
      </rPr>
      <t xml:space="preserve"> sql</t>
    </r>
    <r>
      <rPr>
        <sz val="12"/>
        <color theme="1"/>
        <rFont val="ＭＳ Ｐゴシック"/>
        <family val="3"/>
        <charset val="129"/>
        <scheme val="minor"/>
      </rPr>
      <t>수정</t>
    </r>
    <r>
      <rPr>
        <sz val="12"/>
        <color theme="1"/>
        <rFont val="ＭＳ Ｐゴシック"/>
        <family val="2"/>
        <scheme val="minor"/>
      </rPr>
      <t xml:space="preserve"> (20</t>
    </r>
    <r>
      <rPr>
        <sz val="12"/>
        <color theme="1"/>
        <rFont val="ＭＳ Ｐゴシック"/>
        <family val="3"/>
        <charset val="129"/>
        <scheme val="minor"/>
      </rPr>
      <t>이하만</t>
    </r>
    <r>
      <rPr>
        <sz val="12"/>
        <color theme="1"/>
        <rFont val="ＭＳ Ｐゴシック"/>
        <family val="2"/>
        <scheme val="minor"/>
      </rPr>
      <t xml:space="preserve"> 1</t>
    </r>
    <r>
      <rPr>
        <sz val="12"/>
        <color theme="1"/>
        <rFont val="ＭＳ Ｐゴシック"/>
        <family val="3"/>
        <charset val="129"/>
        <scheme val="minor"/>
      </rPr>
      <t>단위로</t>
    </r>
    <r>
      <rPr>
        <sz val="12"/>
        <color theme="1"/>
        <rFont val="ＭＳ Ｐゴシック"/>
        <family val="2"/>
        <scheme val="minor"/>
      </rPr>
      <t xml:space="preserve"> </t>
    </r>
    <r>
      <rPr>
        <sz val="12"/>
        <color theme="1"/>
        <rFont val="ＭＳ Ｐゴシック"/>
        <family val="3"/>
        <charset val="129"/>
        <scheme val="minor"/>
      </rPr>
      <t>출력하게</t>
    </r>
    <r>
      <rPr>
        <sz val="12"/>
        <color theme="1"/>
        <rFont val="ＭＳ Ｐゴシック"/>
        <family val="2"/>
        <scheme val="minor"/>
      </rPr>
      <t>)</t>
    </r>
    <phoneticPr fontId="2"/>
  </si>
  <si>
    <t>2021/9/1</t>
    <phoneticPr fontId="2"/>
  </si>
  <si>
    <t>그래프 개선</t>
    <phoneticPr fontId="2"/>
  </si>
  <si>
    <t>옺즈분포도 하나로 통합</t>
    <phoneticPr fontId="2"/>
  </si>
  <si>
    <t>kumiban1,2,3의 확률 분포도 추가</t>
    <phoneticPr fontId="2"/>
  </si>
  <si>
    <r>
      <t>no-cv</t>
    </r>
    <r>
      <rPr>
        <sz val="12"/>
        <color theme="1"/>
        <rFont val="ＭＳ Ｐゴシック"/>
        <family val="3"/>
        <charset val="129"/>
        <scheme val="minor"/>
      </rPr>
      <t>와</t>
    </r>
    <r>
      <rPr>
        <sz val="12"/>
        <color theme="1"/>
        <rFont val="ＭＳ Ｐゴシック"/>
        <family val="2"/>
        <scheme val="minor"/>
      </rPr>
      <t xml:space="preserve"> </t>
    </r>
    <r>
      <rPr>
        <sz val="12"/>
        <color theme="1"/>
        <rFont val="ＭＳ Ｐゴシック"/>
        <family val="3"/>
        <charset val="129"/>
        <scheme val="minor"/>
      </rPr>
      <t>상관없이</t>
    </r>
    <r>
      <rPr>
        <sz val="12"/>
        <color theme="1"/>
        <rFont val="ＭＳ Ｐゴシック"/>
        <family val="2"/>
        <scheme val="minor"/>
      </rPr>
      <t xml:space="preserve"> </t>
    </r>
    <r>
      <rPr>
        <sz val="12"/>
        <color theme="1"/>
        <rFont val="ＭＳ Ｐゴシック"/>
        <family val="3"/>
        <charset val="129"/>
        <scheme val="minor"/>
      </rPr>
      <t>결과는</t>
    </r>
    <r>
      <rPr>
        <sz val="12"/>
        <color theme="1"/>
        <rFont val="ＭＳ Ｐゴシック"/>
        <family val="2"/>
        <scheme val="minor"/>
      </rPr>
      <t xml:space="preserve"> </t>
    </r>
    <r>
      <rPr>
        <sz val="12"/>
        <color theme="1"/>
        <rFont val="ＭＳ Ｐゴシック"/>
        <family val="3"/>
        <charset val="129"/>
        <scheme val="minor"/>
      </rPr>
      <t>일치한다</t>
    </r>
    <r>
      <rPr>
        <sz val="12"/>
        <color theme="1"/>
        <rFont val="ＭＳ Ｐゴシック"/>
        <family val="2"/>
        <scheme val="minor"/>
      </rPr>
      <t>.</t>
    </r>
    <phoneticPr fontId="2"/>
  </si>
  <si>
    <t>データ制約シートに記載</t>
    <rPh sb="3" eb="5">
      <t>セイヤク</t>
    </rPh>
    <rPh sb="9" eb="11">
      <t>キサイ</t>
    </rPh>
    <phoneticPr fontId="2"/>
  </si>
  <si>
    <t>직전옺즈, 직전옺즈랭크는 3T-126이외는 별로 무의미하였다.</t>
    <phoneticPr fontId="2"/>
  </si>
  <si>
    <t>result 21,22, 34,35</t>
    <phoneticPr fontId="2"/>
  </si>
  <si>
    <t>옺즈리그레션 ResultCreator</t>
    <phoneticPr fontId="2"/>
  </si>
  <si>
    <r>
      <t>3</t>
    </r>
    <r>
      <rPr>
        <sz val="12"/>
        <color theme="1"/>
        <rFont val="ＭＳ Ｐゴシック"/>
        <family val="3"/>
        <charset val="129"/>
        <scheme val="minor"/>
      </rPr>
      <t>년</t>
    </r>
    <phoneticPr fontId="2"/>
  </si>
  <si>
    <r>
      <t>5</t>
    </r>
    <r>
      <rPr>
        <sz val="12"/>
        <color theme="1"/>
        <rFont val="ＭＳ Ｐゴシック"/>
        <family val="3"/>
        <charset val="129"/>
        <scheme val="minor"/>
      </rPr>
      <t>년</t>
    </r>
    <phoneticPr fontId="2"/>
  </si>
  <si>
    <r>
      <t>7</t>
    </r>
    <r>
      <rPr>
        <sz val="12"/>
        <color theme="1"/>
        <rFont val="ＭＳ Ｐゴシック"/>
        <family val="3"/>
        <charset val="129"/>
        <scheme val="minor"/>
      </rPr>
      <t>년</t>
    </r>
    <phoneticPr fontId="2"/>
  </si>
  <si>
    <r>
      <t>9</t>
    </r>
    <r>
      <rPr>
        <sz val="12"/>
        <color theme="1"/>
        <rFont val="ＭＳ Ｐゴシック"/>
        <family val="3"/>
        <charset val="129"/>
        <scheme val="minor"/>
      </rPr>
      <t>년</t>
    </r>
    <phoneticPr fontId="2"/>
  </si>
  <si>
    <t>2년</t>
    <phoneticPr fontId="2"/>
  </si>
  <si>
    <r>
      <t>데이터</t>
    </r>
    <r>
      <rPr>
        <sz val="12"/>
        <color theme="1"/>
        <rFont val="ＭＳ Ｐゴシック"/>
        <family val="3"/>
        <charset val="129"/>
        <scheme val="minor"/>
      </rPr>
      <t xml:space="preserve"> </t>
    </r>
    <r>
      <rPr>
        <sz val="12"/>
        <color theme="1"/>
        <rFont val="ＭＳ Ｐゴシック"/>
        <family val="3"/>
        <charset val="129"/>
        <scheme val="minor"/>
      </rPr>
      <t>일수</t>
    </r>
    <phoneticPr fontId="2"/>
  </si>
  <si>
    <t>class_rank1</t>
    <phoneticPr fontId="2"/>
  </si>
  <si>
    <t>class_rank2</t>
    <phoneticPr fontId="2"/>
  </si>
  <si>
    <t>r2-1-2x</t>
    <phoneticPr fontId="2"/>
  </si>
  <si>
    <t>r2-1-2x</t>
    <phoneticPr fontId="2"/>
  </si>
  <si>
    <t>class_rank3</t>
    <phoneticPr fontId="2"/>
  </si>
  <si>
    <t>feature</t>
    <phoneticPr fontId="2"/>
  </si>
  <si>
    <t>en1-6</t>
    <phoneticPr fontId="2"/>
  </si>
  <si>
    <t>nw1-6</t>
    <phoneticPr fontId="2"/>
  </si>
  <si>
    <t>nw1,nw2,nw3,nw4,nw5,nw6</t>
    <phoneticPr fontId="2"/>
  </si>
  <si>
    <t>nw1-lw1</t>
    <phoneticPr fontId="2"/>
  </si>
  <si>
    <t>jyo-en6</t>
    <phoneticPr fontId="2"/>
  </si>
  <si>
    <t>jyo-nw1-lw1</t>
    <phoneticPr fontId="2"/>
  </si>
  <si>
    <t>jyo,turn,race,raty,alvt,wa12,time,nw1,nw2,nw3,nw4,nw5,nw6,lw1,lw2,lw3,lw4,lw5,lw6</t>
    <phoneticPr fontId="2"/>
  </si>
  <si>
    <t>nw1,nw2,nw3,nw4,nw5,nw6,lw1,lw2,lw3,lw4,lw5,lw6</t>
    <phoneticPr fontId="2"/>
  </si>
  <si>
    <t>en1,en2,en3,en4,en5,en6</t>
    <phoneticPr fontId="2"/>
  </si>
  <si>
    <t>jyo,turn,race,raty,alvt,wa12,time,en1,en2,en3,en4,en5,en6</t>
    <phoneticPr fontId="2"/>
  </si>
  <si>
    <t>1=(r1-123456)</t>
    <phoneticPr fontId="2"/>
  </si>
  <si>
    <t>3=(r1-123456)</t>
    <phoneticPr fontId="2"/>
  </si>
  <si>
    <t>5=(r1-123456)</t>
    <phoneticPr fontId="2"/>
  </si>
  <si>
    <t>4=(r1-123456)</t>
    <phoneticPr fontId="2"/>
  </si>
  <si>
    <t>6=(r1-123456)</t>
    <phoneticPr fontId="2"/>
  </si>
  <si>
    <t>8=(r1-123456)</t>
    <phoneticPr fontId="2"/>
  </si>
  <si>
    <t>9=(r1-123456)</t>
    <phoneticPr fontId="2"/>
  </si>
  <si>
    <t>10=(r1-123456)</t>
    <phoneticPr fontId="2"/>
  </si>
  <si>
    <t>prob1</t>
    <phoneticPr fontId="2"/>
  </si>
  <si>
    <t>prob12</t>
    <phoneticPr fontId="2"/>
  </si>
  <si>
    <t>psum12</t>
    <phoneticPr fontId="2"/>
  </si>
  <si>
    <t>substring((probability1 + probability2)::text from 1 for 3)</t>
    <phoneticPr fontId="2"/>
  </si>
  <si>
    <t>substring((probability1 * probability2)::text from 1 for 3)</t>
  </si>
  <si>
    <t>pmul12</t>
    <phoneticPr fontId="2"/>
  </si>
  <si>
    <t>psum123</t>
    <phoneticPr fontId="2"/>
  </si>
  <si>
    <t>pmul123</t>
    <phoneticPr fontId="2"/>
  </si>
  <si>
    <t>substring(probability_sum::text from 1 for 3)</t>
    <phoneticPr fontId="2"/>
  </si>
  <si>
    <t>substring(probability_mul::text from 1 for 3)</t>
    <phoneticPr fontId="2"/>
  </si>
  <si>
    <t>ml_result_multi</t>
    <phoneticPr fontId="2"/>
  </si>
  <si>
    <t>save_stat</t>
    <phoneticPr fontId="2"/>
  </si>
  <si>
    <t>save_graph</t>
    <phoneticPr fontId="2"/>
  </si>
  <si>
    <t>('nopattern')</t>
    <phoneticPr fontId="2"/>
  </si>
  <si>
    <t>11=(r2-1-23456)</t>
    <phoneticPr fontId="2"/>
  </si>
  <si>
    <t>12=(r2-1-23456)</t>
    <phoneticPr fontId="2"/>
  </si>
  <si>
    <t>13=(r2-1-23456)</t>
    <phoneticPr fontId="2"/>
  </si>
  <si>
    <t>14=(r2-1-23456)</t>
    <phoneticPr fontId="2"/>
  </si>
  <si>
    <t>15=(r2-1-23456)</t>
    <phoneticPr fontId="2"/>
  </si>
  <si>
    <t>16=(r2-1-23456)</t>
    <phoneticPr fontId="2"/>
  </si>
  <si>
    <t>17=(r2-1-23456)</t>
    <phoneticPr fontId="2"/>
  </si>
  <si>
    <t>18=(r2-1-23456)</t>
    <phoneticPr fontId="2"/>
  </si>
  <si>
    <t>19=(r2-1-23456)</t>
    <phoneticPr fontId="2"/>
  </si>
  <si>
    <t>20=(r2-1-23456)</t>
    <phoneticPr fontId="2"/>
  </si>
  <si>
    <t>r3-13-2456</t>
    <phoneticPr fontId="2"/>
  </si>
  <si>
    <t>r3-13-2456</t>
    <phoneticPr fontId="2"/>
  </si>
  <si>
    <t>substring(sanrentanno from 1 for 2) = '13'</t>
    <phoneticPr fontId="2"/>
  </si>
  <si>
    <t>2,4,5,6</t>
    <phoneticPr fontId="2"/>
  </si>
  <si>
    <t>8001</t>
    <phoneticPr fontId="2"/>
  </si>
  <si>
    <t>2021/9/6</t>
    <phoneticPr fontId="2"/>
  </si>
  <si>
    <r>
      <t>3T 123 11615</t>
    </r>
    <r>
      <rPr>
        <sz val="12"/>
        <color theme="1"/>
        <rFont val="ＭＳ Ｐゴシック"/>
        <family val="3"/>
        <charset val="129"/>
        <scheme val="minor"/>
      </rPr>
      <t>행까지</t>
    </r>
    <r>
      <rPr>
        <sz val="12"/>
        <color theme="1"/>
        <rFont val="ＭＳ Ｐゴシック"/>
        <family val="2"/>
        <scheme val="minor"/>
      </rPr>
      <t xml:space="preserve"> </t>
    </r>
    <r>
      <rPr>
        <sz val="12"/>
        <color theme="1"/>
        <rFont val="ＭＳ Ｐゴシック"/>
        <family val="3"/>
        <charset val="129"/>
        <scheme val="minor"/>
      </rPr>
      <t>발췌완료</t>
    </r>
    <phoneticPr fontId="2"/>
  </si>
  <si>
    <t>2021/9/7</t>
    <phoneticPr fontId="2"/>
  </si>
  <si>
    <t>r3-14-2356</t>
  </si>
  <si>
    <t>r3-15-2346</t>
  </si>
  <si>
    <t>r3-16-2345</t>
  </si>
  <si>
    <t>r3-14-2356</t>
    <phoneticPr fontId="2"/>
  </si>
  <si>
    <t>substring(sanrentanno from 1 for 2) = '14'</t>
    <phoneticPr fontId="2"/>
  </si>
  <si>
    <t>2,3,5,6</t>
    <phoneticPr fontId="2"/>
  </si>
  <si>
    <t>r3-15-2346</t>
    <phoneticPr fontId="2"/>
  </si>
  <si>
    <t>substring(sanrentanno from 1 for 2) = '15'</t>
    <phoneticPr fontId="2"/>
  </si>
  <si>
    <t>2,3,4,6</t>
    <phoneticPr fontId="2"/>
  </si>
  <si>
    <t>r3-16-2345</t>
    <phoneticPr fontId="2"/>
  </si>
  <si>
    <t>substring(sanrentanno from 1 for 2) = '16'</t>
    <phoneticPr fontId="2"/>
  </si>
  <si>
    <t>2,3,4,5</t>
    <phoneticPr fontId="2"/>
  </si>
  <si>
    <t>61=(r2-2-13456)</t>
    <phoneticPr fontId="2"/>
  </si>
  <si>
    <t>r3-23-1456</t>
    <phoneticPr fontId="2"/>
  </si>
  <si>
    <t>r3-23-1456</t>
    <phoneticPr fontId="2"/>
  </si>
  <si>
    <t>substring(sanrentanno from 1 for 2) = '23'</t>
    <phoneticPr fontId="2"/>
  </si>
  <si>
    <t>1,4,5,6</t>
    <phoneticPr fontId="2"/>
  </si>
  <si>
    <t>62=(r2-2-13456)</t>
    <phoneticPr fontId="2"/>
  </si>
  <si>
    <t>63=(r2-2-13456)</t>
    <phoneticPr fontId="2"/>
  </si>
  <si>
    <t>64=(r2-2-13456)</t>
    <phoneticPr fontId="2"/>
  </si>
  <si>
    <t>65=(r2-2-13456)</t>
    <phoneticPr fontId="2"/>
  </si>
  <si>
    <t>66=(r2-2-13456)</t>
    <phoneticPr fontId="2"/>
  </si>
  <si>
    <t>67=(r2-2-13456)</t>
    <phoneticPr fontId="2"/>
  </si>
  <si>
    <t>68=(r2-2-13456)</t>
    <phoneticPr fontId="2"/>
  </si>
  <si>
    <t>69=(r2-2-13456)</t>
    <phoneticPr fontId="2"/>
  </si>
  <si>
    <t>70=(r2-2-13456)</t>
    <phoneticPr fontId="2"/>
  </si>
  <si>
    <t>12x</t>
    <phoneticPr fontId="2"/>
  </si>
  <si>
    <t>xxx</t>
    <phoneticPr fontId="2"/>
  </si>
  <si>
    <t>13x</t>
    <phoneticPr fontId="2"/>
  </si>
  <si>
    <t>14x</t>
    <phoneticPr fontId="2"/>
  </si>
  <si>
    <t>15x</t>
    <phoneticPr fontId="2"/>
  </si>
  <si>
    <t>16x</t>
    <phoneticPr fontId="2"/>
  </si>
  <si>
    <t>21x</t>
    <phoneticPr fontId="2"/>
  </si>
  <si>
    <t>23x</t>
    <phoneticPr fontId="2"/>
  </si>
  <si>
    <t>2021/9/11</t>
    <phoneticPr fontId="2"/>
  </si>
  <si>
    <r>
      <t xml:space="preserve">12x </t>
    </r>
    <r>
      <rPr>
        <sz val="12"/>
        <color theme="1"/>
        <rFont val="ＭＳ Ｐゴシック"/>
        <family val="3"/>
        <charset val="129"/>
        <scheme val="minor"/>
      </rPr>
      <t>발췌작업</t>
    </r>
    <r>
      <rPr>
        <sz val="12"/>
        <color theme="1"/>
        <rFont val="ＭＳ Ｐゴシック"/>
        <family val="2"/>
        <scheme val="minor"/>
      </rPr>
      <t xml:space="preserve"> </t>
    </r>
    <r>
      <rPr>
        <sz val="12"/>
        <color theme="1"/>
        <rFont val="ＭＳ Ｐゴシック"/>
        <family val="3"/>
        <charset val="129"/>
        <scheme val="minor"/>
      </rPr>
      <t>남은것</t>
    </r>
    <r>
      <rPr>
        <sz val="12"/>
        <color theme="1"/>
        <rFont val="ＭＳ Ｐゴシック"/>
        <family val="2"/>
        <scheme val="minor"/>
      </rPr>
      <t xml:space="preserve"> </t>
    </r>
    <phoneticPr fontId="2"/>
  </si>
  <si>
    <t>3T-126, 2F, 3F</t>
    <phoneticPr fontId="2"/>
  </si>
  <si>
    <r>
      <t>3T-234</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phoneticPr fontId="2"/>
  </si>
  <si>
    <r>
      <t>3T-162</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phoneticPr fontId="2"/>
  </si>
  <si>
    <t>2021/9/13</t>
    <phoneticPr fontId="2"/>
  </si>
  <si>
    <t>00001_nopattern_20210730_rank1.model</t>
  </si>
  <si>
    <t>00001_nopattern_20210713_rank1.model</t>
  </si>
  <si>
    <t>모델 릴리즈를 삭제해서 0613까지만 생성하는 걸로 통일했다</t>
    <phoneticPr fontId="2"/>
  </si>
  <si>
    <t>substring(sanrentanno from 1 for 2) = '24'</t>
    <phoneticPr fontId="2"/>
  </si>
  <si>
    <t>1,3,5,6</t>
    <phoneticPr fontId="2"/>
  </si>
  <si>
    <t>substring(sanrentanno from 1 for 2) = '25'</t>
    <phoneticPr fontId="2"/>
  </si>
  <si>
    <t>1,3,4,6</t>
    <phoneticPr fontId="2"/>
  </si>
  <si>
    <t>r3-24-1356</t>
    <phoneticPr fontId="2"/>
  </si>
  <si>
    <t>r3-25-1346</t>
    <phoneticPr fontId="2"/>
  </si>
  <si>
    <t>r3-26-1345</t>
    <phoneticPr fontId="2"/>
  </si>
  <si>
    <t>substring(sanrentanno from 1 for 2) = '26'</t>
    <phoneticPr fontId="2"/>
  </si>
  <si>
    <t>1,3,4,5</t>
    <phoneticPr fontId="2"/>
  </si>
  <si>
    <t>20210614</t>
    <phoneticPr fontId="2"/>
  </si>
  <si>
    <t>r2-3-12456</t>
  </si>
  <si>
    <t>r2-3-12456</t>
    <phoneticPr fontId="2"/>
  </si>
  <si>
    <t>r3-31-2456</t>
    <phoneticPr fontId="2"/>
  </si>
  <si>
    <t>substring(sanrentanno from 1 for 1) = '3'</t>
    <phoneticPr fontId="2"/>
  </si>
  <si>
    <t>1,2,4,5,6</t>
    <phoneticPr fontId="2"/>
  </si>
  <si>
    <t>substring(sanrentanno from 2 for 1) classes</t>
    <phoneticPr fontId="2"/>
  </si>
  <si>
    <t>r3-31-2456</t>
    <phoneticPr fontId="2"/>
  </si>
  <si>
    <t>substring(sanrentanno from 1 for 2) = '31'</t>
    <phoneticPr fontId="2"/>
  </si>
  <si>
    <t>2,4,5,6</t>
    <phoneticPr fontId="2"/>
  </si>
  <si>
    <t>substring(sanrentanno from 3 for 1) classes</t>
    <phoneticPr fontId="2"/>
  </si>
  <si>
    <t>r3-32-1456</t>
    <phoneticPr fontId="2"/>
  </si>
  <si>
    <t>substring(sanrentanno from 1 for 2) = '32'</t>
    <phoneticPr fontId="2"/>
  </si>
  <si>
    <t>r3-34-1256</t>
    <phoneticPr fontId="2"/>
  </si>
  <si>
    <t>substring(sanrentanno from 1 for 2) = '34'</t>
    <phoneticPr fontId="2"/>
  </si>
  <si>
    <t>1,2,5,6</t>
    <phoneticPr fontId="2"/>
  </si>
  <si>
    <t>r3-35-1246</t>
    <phoneticPr fontId="2"/>
  </si>
  <si>
    <t>substring(sanrentanno from 1 for 2) = '35'</t>
    <phoneticPr fontId="2"/>
  </si>
  <si>
    <t>1,2,4,6</t>
    <phoneticPr fontId="2"/>
  </si>
  <si>
    <t>r3-36-1245</t>
    <phoneticPr fontId="2"/>
  </si>
  <si>
    <t>substring(sanrentanno from 1 for 2) = '36'</t>
    <phoneticPr fontId="2"/>
  </si>
  <si>
    <t>1,2,4,5</t>
    <phoneticPr fontId="2"/>
  </si>
  <si>
    <t>111=(r2-3-12456)</t>
    <phoneticPr fontId="2"/>
  </si>
  <si>
    <t>ml_model_classify</t>
    <phoneticPr fontId="2"/>
  </si>
  <si>
    <r>
      <t>!16x 3F-126</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phoneticPr fontId="2"/>
  </si>
  <si>
    <r>
      <t>!23x 3T-234</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r>
      <rPr>
        <sz val="12"/>
        <color theme="1"/>
        <rFont val="ＭＳ Ｐゴシック"/>
        <family val="2"/>
        <scheme val="minor"/>
      </rPr>
      <t xml:space="preserve"> </t>
    </r>
    <r>
      <rPr>
        <sz val="12"/>
        <color theme="1"/>
        <rFont val="ＭＳ Ｐゴシック"/>
        <family val="3"/>
        <charset val="129"/>
        <scheme val="minor"/>
      </rPr>
      <t>전부완료</t>
    </r>
    <phoneticPr fontId="2"/>
  </si>
  <si>
    <t>112=(r2-3-12456)</t>
    <phoneticPr fontId="2"/>
  </si>
  <si>
    <t>113=(r2-3-12456)</t>
    <phoneticPr fontId="2"/>
  </si>
  <si>
    <t>114=(r2-3-12456)</t>
    <phoneticPr fontId="2"/>
  </si>
  <si>
    <t>115=(r2-3-12456)</t>
    <phoneticPr fontId="2"/>
  </si>
  <si>
    <t>116=(r2-3-12456)</t>
    <phoneticPr fontId="2"/>
  </si>
  <si>
    <t>117=(r2-3-12456)</t>
    <phoneticPr fontId="2"/>
  </si>
  <si>
    <t>118=(r2-3-12456)</t>
    <phoneticPr fontId="2"/>
  </si>
  <si>
    <t>119=(r2-3-12456)</t>
    <phoneticPr fontId="2"/>
  </si>
  <si>
    <t>120=(r2-3-12456)</t>
    <phoneticPr fontId="2"/>
  </si>
  <si>
    <t>2021/9/18</t>
    <phoneticPr fontId="2"/>
  </si>
  <si>
    <t>대상 승식을 이하로 제한하자</t>
    <phoneticPr fontId="2"/>
  </si>
  <si>
    <t>12*, 13*, 14*, 15* 16*, 21*, 31*, 41*, 51*, 61*</t>
    <phoneticPr fontId="2"/>
  </si>
  <si>
    <t>일단 1, 123에 대해 실전까지 진행해본다</t>
    <phoneticPr fontId="2"/>
  </si>
  <si>
    <t>이 시점에 만들어진 23* 모델은 실행 보류하고 31*, 41*, 51*, 61*으로 진행한다.</t>
    <phoneticPr fontId="2"/>
  </si>
  <si>
    <t>일단 그래프선택작업은 1차 종료한다.</t>
    <phoneticPr fontId="2"/>
  </si>
  <si>
    <r>
      <t xml:space="preserve">G:\!!DevBackup\experiment\expr10\result_selected\12x </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대해서</t>
    </r>
    <r>
      <rPr>
        <sz val="12"/>
        <color theme="1"/>
        <rFont val="ＭＳ Ｐゴシック"/>
        <family val="2"/>
        <scheme val="minor"/>
      </rPr>
      <t xml:space="preserve"> </t>
    </r>
    <r>
      <rPr>
        <sz val="12"/>
        <color theme="1"/>
        <rFont val="ＭＳ Ｐゴシック"/>
        <family val="3"/>
        <charset val="129"/>
        <scheme val="minor"/>
      </rPr>
      <t>먼저</t>
    </r>
    <r>
      <rPr>
        <sz val="12"/>
        <color theme="1"/>
        <rFont val="ＭＳ Ｐゴシック"/>
        <family val="2"/>
        <scheme val="minor"/>
      </rPr>
      <t xml:space="preserve"> </t>
    </r>
    <r>
      <rPr>
        <sz val="12"/>
        <color theme="1"/>
        <rFont val="ＭＳ Ｐゴシック"/>
        <family val="3"/>
        <charset val="129"/>
        <scheme val="minor"/>
      </rPr>
      <t>실전까지</t>
    </r>
    <r>
      <rPr>
        <sz val="12"/>
        <color theme="1"/>
        <rFont val="ＭＳ Ｐゴシック"/>
        <family val="2"/>
        <scheme val="minor"/>
      </rPr>
      <t xml:space="preserve"> </t>
    </r>
    <r>
      <rPr>
        <sz val="12"/>
        <color theme="1"/>
        <rFont val="ＭＳ Ｐゴシック"/>
        <family val="3"/>
        <charset val="129"/>
        <scheme val="minor"/>
      </rPr>
      <t>진행한다</t>
    </r>
    <r>
      <rPr>
        <sz val="12"/>
        <color theme="1"/>
        <rFont val="ＭＳ Ｐゴシック"/>
        <family val="2"/>
        <scheme val="minor"/>
      </rPr>
      <t>.</t>
    </r>
    <phoneticPr fontId="2"/>
  </si>
  <si>
    <t>작전변경</t>
    <phoneticPr fontId="2"/>
  </si>
  <si>
    <t>12*에 대해 모델 범위 확장</t>
    <phoneticPr fontId="2"/>
  </si>
  <si>
    <t>20180101</t>
    <phoneticPr fontId="2"/>
  </si>
  <si>
    <t>20160101</t>
    <phoneticPr fontId="2"/>
  </si>
  <si>
    <t>result_2720까지 백업완료</t>
    <phoneticPr fontId="2"/>
  </si>
  <si>
    <t>엑셀시트 result_2xx</t>
    <phoneticPr fontId="2"/>
  </si>
  <si>
    <t>20210831</t>
    <phoneticPr fontId="2"/>
  </si>
  <si>
    <t>20210630</t>
    <phoneticPr fontId="2"/>
  </si>
  <si>
    <t>result_12*</t>
    <phoneticPr fontId="2"/>
  </si>
  <si>
    <t>x</t>
    <phoneticPr fontId="2"/>
  </si>
  <si>
    <t>2021/9/20</t>
    <phoneticPr fontId="2"/>
  </si>
  <si>
    <r>
      <t>20160101 - 20210917    result_1xx</t>
    </r>
    <r>
      <rPr>
        <sz val="12"/>
        <color theme="1"/>
        <rFont val="ＭＳ Ｐゴシック"/>
        <family val="3"/>
        <charset val="129"/>
        <scheme val="minor"/>
      </rPr>
      <t>시트의</t>
    </r>
    <r>
      <rPr>
        <sz val="12"/>
        <color theme="1"/>
        <rFont val="ＭＳ Ｐゴシック"/>
        <family val="2"/>
        <scheme val="minor"/>
      </rPr>
      <t xml:space="preserve"> 2801</t>
    </r>
    <r>
      <rPr>
        <sz val="12"/>
        <color theme="1"/>
        <rFont val="ＭＳ Ｐゴシック"/>
        <family val="3"/>
        <charset val="129"/>
        <scheme val="minor"/>
      </rPr>
      <t>번</t>
    </r>
    <r>
      <rPr>
        <sz val="12"/>
        <color theme="1"/>
        <rFont val="ＭＳ Ｐゴシック"/>
        <family val="2"/>
        <scheme val="minor"/>
      </rPr>
      <t xml:space="preserve"> </t>
    </r>
    <r>
      <rPr>
        <sz val="12"/>
        <color theme="1"/>
        <rFont val="ＭＳ Ｐゴシック"/>
        <family val="3"/>
        <charset val="129"/>
        <scheme val="minor"/>
      </rPr>
      <t>이후</t>
    </r>
    <phoneticPr fontId="2"/>
  </si>
  <si>
    <r>
      <t>beforeodds</t>
    </r>
    <r>
      <rPr>
        <b/>
        <sz val="12"/>
        <color theme="1"/>
        <rFont val="ＭＳ Ｐゴシック"/>
        <family val="3"/>
        <charset val="129"/>
        <scheme val="minor"/>
      </rPr>
      <t>와</t>
    </r>
    <r>
      <rPr>
        <b/>
        <sz val="12"/>
        <color theme="1"/>
        <rFont val="ＭＳ Ｐゴシック"/>
        <family val="2"/>
        <scheme val="minor"/>
      </rPr>
      <t xml:space="preserve"> probabilit_mul</t>
    </r>
    <r>
      <rPr>
        <b/>
        <sz val="12"/>
        <color theme="1"/>
        <rFont val="ＭＳ Ｐゴシック"/>
        <family val="3"/>
        <charset val="129"/>
        <scheme val="minor"/>
      </rPr>
      <t>을</t>
    </r>
    <r>
      <rPr>
        <b/>
        <sz val="12"/>
        <color theme="1"/>
        <rFont val="ＭＳ Ｐゴシック"/>
        <family val="2"/>
        <scheme val="minor"/>
      </rPr>
      <t xml:space="preserve"> </t>
    </r>
    <r>
      <rPr>
        <b/>
        <sz val="12"/>
        <color theme="1"/>
        <rFont val="ＭＳ Ｐゴシック"/>
        <family val="3"/>
        <charset val="129"/>
        <scheme val="minor"/>
      </rPr>
      <t>곱한</t>
    </r>
    <r>
      <rPr>
        <b/>
        <sz val="12"/>
        <color theme="1"/>
        <rFont val="ＭＳ Ｐゴシック"/>
        <family val="2"/>
        <scheme val="minor"/>
      </rPr>
      <t xml:space="preserve"> </t>
    </r>
    <r>
      <rPr>
        <b/>
        <sz val="12"/>
        <color theme="1"/>
        <rFont val="ＭＳ Ｐゴシック"/>
        <family val="3"/>
        <charset val="129"/>
        <scheme val="minor"/>
      </rPr>
      <t>기대치에</t>
    </r>
    <r>
      <rPr>
        <b/>
        <sz val="12"/>
        <color theme="1"/>
        <rFont val="ＭＳ Ｐゴシック"/>
        <family val="2"/>
        <scheme val="minor"/>
      </rPr>
      <t xml:space="preserve"> </t>
    </r>
    <r>
      <rPr>
        <b/>
        <sz val="12"/>
        <color theme="1"/>
        <rFont val="ＭＳ Ｐゴシック"/>
        <family val="3"/>
        <charset val="129"/>
        <scheme val="minor"/>
      </rPr>
      <t>대해</t>
    </r>
    <r>
      <rPr>
        <b/>
        <sz val="12"/>
        <color theme="1"/>
        <rFont val="ＭＳ Ｐゴシック"/>
        <family val="2"/>
        <scheme val="minor"/>
      </rPr>
      <t xml:space="preserve"> </t>
    </r>
    <r>
      <rPr>
        <b/>
        <sz val="12"/>
        <color theme="1"/>
        <rFont val="ＭＳ Ｐゴシック"/>
        <family val="3"/>
        <charset val="129"/>
        <scheme val="minor"/>
      </rPr>
      <t>기본수익통계를</t>
    </r>
    <r>
      <rPr>
        <b/>
        <sz val="12"/>
        <color theme="1"/>
        <rFont val="ＭＳ Ｐゴシック"/>
        <family val="2"/>
        <scheme val="minor"/>
      </rPr>
      <t xml:space="preserve"> </t>
    </r>
    <r>
      <rPr>
        <b/>
        <sz val="12"/>
        <color theme="1"/>
        <rFont val="ＭＳ Ｐゴシック"/>
        <family val="3"/>
        <charset val="129"/>
        <scheme val="minor"/>
      </rPr>
      <t>내본</t>
    </r>
    <r>
      <rPr>
        <b/>
        <sz val="12"/>
        <color theme="1"/>
        <rFont val="ＭＳ Ｐゴシック"/>
        <family val="2"/>
        <scheme val="minor"/>
      </rPr>
      <t xml:space="preserve"> </t>
    </r>
    <r>
      <rPr>
        <b/>
        <sz val="12"/>
        <color theme="1"/>
        <rFont val="ＭＳ Ｐゴシック"/>
        <family val="3"/>
        <charset val="129"/>
        <scheme val="minor"/>
      </rPr>
      <t>결과</t>
    </r>
    <r>
      <rPr>
        <b/>
        <sz val="12"/>
        <color theme="1"/>
        <rFont val="ＭＳ Ｐゴシック"/>
        <family val="2"/>
        <scheme val="minor"/>
      </rPr>
      <t xml:space="preserve"> </t>
    </r>
    <r>
      <rPr>
        <b/>
        <sz val="12"/>
        <color theme="1"/>
        <rFont val="ＭＳ Ｐゴシック"/>
        <family val="3"/>
        <charset val="129"/>
        <scheme val="minor"/>
      </rPr>
      <t>특별한</t>
    </r>
    <r>
      <rPr>
        <b/>
        <sz val="12"/>
        <color theme="1"/>
        <rFont val="ＭＳ Ｐゴシック"/>
        <family val="2"/>
        <scheme val="minor"/>
      </rPr>
      <t xml:space="preserve"> </t>
    </r>
    <r>
      <rPr>
        <b/>
        <sz val="12"/>
        <color theme="1"/>
        <rFont val="ＭＳ Ｐゴシック"/>
        <family val="3"/>
        <charset val="129"/>
        <scheme val="minor"/>
      </rPr>
      <t>경향성이</t>
    </r>
    <r>
      <rPr>
        <b/>
        <sz val="12"/>
        <color theme="1"/>
        <rFont val="ＭＳ Ｐゴシック"/>
        <family val="2"/>
        <scheme val="minor"/>
      </rPr>
      <t xml:space="preserve"> </t>
    </r>
    <r>
      <rPr>
        <b/>
        <sz val="12"/>
        <color theme="1"/>
        <rFont val="ＭＳ Ｐゴシック"/>
        <family val="3"/>
        <charset val="129"/>
        <scheme val="minor"/>
      </rPr>
      <t>보이지</t>
    </r>
    <r>
      <rPr>
        <b/>
        <sz val="12"/>
        <color theme="1"/>
        <rFont val="ＭＳ Ｐゴシック"/>
        <family val="2"/>
        <scheme val="minor"/>
      </rPr>
      <t xml:space="preserve"> </t>
    </r>
    <r>
      <rPr>
        <b/>
        <sz val="12"/>
        <color theme="1"/>
        <rFont val="ＭＳ Ｐゴシック"/>
        <family val="3"/>
        <charset val="129"/>
        <scheme val="minor"/>
      </rPr>
      <t>않는다</t>
    </r>
    <r>
      <rPr>
        <b/>
        <sz val="12"/>
        <color theme="1"/>
        <rFont val="ＭＳ Ｐゴシック"/>
        <family val="2"/>
        <scheme val="minor"/>
      </rPr>
      <t>.</t>
    </r>
    <phoneticPr fontId="2"/>
  </si>
  <si>
    <t>옺즈에 의존한 투표는 의미가 없는 걸까</t>
    <phoneticPr fontId="2"/>
  </si>
  <si>
    <t>2021/9/24</t>
    <phoneticPr fontId="2"/>
  </si>
  <si>
    <t>확정옺즈, 옺즈모니터링파일에 대한 DB업로더 작성 완료</t>
    <phoneticPr fontId="2"/>
  </si>
  <si>
    <r>
      <t>1,12,123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확정옺즈</t>
    </r>
    <r>
      <rPr>
        <sz val="12"/>
        <color theme="1"/>
        <rFont val="ＭＳ Ｐゴシック"/>
        <family val="2"/>
        <scheme val="minor"/>
      </rPr>
      <t xml:space="preserve"> </t>
    </r>
    <r>
      <rPr>
        <sz val="12"/>
        <color theme="1"/>
        <rFont val="ＭＳ Ｐゴシック"/>
        <family val="3"/>
        <charset val="129"/>
        <scheme val="minor"/>
      </rPr>
      <t>업로도</t>
    </r>
    <phoneticPr fontId="2"/>
  </si>
  <si>
    <r>
      <t>1,12,123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옺즈모니터링</t>
    </r>
    <r>
      <rPr>
        <sz val="12"/>
        <color theme="1"/>
        <rFont val="ＭＳ Ｐゴシック"/>
        <family val="2"/>
        <scheme val="minor"/>
      </rPr>
      <t xml:space="preserve"> </t>
    </r>
    <r>
      <rPr>
        <sz val="12"/>
        <color theme="1"/>
        <rFont val="ＭＳ Ｐゴシック"/>
        <family val="3"/>
        <charset val="129"/>
        <scheme val="minor"/>
      </rPr>
      <t>업로드</t>
    </r>
    <r>
      <rPr>
        <sz val="12"/>
        <color theme="1"/>
        <rFont val="ＭＳ Ｐゴシック"/>
        <family val="2"/>
        <scheme val="minor"/>
      </rPr>
      <t xml:space="preserve">  </t>
    </r>
    <phoneticPr fontId="2"/>
  </si>
  <si>
    <r>
      <t>1,12,123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옺즈예측모델</t>
    </r>
    <r>
      <rPr>
        <sz val="12"/>
        <color theme="1"/>
        <rFont val="ＭＳ Ｐゴシック"/>
        <family val="2"/>
        <scheme val="minor"/>
      </rPr>
      <t xml:space="preserve"> </t>
    </r>
    <r>
      <rPr>
        <sz val="12"/>
        <color theme="1"/>
        <rFont val="ＭＳ Ｐゴシック"/>
        <family val="3"/>
        <charset val="129"/>
        <scheme val="minor"/>
      </rPr>
      <t>테스트</t>
    </r>
    <phoneticPr fontId="2"/>
  </si>
  <si>
    <r>
      <t>2021/09/22</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레이스데이터</t>
    </r>
    <r>
      <rPr>
        <sz val="12"/>
        <color theme="1"/>
        <rFont val="ＭＳ Ｐゴシック"/>
        <family val="2"/>
        <scheme val="minor"/>
      </rPr>
      <t xml:space="preserve"> </t>
    </r>
    <r>
      <rPr>
        <sz val="12"/>
        <color theme="1"/>
        <rFont val="ＭＳ Ｐゴシック"/>
        <family val="3"/>
        <charset val="129"/>
        <scheme val="minor"/>
      </rPr>
      <t>업로드</t>
    </r>
    <phoneticPr fontId="2"/>
  </si>
  <si>
    <t>나중에 실전투표모듈 만들 때 누락되는 레이스 원인파악할 때 참고할 것</t>
    <phoneticPr fontId="2"/>
  </si>
  <si>
    <r>
      <t>옺즈모니터링</t>
    </r>
    <r>
      <rPr>
        <sz val="12"/>
        <color rgb="FFFF0000"/>
        <rFont val="ＭＳ Ｐゴシック"/>
        <family val="2"/>
        <scheme val="minor"/>
      </rPr>
      <t xml:space="preserve"> </t>
    </r>
    <r>
      <rPr>
        <sz val="12"/>
        <color rgb="FFFF0000"/>
        <rFont val="ＭＳ Ｐゴシック"/>
        <family val="3"/>
        <charset val="129"/>
        <scheme val="minor"/>
      </rPr>
      <t>업로드해보면</t>
    </r>
    <r>
      <rPr>
        <sz val="12"/>
        <color rgb="FFFF0000"/>
        <rFont val="ＭＳ Ｐゴシック"/>
        <family val="2"/>
        <scheme val="minor"/>
      </rPr>
      <t xml:space="preserve"> </t>
    </r>
    <r>
      <rPr>
        <sz val="12"/>
        <color rgb="FFFF0000"/>
        <rFont val="ＭＳ Ｐゴシック"/>
        <family val="3"/>
        <charset val="129"/>
        <scheme val="minor"/>
      </rPr>
      <t>레이스파일에서</t>
    </r>
    <r>
      <rPr>
        <sz val="12"/>
        <color rgb="FFFF0000"/>
        <rFont val="ＭＳ Ｐゴシック"/>
        <family val="2"/>
        <scheme val="minor"/>
      </rPr>
      <t xml:space="preserve"> </t>
    </r>
    <r>
      <rPr>
        <sz val="12"/>
        <color rgb="FFFF0000"/>
        <rFont val="ＭＳ Ｐゴシック"/>
        <family val="3"/>
        <charset val="129"/>
        <scheme val="minor"/>
      </rPr>
      <t>누락된</t>
    </r>
    <r>
      <rPr>
        <sz val="12"/>
        <color rgb="FFFF0000"/>
        <rFont val="ＭＳ Ｐゴシック"/>
        <family val="2"/>
        <scheme val="minor"/>
      </rPr>
      <t xml:space="preserve"> </t>
    </r>
    <r>
      <rPr>
        <sz val="12"/>
        <color rgb="FFFF0000"/>
        <rFont val="ＭＳ Ｐゴシック"/>
        <family val="3"/>
        <charset val="129"/>
        <scheme val="minor"/>
      </rPr>
      <t>레이스들을</t>
    </r>
    <r>
      <rPr>
        <sz val="12"/>
        <color rgb="FFFF0000"/>
        <rFont val="ＭＳ Ｐゴシック"/>
        <family val="2"/>
        <scheme val="minor"/>
      </rPr>
      <t xml:space="preserve"> </t>
    </r>
    <r>
      <rPr>
        <sz val="12"/>
        <color rgb="FFFF0000"/>
        <rFont val="ＭＳ Ｐゴシック"/>
        <family val="3"/>
        <charset val="129"/>
        <scheme val="minor"/>
      </rPr>
      <t>파악할</t>
    </r>
    <r>
      <rPr>
        <sz val="12"/>
        <color rgb="FFFF0000"/>
        <rFont val="ＭＳ Ｐゴシック"/>
        <family val="2"/>
        <scheme val="minor"/>
      </rPr>
      <t xml:space="preserve"> </t>
    </r>
    <r>
      <rPr>
        <sz val="12"/>
        <color rgb="FFFF0000"/>
        <rFont val="ＭＳ Ｐゴシック"/>
        <family val="3"/>
        <charset val="129"/>
        <scheme val="minor"/>
      </rPr>
      <t>수</t>
    </r>
    <r>
      <rPr>
        <sz val="12"/>
        <color rgb="FFFF0000"/>
        <rFont val="ＭＳ Ｐゴシック"/>
        <family val="2"/>
        <scheme val="minor"/>
      </rPr>
      <t xml:space="preserve"> </t>
    </r>
    <r>
      <rPr>
        <sz val="12"/>
        <color rgb="FFFF0000"/>
        <rFont val="ＭＳ Ｐゴシック"/>
        <family val="3"/>
        <charset val="129"/>
        <scheme val="minor"/>
      </rPr>
      <t>있다</t>
    </r>
    <phoneticPr fontId="2"/>
  </si>
  <si>
    <t>2021/9/25</t>
    <phoneticPr fontId="2"/>
  </si>
  <si>
    <t>2021/7/1のml_classification, ml_resultが重複データがあった。めんどくさいので削除する</t>
    <rPh sb="38" eb="40">
      <t>チョウフク</t>
    </rPh>
    <rPh sb="56" eb="58">
      <t>サクジョ</t>
    </rPh>
    <phoneticPr fontId="2"/>
  </si>
  <si>
    <t>後で必要だったら再生成する (resultno 2801～2820)</t>
    <rPh sb="0" eb="1">
      <t>アト</t>
    </rPh>
    <rPh sb="2" eb="4">
      <t>ヒツヨウ</t>
    </rPh>
    <rPh sb="8" eb="11">
      <t>サイセイセイ</t>
    </rPh>
    <phoneticPr fontId="2"/>
  </si>
  <si>
    <t>2021/9/27</t>
    <phoneticPr fontId="2"/>
  </si>
  <si>
    <t>포메이션 투표 결과 생성기</t>
    <phoneticPr fontId="2"/>
  </si>
  <si>
    <t>12*</t>
    <phoneticPr fontId="2"/>
  </si>
  <si>
    <t>1*</t>
    <phoneticPr fontId="2"/>
  </si>
  <si>
    <t>피쳐 추가</t>
    <phoneticPr fontId="2"/>
  </si>
  <si>
    <t>전체 합계내의 비율변수</t>
    <phoneticPr fontId="2"/>
  </si>
  <si>
    <t>옺즈</t>
    <phoneticPr fontId="2"/>
  </si>
  <si>
    <t>승률</t>
    <phoneticPr fontId="2"/>
  </si>
  <si>
    <t>선수랭크</t>
    <phoneticPr fontId="2"/>
  </si>
  <si>
    <t>매 시합별의 누적 선수 랭킹</t>
    <phoneticPr fontId="2"/>
  </si>
  <si>
    <t>만지식 베팅법 적용</t>
    <phoneticPr fontId="2"/>
  </si>
  <si>
    <t>옺즈변동</t>
    <phoneticPr fontId="2"/>
  </si>
  <si>
    <t>옺즈변동일람을 피쳐로 해서 번호전체를 예측한다 (ex: 123)</t>
    <phoneticPr fontId="2"/>
  </si>
  <si>
    <t>2021/10/18</t>
    <phoneticPr fontId="2"/>
  </si>
  <si>
    <t>학습데이터는 모든 그레이드를 다 포함시킨다</t>
    <phoneticPr fontId="2"/>
  </si>
  <si>
    <t>ip', 'G1', 'G2', 'G3', 'SG'</t>
    <phoneticPr fontId="2"/>
  </si>
  <si>
    <t>20181231</t>
    <phoneticPr fontId="2"/>
  </si>
  <si>
    <t>jyo,turn,race,raty,alvt,time,en1,en2,en3,en4,en5,en6,nw1,nw2,nw3,nw4,nw5,nw6</t>
    <phoneticPr fontId="2"/>
  </si>
  <si>
    <t>'ip', 'G1', 'G2', 'G3', 'SG'</t>
    <phoneticPr fontId="2"/>
  </si>
  <si>
    <t>nw1,nw2,nw3,nw4,nw5,nw6,n2w1,n2w2,n2w3,n2w4,n2w5,n2w6,n3w1,n3w2,n3w3,n3w4,n3w5,n3w6</t>
    <phoneticPr fontId="2"/>
  </si>
  <si>
    <t>2021</t>
    <phoneticPr fontId="2"/>
  </si>
  <si>
    <t>2021/11/1</t>
    <phoneticPr fontId="2"/>
  </si>
  <si>
    <t>등번호, 승률을 다른 알고리즘으로 모델링한후 앙상블한다</t>
    <phoneticPr fontId="2"/>
  </si>
  <si>
    <t>옺즈를 피쳐에 추가한다</t>
    <phoneticPr fontId="2"/>
  </si>
  <si>
    <t>result</t>
    <phoneticPr fontId="2"/>
  </si>
  <si>
    <t>algorithm.tsv</t>
    <phoneticPr fontId="2"/>
  </si>
  <si>
    <t>class.tsv</t>
    <phoneticPr fontId="2"/>
  </si>
  <si>
    <t>pattern_sql</t>
    <phoneticPr fontId="23"/>
  </si>
  <si>
    <t>pattern_name</t>
    <phoneticPr fontId="23"/>
  </si>
  <si>
    <t>x, resultno</t>
    <phoneticPr fontId="23"/>
  </si>
  <si>
    <t>cond_result_no</t>
    <phoneticPr fontId="23"/>
  </si>
  <si>
    <t>save_graph</t>
    <phoneticPr fontId="23"/>
  </si>
  <si>
    <t>save_stat</t>
    <phoneticPr fontId="23"/>
  </si>
  <si>
    <t>save_result</t>
    <phoneticPr fontId="23"/>
  </si>
  <si>
    <t>ip, G1,G2,G3,SG</t>
    <phoneticPr fontId="2"/>
  </si>
  <si>
    <t>classification_1</t>
    <phoneticPr fontId="23"/>
  </si>
  <si>
    <t>classification_sql_id</t>
    <phoneticPr fontId="23"/>
  </si>
  <si>
    <t>arff1</t>
    <phoneticPr fontId="23"/>
  </si>
  <si>
    <t>arff_sql_id</t>
    <phoneticPr fontId="23"/>
  </si>
  <si>
    <t>quartile, octile, percentile, no</t>
    <phoneticPr fontId="2"/>
  </si>
  <si>
    <t>model_config.tsv</t>
    <phoneticPr fontId="2"/>
  </si>
  <si>
    <t>lgbm_py.tsv</t>
    <phoneticPr fontId="2"/>
  </si>
  <si>
    <t>lgbm_1_py</t>
    <phoneticPr fontId="2"/>
  </si>
  <si>
    <t>20160102</t>
    <phoneticPr fontId="2"/>
  </si>
  <si>
    <t>num_iterations</t>
    <phoneticPr fontId="2"/>
  </si>
  <si>
    <r>
      <t>m</t>
    </r>
    <r>
      <rPr>
        <sz val="12"/>
        <color theme="1"/>
        <rFont val="ＭＳ Ｐゴシック"/>
        <family val="2"/>
        <scheme val="minor"/>
      </rPr>
      <t>ax_depth</t>
    </r>
    <phoneticPr fontId="2"/>
  </si>
  <si>
    <t>boosting_type</t>
  </si>
  <si>
    <t>num_leaves</t>
  </si>
  <si>
    <t>max_depth</t>
  </si>
  <si>
    <t>learning_rate</t>
  </si>
  <si>
    <t>n_estimators</t>
  </si>
  <si>
    <t>subsample_for_bin</t>
  </si>
  <si>
    <t>objective</t>
  </si>
  <si>
    <t>class_weight</t>
  </si>
  <si>
    <t>min_split_gain</t>
  </si>
  <si>
    <t>min_child_weight</t>
  </si>
  <si>
    <t>min_child_samples</t>
  </si>
  <si>
    <t>subsample</t>
  </si>
  <si>
    <t>subsample_freq</t>
  </si>
  <si>
    <t>colsample_bytree</t>
  </si>
  <si>
    <t>reg_alpha</t>
  </si>
  <si>
    <t>reg_lambda</t>
  </si>
  <si>
    <t>random_state</t>
  </si>
  <si>
    <t>n_jobs</t>
  </si>
  <si>
    <t>silent</t>
  </si>
  <si>
    <t>importance_type</t>
  </si>
  <si>
    <r>
      <t>n</t>
    </r>
    <r>
      <rPr>
        <sz val="12"/>
        <color theme="1"/>
        <rFont val="ＭＳ Ｐゴシック"/>
        <family val="2"/>
        <scheme val="minor"/>
      </rPr>
      <t>um_iterations</t>
    </r>
    <phoneticPr fontId="2"/>
  </si>
  <si>
    <t>min_data_in_leaf</t>
    <phoneticPr fontId="2"/>
  </si>
  <si>
    <t>min_gain_to_split</t>
    <phoneticPr fontId="2"/>
  </si>
  <si>
    <r>
      <t>0</t>
    </r>
    <r>
      <rPr>
        <sz val="12"/>
        <color theme="1"/>
        <rFont val="ＭＳ Ｐゴシック"/>
        <family val="2"/>
        <scheme val="minor"/>
      </rPr>
      <t>.0</t>
    </r>
    <phoneticPr fontId="2"/>
  </si>
  <si>
    <t>min_sum_hessian_in_leaf</t>
    <phoneticPr fontId="2"/>
  </si>
  <si>
    <r>
      <t>0</t>
    </r>
    <r>
      <rPr>
        <sz val="12"/>
        <color theme="1"/>
        <rFont val="ＭＳ Ｐゴシック"/>
        <family val="2"/>
        <scheme val="minor"/>
      </rPr>
      <t>.001</t>
    </r>
    <phoneticPr fontId="2"/>
  </si>
  <si>
    <t>feature_fraction</t>
    <phoneticPr fontId="2"/>
  </si>
  <si>
    <r>
      <t>1</t>
    </r>
    <r>
      <rPr>
        <sz val="12"/>
        <color theme="1"/>
        <rFont val="ＭＳ Ｐゴシック"/>
        <family val="2"/>
        <scheme val="minor"/>
      </rPr>
      <t>.0</t>
    </r>
    <phoneticPr fontId="2"/>
  </si>
  <si>
    <t>bagging_fraction</t>
    <phoneticPr fontId="2"/>
  </si>
  <si>
    <r>
      <t>1</t>
    </r>
    <r>
      <rPr>
        <sz val="12"/>
        <color theme="1"/>
        <rFont val="ＭＳ Ｐゴシック"/>
        <family val="2"/>
        <scheme val="minor"/>
      </rPr>
      <t>.0</t>
    </r>
    <phoneticPr fontId="2"/>
  </si>
  <si>
    <t>boosting</t>
    <phoneticPr fontId="2"/>
  </si>
  <si>
    <r>
      <t>g</t>
    </r>
    <r>
      <rPr>
        <sz val="12"/>
        <color theme="1"/>
        <rFont val="ＭＳ Ｐゴシック"/>
        <family val="2"/>
        <scheme val="minor"/>
      </rPr>
      <t>bdt</t>
    </r>
    <phoneticPr fontId="2"/>
  </si>
  <si>
    <r>
      <t>d</t>
    </r>
    <r>
      <rPr>
        <sz val="12"/>
        <color theme="1"/>
        <rFont val="ＭＳ Ｐゴシック"/>
        <family val="2"/>
        <scheme val="minor"/>
      </rPr>
      <t>art, rf, goss</t>
    </r>
    <phoneticPr fontId="2"/>
  </si>
  <si>
    <t>lambda_l1</t>
    <phoneticPr fontId="2"/>
  </si>
  <si>
    <r>
      <t>0</t>
    </r>
    <r>
      <rPr>
        <sz val="12"/>
        <color theme="1"/>
        <rFont val="ＭＳ Ｐゴシック"/>
        <family val="2"/>
        <scheme val="minor"/>
      </rPr>
      <t>.0</t>
    </r>
    <phoneticPr fontId="2"/>
  </si>
  <si>
    <t>重要じゃない特徴量が落とされる。過学習を抑制する。</t>
    <phoneticPr fontId="2"/>
  </si>
  <si>
    <t>lambda_l2</t>
    <phoneticPr fontId="2"/>
  </si>
  <si>
    <t>基本的にアーリストッピングを使うと思うので、その場合は実質無限に相当する値を指定しておけば良いっぽい</t>
    <phoneticPr fontId="2"/>
  </si>
  <si>
    <r>
      <t>木の深さの最大値。</t>
    </r>
    <r>
      <rPr>
        <b/>
        <sz val="12"/>
        <color theme="1"/>
        <rFont val="ＭＳ Ｐゴシック"/>
        <family val="2"/>
        <scheme val="minor"/>
      </rPr>
      <t>大きすぎるとオーバーフィッティング</t>
    </r>
    <r>
      <rPr>
        <sz val="12"/>
        <color theme="1"/>
        <rFont val="ＭＳ Ｐゴシック"/>
        <family val="2"/>
        <scheme val="minor"/>
      </rPr>
      <t>に繋がるので3~8くらいでやることが多い。7ぐらいが無難っぽい</t>
    </r>
    <phoneticPr fontId="2"/>
  </si>
  <si>
    <t>葉(ノード)の最大数。大きいほど複雑になるが過学習につながる</t>
    <phoneticPr fontId="2"/>
  </si>
  <si>
    <t>葉に所属する(割り振られる）最小データ。数値が小さいと細かい葉の分割もされるようになるが過学習に繋がるし、逆に大きいと分割が大雑把になる</t>
    <phoneticPr fontId="2"/>
  </si>
  <si>
    <t>その分割するゲインの最小値を指定。それ以下のゲインでしか分割ができない場合は分割がされない。</t>
    <phoneticPr fontId="2"/>
  </si>
  <si>
    <t>小さければ小さいほどロスを小さくしようと葉を分割するが、オーバーフィッティングを引き起こす</t>
    <phoneticPr fontId="2"/>
  </si>
  <si>
    <t>各木を作成するときに使用可能な特徴量の割合（何パーセントの特徴量をランダムで利用するか）。ちなみに、ランダムなので各木で選ばれる特徴量は基本的に異なる</t>
    <phoneticPr fontId="2"/>
  </si>
  <si>
    <t>使用するデータの割合（何％の訓練データをランダムで利用するか）</t>
    <phoneticPr fontId="2"/>
  </si>
  <si>
    <t>java -cp {classpath} weka.classifiers.bayes.BayesNet -D -t "{arff_filepath}" -d "{model_filepath}" -no-cv -split-percentage 80</t>
    <phoneticPr fontId="2"/>
  </si>
  <si>
    <t>どのような決定木にするか</t>
    <rPh sb="5" eb="7">
      <t>ケッテイ</t>
    </rPh>
    <rPh sb="7" eb="8">
      <t>キ</t>
    </rPh>
    <phoneticPr fontId="2"/>
  </si>
  <si>
    <t>どういった目的関数にするか（目的関数 = 損失関数 + λ正則化項）</t>
    <phoneticPr fontId="2"/>
  </si>
  <si>
    <t>重要じゃない特徴量の影響が小さくなる。過学習を抑制する。</t>
    <phoneticPr fontId="2"/>
  </si>
  <si>
    <t>どうやって学習していくか</t>
    <phoneticPr fontId="2"/>
  </si>
  <si>
    <r>
      <t>0</t>
    </r>
    <r>
      <rPr>
        <sz val="12"/>
        <color theme="1"/>
        <rFont val="ＭＳ Ｐゴシック"/>
        <family val="2"/>
        <scheme val="minor"/>
      </rPr>
      <t>.1</t>
    </r>
    <phoneticPr fontId="2"/>
  </si>
  <si>
    <r>
      <t>学習率。大きくするほど、学習完了までの時間が短縮できるがその分学習に使用する木の本数が減っているので精度は落ちる。 いったん</t>
    </r>
    <r>
      <rPr>
        <b/>
        <sz val="12"/>
        <color theme="1"/>
        <rFont val="ＭＳ Ｐゴシック"/>
        <family val="2"/>
        <scheme val="minor"/>
      </rPr>
      <t>0.01</t>
    </r>
    <r>
      <rPr>
        <sz val="12"/>
        <color theme="1"/>
        <rFont val="ＭＳ Ｐゴシック"/>
        <family val="2"/>
        <scheme val="minor"/>
      </rPr>
      <t>あたりに固定するのが無難なようだ。</t>
    </r>
    <phoneticPr fontId="2"/>
  </si>
  <si>
    <r>
      <t>s</t>
    </r>
    <r>
      <rPr>
        <sz val="12"/>
        <color theme="1"/>
        <rFont val="ＭＳ Ｐゴシック"/>
        <family val="2"/>
        <scheme val="minor"/>
      </rPr>
      <t>eed</t>
    </r>
    <phoneticPr fontId="2"/>
  </si>
  <si>
    <t>2021/12/1</t>
    <phoneticPr fontId="2"/>
  </si>
  <si>
    <t>java 모델 매니저 재구현</t>
    <phoneticPr fontId="2"/>
  </si>
  <si>
    <r>
      <t xml:space="preserve">python </t>
    </r>
    <r>
      <rPr>
        <sz val="12"/>
        <color theme="1"/>
        <rFont val="ＭＳ Ｐゴシック"/>
        <family val="3"/>
        <charset val="129"/>
        <scheme val="minor"/>
      </rPr>
      <t>커맨드</t>
    </r>
    <r>
      <rPr>
        <sz val="12"/>
        <color theme="1"/>
        <rFont val="ＭＳ Ｐゴシック"/>
        <family val="2"/>
        <scheme val="minor"/>
      </rPr>
      <t xml:space="preserve"> </t>
    </r>
    <r>
      <rPr>
        <sz val="12"/>
        <color theme="1"/>
        <rFont val="ＭＳ Ｐゴシック"/>
        <family val="3"/>
        <charset val="129"/>
        <scheme val="minor"/>
      </rPr>
      <t>라인</t>
    </r>
    <r>
      <rPr>
        <sz val="12"/>
        <color theme="1"/>
        <rFont val="ＭＳ Ｐゴシック"/>
        <family val="2"/>
        <scheme val="minor"/>
      </rPr>
      <t xml:space="preserve"> </t>
    </r>
    <r>
      <rPr>
        <sz val="12"/>
        <color theme="1"/>
        <rFont val="ＭＳ Ｐゴシック"/>
        <family val="3"/>
        <charset val="129"/>
        <scheme val="minor"/>
      </rPr>
      <t>실행</t>
    </r>
    <phoneticPr fontId="2"/>
  </si>
  <si>
    <r>
      <t xml:space="preserve">python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매니저</t>
    </r>
    <r>
      <rPr>
        <sz val="12"/>
        <color theme="1"/>
        <rFont val="ＭＳ Ｐゴシック"/>
        <family val="2"/>
        <scheme val="minor"/>
      </rPr>
      <t xml:space="preserve"> </t>
    </r>
    <r>
      <rPr>
        <sz val="12"/>
        <color theme="1"/>
        <rFont val="ＭＳ Ｐゴシック"/>
        <family val="3"/>
        <charset val="129"/>
        <scheme val="minor"/>
      </rPr>
      <t>구현</t>
    </r>
    <phoneticPr fontId="2"/>
  </si>
  <si>
    <r>
      <t xml:space="preserve">python classification api </t>
    </r>
    <r>
      <rPr>
        <sz val="12"/>
        <color theme="1"/>
        <rFont val="ＭＳ Ｐゴシック"/>
        <family val="3"/>
        <charset val="129"/>
        <scheme val="minor"/>
      </rPr>
      <t>구현</t>
    </r>
    <phoneticPr fontId="2"/>
  </si>
  <si>
    <t>20160301</t>
    <phoneticPr fontId="2"/>
  </si>
  <si>
    <t>30</t>
    <phoneticPr fontId="2"/>
  </si>
  <si>
    <t>30</t>
    <phoneticPr fontId="2"/>
  </si>
  <si>
    <t>en1,en2,en3,en4,en5,en6</t>
    <phoneticPr fontId="2"/>
  </si>
  <si>
    <t>1825</t>
    <phoneticPr fontId="2"/>
  </si>
  <si>
    <t>create table rec_race (</t>
  </si>
  <si>
    <t>temparature numeric(3,1),</t>
  </si>
  <si>
    <t>weather varchar(8),</t>
  </si>
  <si>
    <t>winddirection smallint,</t>
  </si>
  <si>
    <t>wind numeric(3,1),</t>
  </si>
  <si>
    <t>watertemp numeric(3,1),</t>
  </si>
  <si>
    <t>wave smallint,</t>
  </si>
  <si>
    <t>grade varchar(2),</t>
  </si>
  <si>
    <t>isvenus varchar(2),</t>
  </si>
  <si>
    <t>timezone varchar(2),</t>
  </si>
  <si>
    <t>turn varchar(2),</t>
  </si>
  <si>
    <t>sanrentanno varchar(3),</t>
  </si>
  <si>
    <t>sanrentanprize integer,</t>
  </si>
  <si>
    <t>sanrentanpopular smallint,</t>
  </si>
  <si>
    <t>sanrenhukuno varchar(3),</t>
  </si>
  <si>
    <t>sanrenhukuprize integer,</t>
  </si>
  <si>
    <t>sanrenhukupopular smallint,</t>
  </si>
  <si>
    <t>nirentanno varchar(3),</t>
  </si>
  <si>
    <t>nirentanprize integer,</t>
  </si>
  <si>
    <t>nirentanpopular smallint,</t>
  </si>
  <si>
    <t>nirenhukuno varchar(3),</t>
  </si>
  <si>
    <t>nirenhukuprize integer,</t>
  </si>
  <si>
    <t>nirenhukupopular smallint,</t>
  </si>
  <si>
    <t>tansyono varchar(3),</t>
  </si>
  <si>
    <t>tansyoprize integer,</t>
  </si>
  <si>
    <t>tansyopopular smallint,</t>
  </si>
  <si>
    <t>kimarite varchar(10),</t>
  </si>
  <si>
    <t>wakurank varchar(6),</t>
  </si>
  <si>
    <t>levelrank varchar(6),</t>
  </si>
  <si>
    <t>resultlevelrank varchar(20),</t>
  </si>
  <si>
    <t>nationwiningrank varchar(6),</t>
  </si>
  <si>
    <t>nation2winingrank varchar(6),</t>
  </si>
  <si>
    <t>nation3winingrank varchar(6),</t>
  </si>
  <si>
    <t>localwiningrank varchar(6),</t>
  </si>
  <si>
    <t>local2winingrank varchar(6),</t>
  </si>
  <si>
    <t>local3winingrank varchar(6),</t>
  </si>
  <si>
    <t>motor2rank varchar(6),</t>
  </si>
  <si>
    <t>motor3rank varchar(6),</t>
  </si>
  <si>
    <t>startexhibitrank varchar(6),</t>
  </si>
  <si>
    <t>exhibitrank varchar(6),</t>
  </si>
  <si>
    <t>averagestartrank varchar(6),</t>
  </si>
  <si>
    <t>fixedentrance varchar(6),</t>
  </si>
  <si>
    <t>racetype varchar(20),</t>
  </si>
  <si>
    <t>wakulevellist varchar(20),</t>
  </si>
  <si>
    <t>alevelcount smallint,</t>
  </si>
  <si>
    <t>femalecount smallint,</t>
  </si>
  <si>
    <t>avgstcondrank varchar(6),</t>
  </si>
  <si>
    <t>setuwinrank varchar(6),</t>
  </si>
  <si>
    <t>flrank varchar(6),</t>
  </si>
  <si>
    <t>com_predict varchar(4),</t>
  </si>
  <si>
    <t>com_confidence smallint</t>
  </si>
  <si>
    <t>create table rec_racer (</t>
  </si>
  <si>
    <t>entry smallint,</t>
  </si>
  <si>
    <t>sex varchar(2),</t>
  </si>
  <si>
    <t>age smallint,</t>
  </si>
  <si>
    <t>level varchar(2),</t>
  </si>
  <si>
    <t>weight numeric(3,1),</t>
  </si>
  <si>
    <t>branch varchar(4),</t>
  </si>
  <si>
    <t>exhibit numeric(5,2),</t>
  </si>
  <si>
    <t>startexhibit numeric(5,2),</t>
  </si>
  <si>
    <t>flying smallint,</t>
  </si>
  <si>
    <t>late smallint,</t>
  </si>
  <si>
    <t>averagestart numeric(5,2),</t>
  </si>
  <si>
    <t>avgtime numeric(5,2),</t>
  </si>
  <si>
    <t>nationwiningrate numeric(5,2),</t>
  </si>
  <si>
    <t>nation2winingrate numeric(5,2),</t>
  </si>
  <si>
    <t>nation3winingrate numeric(5,2),</t>
  </si>
  <si>
    <t>localwiningrate numeric(5,2),</t>
  </si>
  <si>
    <t>local2winingrate numeric(5,2),</t>
  </si>
  <si>
    <t>local3winingrate numeric(5,2),</t>
  </si>
  <si>
    <t>motorno smallint,</t>
  </si>
  <si>
    <t>motor2winingrate numeric(5,2),</t>
  </si>
  <si>
    <t>motor3winingrate numeric(5,2),</t>
  </si>
  <si>
    <t>boatno smallint,</t>
  </si>
  <si>
    <t>boat2winingrate numeric(5,2),</t>
  </si>
  <si>
    <t>boat3winingrate numeric(5,2),</t>
  </si>
  <si>
    <t>waku smallint,</t>
  </si>
  <si>
    <t>rank smallint,</t>
  </si>
  <si>
    <t>startresult numeric(5,2)</t>
  </si>
  <si>
    <t>create table rec_race_waku (</t>
  </si>
  <si>
    <t>entry1 smallint,</t>
  </si>
  <si>
    <t>entry2 smallint,</t>
  </si>
  <si>
    <t>entry3 smallint,</t>
  </si>
  <si>
    <t>entry4 smallint,</t>
  </si>
  <si>
    <t>entry5 smallint,</t>
  </si>
  <si>
    <t>entry6 smallint,</t>
  </si>
  <si>
    <t>motorno1 smallint,</t>
  </si>
  <si>
    <t>motorno2 smallint,</t>
  </si>
  <si>
    <t>motorno3 smallint,</t>
  </si>
  <si>
    <t>motorno4 smallint,</t>
  </si>
  <si>
    <t>motorno5 smallint,</t>
  </si>
  <si>
    <t>motorno6 smallint,</t>
  </si>
  <si>
    <t>avgtime1 numeric(5,2),</t>
  </si>
  <si>
    <t>avgtime2 numeric(5,2),</t>
  </si>
  <si>
    <t>avgtime3 numeric(5,2),</t>
  </si>
  <si>
    <t>avgtime4 numeric(5,2),</t>
  </si>
  <si>
    <t>avgtime5 numeric(5,2),</t>
  </si>
  <si>
    <t>avgtime6 numeric(5,2),</t>
  </si>
  <si>
    <t>avgst1 numeric(5,2),</t>
  </si>
  <si>
    <t>avgst2 numeric(5,2),</t>
  </si>
  <si>
    <t>avgst3 numeric(5,2),</t>
  </si>
  <si>
    <t>avgst4 numeric(5,2),</t>
  </si>
  <si>
    <t>avgst5 numeric(5,2),</t>
  </si>
  <si>
    <t>avgst6 numeric(5,2),</t>
  </si>
  <si>
    <t>setuavgst1 numeric(5,2),</t>
  </si>
  <si>
    <t>setuavgst2 numeric(5,2),</t>
  </si>
  <si>
    <t>setuavgst3 numeric(5,2),</t>
  </si>
  <si>
    <t>setuavgst4 numeric(5,2),</t>
  </si>
  <si>
    <t>setuavgst5 numeric(5,2),</t>
  </si>
  <si>
    <t>setuavgst6 numeric(5,2),</t>
  </si>
  <si>
    <t>setuavgwin1 smallint,</t>
  </si>
  <si>
    <t>setuavgwin2 smallint,</t>
  </si>
  <si>
    <t>setuavgwin3 smallint,</t>
  </si>
  <si>
    <t>setuavgwin4 smallint,</t>
  </si>
  <si>
    <t>setuavgwin5 smallint,</t>
  </si>
  <si>
    <t>setuavgwin6 smallint,</t>
  </si>
  <si>
    <t>flcount1 smallint,</t>
  </si>
  <si>
    <t>flcount2 smallint,</t>
  </si>
  <si>
    <t>flcount3 smallint,</t>
  </si>
  <si>
    <t>flcount4 smallint,</t>
  </si>
  <si>
    <t>flcount5 smallint,</t>
  </si>
  <si>
    <t>flcount6 smallint,</t>
  </si>
  <si>
    <t>tilt1 numeric(5,2),</t>
  </si>
  <si>
    <t>tilt2 numeric(5,2),</t>
  </si>
  <si>
    <t>tilt3 numeric(5,2),</t>
  </si>
  <si>
    <t>tilt4 numeric(5,2),</t>
  </si>
  <si>
    <t>tilt5 numeric(5,2),</t>
  </si>
  <si>
    <t>tilt6 numeric(5,2),</t>
  </si>
  <si>
    <t>homeyn1 smallint,</t>
  </si>
  <si>
    <t>homeyn2 smallint,</t>
  </si>
  <si>
    <t>homeyn3 smallint,</t>
  </si>
  <si>
    <t>homeyn4 smallint,</t>
  </si>
  <si>
    <t>homeyn5 smallint,</t>
  </si>
  <si>
    <t>homeyn6 smallint</t>
  </si>
  <si>
    <t>create table rec_race_waku2 (</t>
  </si>
  <si>
    <t>nationwiningrate1 numeric(5,2),</t>
  </si>
  <si>
    <t>nationwiningrate2 numeric(5,2),</t>
  </si>
  <si>
    <t>nationwiningrate3 numeric(5,2),</t>
  </si>
  <si>
    <t>nationwiningrate4 numeric(5,2),</t>
  </si>
  <si>
    <t>nationwiningrate5 numeric(5,2),</t>
  </si>
  <si>
    <t>nationwiningrate6 numeric(5,2),</t>
  </si>
  <si>
    <t>nation2winingrate1 numeric(5,2),</t>
  </si>
  <si>
    <t>nation2winingrate2 numeric(5,2),</t>
  </si>
  <si>
    <t>nation2winingrate3 numeric(5,2),</t>
  </si>
  <si>
    <t>nation2winingrate4 numeric(5,2),</t>
  </si>
  <si>
    <t>nation2winingrate5 numeric(5,2),</t>
  </si>
  <si>
    <t>nation2winingrate6 numeric(5,2),</t>
  </si>
  <si>
    <t>nation3winingrate1 numeric(5,2),</t>
  </si>
  <si>
    <t>nation3winingrate2 numeric(5,2),</t>
  </si>
  <si>
    <t>nation3winingrate3 numeric(5,2),</t>
  </si>
  <si>
    <t>nation3winingrate4 numeric(5,2),</t>
  </si>
  <si>
    <t>nation3winingrate5 numeric(5,2),</t>
  </si>
  <si>
    <t>nation3winingrate6 numeric(5,2),</t>
  </si>
  <si>
    <t>localwiningrate1 numeric(5,2),</t>
  </si>
  <si>
    <t>localwiningrate2 numeric(5,2),</t>
  </si>
  <si>
    <t>localwiningrate3 numeric(5,2),</t>
  </si>
  <si>
    <t>localwiningrate4 numeric(5,2),</t>
  </si>
  <si>
    <t>localwiningrate5 numeric(5,2),</t>
  </si>
  <si>
    <t>localwiningrate6 numeric(5,2),</t>
  </si>
  <si>
    <t>local2winingrate1 numeric(5,2),</t>
  </si>
  <si>
    <t>local2winingrate2 numeric(5,2),</t>
  </si>
  <si>
    <t>local2winingrate3 numeric(5,2),</t>
  </si>
  <si>
    <t>local2winingrate4 numeric(5,2),</t>
  </si>
  <si>
    <t>local2winingrate5 numeric(5,2),</t>
  </si>
  <si>
    <t>local2winingrate6 numeric(5,2),</t>
  </si>
  <si>
    <t>local3winingrate1 numeric(5,2),</t>
  </si>
  <si>
    <t>local3winingrate2 numeric(5,2),</t>
  </si>
  <si>
    <t>local3winingrate3 numeric(5,2),</t>
  </si>
  <si>
    <t>local3winingrate4 numeric(5,2),</t>
  </si>
  <si>
    <t>local3winingrate5 numeric(5,2),</t>
  </si>
  <si>
    <t>local3winingrate6 numeric(5,2),</t>
  </si>
  <si>
    <t>motor2winingrate1 numeric(5,2),</t>
  </si>
  <si>
    <t>motor2winingrate2 numeric(5,2),</t>
  </si>
  <si>
    <t>motor2winingrate3 numeric(5,2),</t>
  </si>
  <si>
    <t>motor2winingrate4 numeric(5,2),</t>
  </si>
  <si>
    <t>motor2winingrate5 numeric(5,2),</t>
  </si>
  <si>
    <t>motor2winingrate6 numeric(5,2),</t>
  </si>
  <si>
    <t>motor3winingrate1 numeric(5,2),</t>
  </si>
  <si>
    <t>motor3winingrate2 numeric(5,2),</t>
  </si>
  <si>
    <t>motor3winingrate3 numeric(5,2),</t>
  </si>
  <si>
    <t>motor3winingrate4 numeric(5,2),</t>
  </si>
  <si>
    <t>motor3winingrate5 numeric(5,2),</t>
  </si>
  <si>
    <t>motor3winingrate6 numeric(5,2)</t>
  </si>
  <si>
    <t>create table rec_racer_arr (</t>
  </si>
  <si>
    <t>entry smallint[],</t>
  </si>
  <si>
    <t>sex varchar(2)[],</t>
  </si>
  <si>
    <t>age smallint[],</t>
  </si>
  <si>
    <t>level varchar(2)[],</t>
  </si>
  <si>
    <t>weight numeric(3,1)[],</t>
  </si>
  <si>
    <t>branch varchar(4)[],</t>
  </si>
  <si>
    <t>exhibit numeric(5,2)[],</t>
  </si>
  <si>
    <t>startexhibit numeric(5,2)[],</t>
  </si>
  <si>
    <t>flying smallint[],</t>
  </si>
  <si>
    <t>late smallint[],</t>
  </si>
  <si>
    <t>averagestart numeric(5,2)[],</t>
  </si>
  <si>
    <t>avgtime numeric(5,2)[],</t>
  </si>
  <si>
    <t>nationwiningrate numeric(5,2)[],</t>
  </si>
  <si>
    <t>nation2winingrate numeric(5,2)[],</t>
  </si>
  <si>
    <t>nation3winingrate numeric(5,2)[],</t>
  </si>
  <si>
    <t>localwiningrate numeric(5,2)[],</t>
  </si>
  <si>
    <t>local2winingrate numeric(5,2)[],</t>
  </si>
  <si>
    <t>local3winingrate numeric(5,2)[],</t>
  </si>
  <si>
    <t>motorno smallint[],</t>
  </si>
  <si>
    <t>motor2winingrate numeric(5,2)[],</t>
  </si>
  <si>
    <t>motor3winingrate numeric(5,2)[],</t>
  </si>
  <si>
    <t>waku smallint[],</t>
  </si>
  <si>
    <t>rank smallint[],</t>
  </si>
  <si>
    <t>startresult numeric(5,2)[]</t>
  </si>
  <si>
    <t>create table ml_classification (</t>
  </si>
  <si>
    <t>modelno varchar(4),</t>
  </si>
  <si>
    <t>pattern varchar(20),</t>
  </si>
  <si>
    <t>kumiban1 varchar(1),</t>
  </si>
  <si>
    <t>probability1 double precision,</t>
  </si>
  <si>
    <t xml:space="preserve">probabilities1 double precision[], </t>
  </si>
  <si>
    <t>skewness1 double precision,</t>
  </si>
  <si>
    <t>kurtosis1 double precision,</t>
  </si>
  <si>
    <t>kumiban2 varchar(1),</t>
  </si>
  <si>
    <t>probability2 double precision,</t>
  </si>
  <si>
    <t xml:space="preserve">probabilities2 double precision[], </t>
  </si>
  <si>
    <t>skewness2 double precision,</t>
  </si>
  <si>
    <t>kurtosis2 double precision,</t>
  </si>
  <si>
    <t>kumiban3 varchar(1),</t>
  </si>
  <si>
    <t>probability3 double precision,</t>
  </si>
  <si>
    <t xml:space="preserve">probabilities3 double precision[], </t>
  </si>
  <si>
    <t>skewness3 double precision,</t>
  </si>
  <si>
    <t>kurtosis3 double precision,</t>
  </si>
  <si>
    <t>probability_sum double precision,</t>
  </si>
  <si>
    <t>probability_mul double precision,</t>
  </si>
  <si>
    <t>skewness123 double precision,</t>
  </si>
  <si>
    <t>kurtosis123 double precision</t>
  </si>
  <si>
    <t>create table ml_result (</t>
  </si>
  <si>
    <t>resultno varchar(4),</t>
  </si>
  <si>
    <t>bet_odds double precision,</t>
  </si>
  <si>
    <t>result_odds double precision,</t>
  </si>
  <si>
    <t>result_amt int,</t>
  </si>
  <si>
    <t>hity int,</t>
  </si>
  <si>
    <t>hitn int,</t>
  </si>
  <si>
    <t>custom varchar(3),</t>
  </si>
  <si>
    <t>hitrate_transition double precision,</t>
  </si>
  <si>
    <t>incomerate_transition double precision,</t>
  </si>
  <si>
    <t>balance int</t>
  </si>
  <si>
    <t>create table odds_monitor (</t>
  </si>
  <si>
    <t>kumiban varchar(4),</t>
  </si>
  <si>
    <t>oddslist double precision[],</t>
  </si>
  <si>
    <t>lastindex smallint,</t>
  </si>
  <si>
    <t>beforeodds double precision,</t>
  </si>
  <si>
    <t>resultodds double precision</t>
  </si>
  <si>
    <t>create table odds_result (</t>
  </si>
  <si>
    <t>odds double precision</t>
  </si>
  <si>
    <t>create table odds_before (</t>
  </si>
  <si>
    <t>2021/12/6</t>
    <phoneticPr fontId="2"/>
  </si>
  <si>
    <t>예) 전레이스에 대해 [1,2,3,4,5,6] 을 걸었을때 확정옺즈를 리그레션한다</t>
    <phoneticPr fontId="2"/>
  </si>
  <si>
    <r>
      <t>6</t>
    </r>
    <r>
      <rPr>
        <sz val="12"/>
        <color theme="1"/>
        <rFont val="ＭＳ Ｐゴシック"/>
        <family val="3"/>
        <charset val="129"/>
        <scheme val="minor"/>
      </rPr>
      <t>개의</t>
    </r>
    <r>
      <rPr>
        <sz val="12"/>
        <color theme="1"/>
        <rFont val="ＭＳ Ｐゴシック"/>
        <family val="2"/>
        <scheme val="minor"/>
      </rPr>
      <t xml:space="preserve"> </t>
    </r>
    <r>
      <rPr>
        <sz val="12"/>
        <color theme="1"/>
        <rFont val="ＭＳ Ｐゴシック"/>
        <family val="3"/>
        <charset val="129"/>
        <scheme val="minor"/>
      </rPr>
      <t>리그레션모델을</t>
    </r>
    <r>
      <rPr>
        <sz val="12"/>
        <color theme="1"/>
        <rFont val="ＭＳ Ｐゴシック"/>
        <family val="2"/>
        <scheme val="minor"/>
      </rPr>
      <t xml:space="preserve"> </t>
    </r>
    <r>
      <rPr>
        <sz val="12"/>
        <color theme="1"/>
        <rFont val="ＭＳ Ｐゴシック"/>
        <family val="3"/>
        <charset val="129"/>
        <scheme val="minor"/>
      </rPr>
      <t>돌려보고</t>
    </r>
    <r>
      <rPr>
        <sz val="12"/>
        <color theme="1"/>
        <rFont val="ＭＳ Ｐゴシック"/>
        <family val="2"/>
        <scheme val="minor"/>
      </rPr>
      <t xml:space="preserve"> </t>
    </r>
    <r>
      <rPr>
        <sz val="12"/>
        <color theme="1"/>
        <rFont val="ＭＳ Ｐゴシック"/>
        <family val="3"/>
        <charset val="129"/>
        <scheme val="minor"/>
      </rPr>
      <t>가장</t>
    </r>
    <r>
      <rPr>
        <sz val="12"/>
        <color theme="1"/>
        <rFont val="ＭＳ Ｐゴシック"/>
        <family val="2"/>
        <scheme val="minor"/>
      </rPr>
      <t xml:space="preserve"> </t>
    </r>
    <r>
      <rPr>
        <sz val="12"/>
        <color theme="1"/>
        <rFont val="ＭＳ Ｐゴシック"/>
        <family val="3"/>
        <charset val="129"/>
        <scheme val="minor"/>
      </rPr>
      <t>예측옺즈가</t>
    </r>
    <r>
      <rPr>
        <sz val="12"/>
        <color theme="1"/>
        <rFont val="ＭＳ Ｐゴシック"/>
        <family val="2"/>
        <scheme val="minor"/>
      </rPr>
      <t xml:space="preserve"> </t>
    </r>
    <r>
      <rPr>
        <sz val="12"/>
        <color theme="1"/>
        <rFont val="ＭＳ Ｐゴシック"/>
        <family val="3"/>
        <charset val="129"/>
        <scheme val="minor"/>
      </rPr>
      <t>높은</t>
    </r>
    <r>
      <rPr>
        <sz val="12"/>
        <color theme="1"/>
        <rFont val="ＭＳ Ｐゴシック"/>
        <family val="2"/>
        <scheme val="minor"/>
      </rPr>
      <t xml:space="preserve"> </t>
    </r>
    <r>
      <rPr>
        <sz val="12"/>
        <color theme="1"/>
        <rFont val="ＭＳ Ｐゴシック"/>
        <family val="3"/>
        <charset val="129"/>
        <scheme val="minor"/>
      </rPr>
      <t>번호에</t>
    </r>
    <r>
      <rPr>
        <sz val="12"/>
        <color theme="1"/>
        <rFont val="ＭＳ Ｐゴシック"/>
        <family val="2"/>
        <scheme val="minor"/>
      </rPr>
      <t xml:space="preserve"> </t>
    </r>
    <r>
      <rPr>
        <sz val="12"/>
        <color theme="1"/>
        <rFont val="ＭＳ Ｐゴシック"/>
        <family val="3"/>
        <charset val="129"/>
        <scheme val="minor"/>
      </rPr>
      <t>돈을</t>
    </r>
    <r>
      <rPr>
        <sz val="12"/>
        <color theme="1"/>
        <rFont val="ＭＳ Ｐゴシック"/>
        <family val="2"/>
        <scheme val="minor"/>
      </rPr>
      <t xml:space="preserve"> </t>
    </r>
    <r>
      <rPr>
        <sz val="12"/>
        <color theme="1"/>
        <rFont val="ＭＳ Ｐゴシック"/>
        <family val="3"/>
        <charset val="129"/>
        <scheme val="minor"/>
      </rPr>
      <t>건다</t>
    </r>
    <phoneticPr fontId="2"/>
  </si>
  <si>
    <t>착순을 예측하지 말고 옺즈를 예측해서 기준 옺즈 이상일 때 돈을 거는 모델 구현해보자</t>
    <phoneticPr fontId="2"/>
  </si>
  <si>
    <t>cf_bayesnet_wk</t>
    <phoneticPr fontId="2"/>
  </si>
  <si>
    <r>
      <t>c</t>
    </r>
    <r>
      <rPr>
        <sz val="12"/>
        <color theme="1"/>
        <rFont val="ＭＳ Ｐゴシック"/>
        <family val="2"/>
        <scheme val="minor"/>
      </rPr>
      <t>f_</t>
    </r>
    <r>
      <rPr>
        <sz val="12"/>
        <color theme="1"/>
        <rFont val="ＭＳ Ｐゴシック"/>
        <family val="2"/>
        <scheme val="minor"/>
      </rPr>
      <t>bayesnet</t>
    </r>
    <r>
      <rPr>
        <sz val="12"/>
        <color theme="1"/>
        <rFont val="ＭＳ Ｐゴシック"/>
        <family val="2"/>
        <scheme val="minor"/>
      </rPr>
      <t>_wk</t>
    </r>
    <phoneticPr fontId="2"/>
  </si>
  <si>
    <t>cf_naivebayes-1_wk</t>
    <phoneticPr fontId="2"/>
  </si>
  <si>
    <t>cf_lgbm-1_py</t>
    <phoneticPr fontId="2"/>
  </si>
  <si>
    <t>cf_bayesnet-filtered-1_wk</t>
    <phoneticPr fontId="2"/>
  </si>
  <si>
    <t>prediction1 varchar(3),</t>
    <phoneticPr fontId="2"/>
  </si>
  <si>
    <t>prediction2 varchar(3),</t>
    <phoneticPr fontId="2"/>
  </si>
  <si>
    <t>prediction3 varchar(3),</t>
    <phoneticPr fontId="2"/>
  </si>
  <si>
    <t>2021/12/13</t>
    <phoneticPr fontId="2"/>
  </si>
  <si>
    <r>
      <t>각</t>
    </r>
    <r>
      <rPr>
        <sz val="12"/>
        <color theme="1"/>
        <rFont val="ＭＳ Ｐゴシック"/>
        <family val="2"/>
        <scheme val="minor"/>
      </rPr>
      <t xml:space="preserve"> </t>
    </r>
    <r>
      <rPr>
        <sz val="12"/>
        <color theme="1"/>
        <rFont val="ＭＳ Ｐゴシック"/>
        <family val="3"/>
        <charset val="129"/>
        <scheme val="minor"/>
      </rPr>
      <t>착순에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probabilities</t>
    </r>
    <r>
      <rPr>
        <sz val="12"/>
        <color theme="1"/>
        <rFont val="ＭＳ Ｐゴシック"/>
        <family val="3"/>
        <charset val="129"/>
        <scheme val="minor"/>
      </rPr>
      <t>와</t>
    </r>
    <r>
      <rPr>
        <sz val="12"/>
        <color theme="1"/>
        <rFont val="ＭＳ Ｐゴシック"/>
        <family val="2"/>
        <scheme val="minor"/>
      </rPr>
      <t xml:space="preserve"> odds(</t>
    </r>
    <r>
      <rPr>
        <sz val="12"/>
        <color theme="1"/>
        <rFont val="ＭＳ Ｐゴシック"/>
        <family val="3"/>
        <charset val="129"/>
        <scheme val="minor"/>
      </rPr>
      <t>기대</t>
    </r>
    <r>
      <rPr>
        <sz val="12"/>
        <color theme="1"/>
        <rFont val="ＭＳ Ｐゴシック"/>
        <family val="2"/>
        <scheme val="minor"/>
      </rPr>
      <t xml:space="preserve">, </t>
    </r>
    <r>
      <rPr>
        <sz val="12"/>
        <color theme="1"/>
        <rFont val="ＭＳ Ｐゴシック"/>
        <family val="3"/>
        <charset val="129"/>
        <scheme val="minor"/>
      </rPr>
      <t>확정</t>
    </r>
    <r>
      <rPr>
        <sz val="12"/>
        <color theme="1"/>
        <rFont val="ＭＳ Ｐゴシック"/>
        <family val="2"/>
        <scheme val="minor"/>
      </rPr>
      <t>)</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산포도를</t>
    </r>
    <r>
      <rPr>
        <sz val="12"/>
        <color theme="1"/>
        <rFont val="ＭＳ Ｐゴシック"/>
        <family val="2"/>
        <scheme val="minor"/>
      </rPr>
      <t xml:space="preserve"> </t>
    </r>
    <r>
      <rPr>
        <sz val="12"/>
        <color theme="1"/>
        <rFont val="ＭＳ Ｐゴシック"/>
        <family val="3"/>
        <charset val="129"/>
        <scheme val="minor"/>
      </rPr>
      <t>그려보자</t>
    </r>
    <phoneticPr fontId="2"/>
  </si>
  <si>
    <r>
      <t>probabilities</t>
    </r>
    <r>
      <rPr>
        <sz val="12"/>
        <color theme="1"/>
        <rFont val="ＭＳ Ｐゴシック"/>
        <family val="3"/>
        <charset val="129"/>
        <scheme val="minor"/>
      </rPr>
      <t>분포로부터</t>
    </r>
    <r>
      <rPr>
        <sz val="12"/>
        <color theme="1"/>
        <rFont val="ＭＳ Ｐゴシック"/>
        <family val="2"/>
        <scheme val="minor"/>
      </rPr>
      <t xml:space="preserve"> </t>
    </r>
    <r>
      <rPr>
        <sz val="12"/>
        <color theme="1"/>
        <rFont val="ＭＳ Ｐゴシック"/>
        <family val="3"/>
        <charset val="129"/>
        <scheme val="minor"/>
      </rPr>
      <t>해당</t>
    </r>
    <r>
      <rPr>
        <sz val="12"/>
        <color theme="1"/>
        <rFont val="ＭＳ Ｐゴシック"/>
        <family val="2"/>
        <scheme val="minor"/>
      </rPr>
      <t xml:space="preserve"> </t>
    </r>
    <r>
      <rPr>
        <sz val="12"/>
        <color theme="1"/>
        <rFont val="ＭＳ Ｐゴシック"/>
        <family val="3"/>
        <charset val="129"/>
        <scheme val="minor"/>
      </rPr>
      <t>베팅의</t>
    </r>
    <r>
      <rPr>
        <sz val="12"/>
        <color theme="1"/>
        <rFont val="ＭＳ Ｐゴシック"/>
        <family val="2"/>
        <scheme val="minor"/>
      </rPr>
      <t xml:space="preserve"> </t>
    </r>
    <r>
      <rPr>
        <sz val="12"/>
        <color theme="1"/>
        <rFont val="ＭＳ Ｐゴシック"/>
        <family val="3"/>
        <charset val="129"/>
        <scheme val="minor"/>
      </rPr>
      <t>수익성을</t>
    </r>
    <r>
      <rPr>
        <sz val="12"/>
        <color theme="1"/>
        <rFont val="ＭＳ Ｐゴシック"/>
        <family val="2"/>
        <scheme val="minor"/>
      </rPr>
      <t xml:space="preserve"> </t>
    </r>
    <r>
      <rPr>
        <sz val="12"/>
        <color theme="1"/>
        <rFont val="ＭＳ Ｐゴシック"/>
        <family val="3"/>
        <charset val="129"/>
        <scheme val="minor"/>
      </rPr>
      <t>도출해낼</t>
    </r>
    <r>
      <rPr>
        <sz val="12"/>
        <color theme="1"/>
        <rFont val="ＭＳ Ｐゴシック"/>
        <family val="2"/>
        <scheme val="minor"/>
      </rPr>
      <t xml:space="preserve"> </t>
    </r>
    <r>
      <rPr>
        <sz val="12"/>
        <color theme="1"/>
        <rFont val="ＭＳ Ｐゴシック"/>
        <family val="3"/>
        <charset val="129"/>
        <scheme val="minor"/>
      </rPr>
      <t>수</t>
    </r>
    <r>
      <rPr>
        <sz val="12"/>
        <color theme="1"/>
        <rFont val="ＭＳ Ｐゴシック"/>
        <family val="2"/>
        <scheme val="minor"/>
      </rPr>
      <t xml:space="preserve"> </t>
    </r>
    <r>
      <rPr>
        <sz val="12"/>
        <color theme="1"/>
        <rFont val="ＭＳ Ｐゴシック"/>
        <family val="3"/>
        <charset val="129"/>
        <scheme val="minor"/>
      </rPr>
      <t>있지</t>
    </r>
    <r>
      <rPr>
        <sz val="12"/>
        <color theme="1"/>
        <rFont val="ＭＳ Ｐゴシック"/>
        <family val="2"/>
        <scheme val="minor"/>
      </rPr>
      <t xml:space="preserve"> </t>
    </r>
    <r>
      <rPr>
        <sz val="12"/>
        <color theme="1"/>
        <rFont val="ＭＳ Ｐゴシック"/>
        <family val="3"/>
        <charset val="129"/>
        <scheme val="minor"/>
      </rPr>
      <t>않을까</t>
    </r>
    <phoneticPr fontId="2"/>
  </si>
  <si>
    <t>x</t>
    <phoneticPr fontId="2"/>
  </si>
  <si>
    <t>6=(r2-1-23456)</t>
    <phoneticPr fontId="2"/>
  </si>
  <si>
    <t>cf_bayesnet_wk</t>
    <phoneticPr fontId="2"/>
  </si>
  <si>
    <t>python C:/Dev/workspace/Oxygen/py_boatrace/boatrace/classification/lgbm/BoatLGBMClassifierTrainer.py boosting_type=gbdt,learning_rate=0.1 {csv_filepath} {model_filepath} {feature_name_list} {feature_type_list}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</si>
</sst>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Red]0"/>
  </numFmts>
  <fonts count="24">
    <font>
      <sz val="12"/>
      <color theme="1"/>
      <name val="ＭＳ Ｐゴシック"/>
      <family val="2"/>
      <scheme val="minor"/>
    </font>
    <font>
      <sz val="12"/>
      <color theme="1"/>
      <name val="ＭＳ Ｐゴシック"/>
      <family val="2"/>
      <scheme val="minor"/>
    </font>
    <font>
      <sz val="6"/>
      <name val="ＭＳ Ｐゴシック"/>
      <family val="3"/>
      <charset val="128"/>
      <scheme val="minor"/>
    </font>
    <font>
      <sz val="12"/>
      <color theme="1"/>
      <name val="ＭＳ Ｐゴシック"/>
      <family val="3"/>
      <charset val="129"/>
      <scheme val="minor"/>
    </font>
    <font>
      <b/>
      <sz val="12"/>
      <color theme="1"/>
      <name val="ＭＳ Ｐゴシック"/>
      <family val="3"/>
      <charset val="128"/>
      <scheme val="minor"/>
    </font>
    <font>
      <sz val="12"/>
      <color rgb="FFFF0000"/>
      <name val="ＭＳ Ｐゴシック"/>
      <family val="2"/>
      <scheme val="minor"/>
    </font>
    <font>
      <sz val="12"/>
      <color rgb="FFFF0000"/>
      <name val="ＭＳ Ｐゴシック"/>
      <family val="3"/>
      <charset val="129"/>
      <scheme val="minor"/>
    </font>
    <font>
      <b/>
      <sz val="12"/>
      <color rgb="FFFF0000"/>
      <name val="ＭＳ Ｐゴシック"/>
      <family val="2"/>
      <scheme val="minor"/>
    </font>
    <font>
      <sz val="6"/>
      <name val="ＭＳ Ｐゴシック"/>
      <family val="2"/>
      <charset val="128"/>
      <scheme val="minor"/>
    </font>
    <font>
      <b/>
      <sz val="12"/>
      <color rgb="FFFF0000"/>
      <name val="ＭＳ Ｐゴシック"/>
      <family val="3"/>
      <charset val="129"/>
      <scheme val="minor"/>
    </font>
    <font>
      <b/>
      <sz val="12"/>
      <color theme="1"/>
      <name val="ＭＳ Ｐゴシック"/>
      <family val="3"/>
      <charset val="129"/>
      <scheme val="minor"/>
    </font>
    <font>
      <b/>
      <sz val="12"/>
      <color theme="1"/>
      <name val="ＭＳ Ｐゴシック"/>
      <family val="2"/>
      <scheme val="minor"/>
    </font>
    <font>
      <sz val="12"/>
      <name val="ＭＳ Ｐゴシック"/>
      <family val="2"/>
      <scheme val="minor"/>
    </font>
    <font>
      <b/>
      <sz val="12"/>
      <name val="ＭＳ Ｐゴシック"/>
      <family val="2"/>
      <scheme val="minor"/>
    </font>
    <font>
      <strike/>
      <sz val="12"/>
      <color theme="1"/>
      <name val="ＭＳ Ｐゴシック"/>
      <family val="3"/>
      <charset val="129"/>
      <scheme val="minor"/>
    </font>
    <font>
      <strike/>
      <sz val="12"/>
      <color theme="1"/>
      <name val="ＭＳ Ｐゴシック"/>
      <family val="2"/>
      <scheme val="minor"/>
    </font>
    <font>
      <b/>
      <sz val="12"/>
      <color rgb="FF000000"/>
      <name val="ＭＳ Ｐゴシック"/>
      <family val="2"/>
      <scheme val="minor"/>
    </font>
    <font>
      <sz val="11"/>
      <color indexed="81"/>
      <name val="ＭＳ Ｐゴシック"/>
      <family val="2"/>
    </font>
    <font>
      <sz val="12"/>
      <color theme="1"/>
      <name val="ＭＳ Ｐゴシック"/>
      <scheme val="minor"/>
    </font>
    <font>
      <b/>
      <sz val="12"/>
      <color theme="1"/>
      <name val="ＭＳ Ｐゴシック"/>
      <scheme val="minor"/>
    </font>
    <font>
      <b/>
      <sz val="11"/>
      <color indexed="81"/>
      <name val="굴림"/>
      <family val="3"/>
      <charset val="129"/>
    </font>
    <font>
      <sz val="11"/>
      <color indexed="81"/>
      <name val="굴림"/>
      <family val="3"/>
      <charset val="129"/>
    </font>
    <font>
      <b/>
      <sz val="11"/>
      <color indexed="81"/>
      <name val="ＭＳ Ｐゴシック"/>
      <family val="2"/>
    </font>
    <font>
      <sz val="6"/>
      <name val="ＭＳ Ｐゴシック"/>
      <family val="2"/>
      <charset val="128"/>
    </font>
  </fonts>
  <fills count="13">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6"/>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87E7AD"/>
        <bgColor indexed="64"/>
      </patternFill>
    </fill>
    <fill>
      <patternFill patternType="solid">
        <fgColor theme="0"/>
        <bgColor indexed="64"/>
      </patternFill>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85">
    <xf numFmtId="0" fontId="0" fillId="0" borderId="0" xfId="0"/>
    <xf numFmtId="0" fontId="0" fillId="0" borderId="0" xfId="0" quotePrefix="1"/>
    <xf numFmtId="0" fontId="3" fillId="0" borderId="0" xfId="0" applyFont="1"/>
    <xf numFmtId="0" fontId="5" fillId="0" borderId="0" xfId="0" applyFont="1"/>
    <xf numFmtId="0" fontId="1" fillId="0" borderId="0" xfId="1"/>
    <xf numFmtId="0" fontId="1" fillId="0" borderId="1" xfId="1" applyBorder="1"/>
    <xf numFmtId="0" fontId="0" fillId="0" borderId="0" xfId="1" applyFont="1"/>
    <xf numFmtId="0" fontId="0" fillId="3" borderId="0" xfId="0" applyFill="1"/>
    <xf numFmtId="0" fontId="10" fillId="0" borderId="0" xfId="0" applyFont="1"/>
    <xf numFmtId="0" fontId="0" fillId="0" borderId="0" xfId="0" applyFont="1"/>
    <xf numFmtId="0" fontId="3" fillId="3" borderId="0" xfId="0" applyFont="1" applyFill="1"/>
    <xf numFmtId="0" fontId="14" fillId="0" borderId="0" xfId="0" applyFont="1"/>
    <xf numFmtId="0" fontId="3" fillId="4" borderId="0" xfId="0" applyFont="1" applyFill="1"/>
    <xf numFmtId="0" fontId="0" fillId="0" borderId="1" xfId="0" applyBorder="1"/>
    <xf numFmtId="0" fontId="0" fillId="0" borderId="2" xfId="0" applyBorder="1"/>
    <xf numFmtId="0" fontId="0" fillId="4" borderId="0" xfId="0" applyFont="1" applyFill="1"/>
    <xf numFmtId="0" fontId="0" fillId="4" borderId="0" xfId="0" applyFill="1"/>
    <xf numFmtId="0" fontId="6" fillId="0" borderId="0" xfId="0" applyFont="1"/>
    <xf numFmtId="0" fontId="0" fillId="6" borderId="0" xfId="0" quotePrefix="1" applyFill="1"/>
    <xf numFmtId="0" fontId="0" fillId="7" borderId="0" xfId="0" quotePrefix="1" applyFill="1"/>
    <xf numFmtId="0" fontId="15" fillId="0" borderId="0" xfId="0" applyFont="1"/>
    <xf numFmtId="0" fontId="0" fillId="8" borderId="0" xfId="0" quotePrefix="1" applyFill="1"/>
    <xf numFmtId="0" fontId="0" fillId="0" borderId="0" xfId="0" applyFill="1"/>
    <xf numFmtId="0" fontId="4" fillId="0" borderId="0" xfId="0" applyFont="1"/>
    <xf numFmtId="49" fontId="16" fillId="10" borderId="3" xfId="0" applyNumberFormat="1" applyFont="1" applyFill="1" applyBorder="1" applyAlignment="1">
      <alignment horizontal="left" vertical="center" wrapText="1"/>
    </xf>
    <xf numFmtId="1" fontId="0" fillId="0" borderId="3" xfId="0" applyNumberFormat="1" applyBorder="1" applyAlignment="1">
      <alignment horizontal="right" vertical="center"/>
    </xf>
    <xf numFmtId="0" fontId="0" fillId="0" borderId="0" xfId="0" applyNumberFormat="1" applyFont="1"/>
    <xf numFmtId="0" fontId="3" fillId="8" borderId="0" xfId="0" applyFont="1" applyFill="1"/>
    <xf numFmtId="49" fontId="0" fillId="0" borderId="3" xfId="0" applyNumberFormat="1" applyBorder="1" applyAlignment="1">
      <alignment vertical="center"/>
    </xf>
    <xf numFmtId="0" fontId="0" fillId="0" borderId="0" xfId="0" quotePrefix="1"/>
    <xf numFmtId="0" fontId="0" fillId="0" borderId="0" xfId="0"/>
    <xf numFmtId="0" fontId="0" fillId="0" borderId="0" xfId="0" applyAlignment="1">
      <alignment wrapText="1"/>
    </xf>
    <xf numFmtId="49" fontId="0" fillId="0" borderId="0" xfId="0" applyNumberFormat="1"/>
    <xf numFmtId="0" fontId="0" fillId="7" borderId="0" xfId="0" applyFill="1"/>
    <xf numFmtId="0" fontId="0" fillId="11" borderId="0" xfId="0" applyFill="1"/>
    <xf numFmtId="0" fontId="3" fillId="7" borderId="0" xfId="0" applyFont="1" applyFill="1"/>
    <xf numFmtId="0" fontId="0" fillId="11" borderId="0" xfId="0" quotePrefix="1" applyFill="1"/>
    <xf numFmtId="0" fontId="19" fillId="11" borderId="0" xfId="0" applyFont="1" applyFill="1"/>
    <xf numFmtId="0" fontId="13" fillId="11" borderId="0" xfId="0" applyFont="1" applyFill="1"/>
    <xf numFmtId="0" fontId="3" fillId="11" borderId="0" xfId="0" applyFont="1" applyFill="1"/>
    <xf numFmtId="0" fontId="5" fillId="11" borderId="0" xfId="0" applyFont="1" applyFill="1"/>
    <xf numFmtId="49" fontId="0" fillId="0" borderId="0" xfId="0" applyNumberFormat="1" applyAlignment="1">
      <alignment horizontal="left"/>
    </xf>
    <xf numFmtId="49" fontId="0" fillId="0" borderId="0" xfId="0" applyNumberFormat="1" applyAlignment="1">
      <alignment wrapText="1"/>
    </xf>
    <xf numFmtId="49" fontId="0" fillId="0" borderId="0" xfId="0" applyNumberFormat="1" applyAlignment="1">
      <alignment horizontal="left" wrapText="1"/>
    </xf>
    <xf numFmtId="0" fontId="15" fillId="11" borderId="0" xfId="0" applyFont="1" applyFill="1"/>
    <xf numFmtId="49" fontId="0" fillId="11" borderId="0" xfId="0" applyNumberFormat="1" applyFill="1" applyAlignment="1">
      <alignment horizontal="left"/>
    </xf>
    <xf numFmtId="0" fontId="18" fillId="0" borderId="0" xfId="0" applyFont="1"/>
    <xf numFmtId="49" fontId="3" fillId="0" borderId="0" xfId="0" applyNumberFormat="1" applyFont="1"/>
    <xf numFmtId="49" fontId="0" fillId="9" borderId="0" xfId="0" applyNumberFormat="1" applyFill="1"/>
    <xf numFmtId="49" fontId="3" fillId="2" borderId="0" xfId="0" applyNumberFormat="1" applyFont="1" applyFill="1"/>
    <xf numFmtId="49" fontId="0" fillId="2" borderId="0" xfId="0" applyNumberFormat="1" applyFill="1"/>
    <xf numFmtId="49" fontId="0" fillId="0" borderId="0" xfId="0" applyNumberFormat="1" applyFill="1" applyAlignment="1">
      <alignment horizontal="left"/>
    </xf>
    <xf numFmtId="49" fontId="12" fillId="0" borderId="0" xfId="0" applyNumberFormat="1" applyFont="1"/>
    <xf numFmtId="0" fontId="0" fillId="0" borderId="2" xfId="0" applyFill="1" applyBorder="1"/>
    <xf numFmtId="49" fontId="0" fillId="0" borderId="2" xfId="0" applyNumberFormat="1" applyBorder="1"/>
    <xf numFmtId="49" fontId="12" fillId="0" borderId="2" xfId="0" applyNumberFormat="1" applyFont="1" applyBorder="1"/>
    <xf numFmtId="176" fontId="0" fillId="9" borderId="0" xfId="0" applyNumberFormat="1" applyFill="1" applyAlignment="1">
      <alignment horizontal="left"/>
    </xf>
    <xf numFmtId="176" fontId="0" fillId="0" borderId="0" xfId="0" applyNumberFormat="1" applyAlignment="1">
      <alignment horizontal="left"/>
    </xf>
    <xf numFmtId="176" fontId="0" fillId="0" borderId="2" xfId="0" applyNumberFormat="1" applyBorder="1" applyAlignment="1">
      <alignment horizontal="left"/>
    </xf>
    <xf numFmtId="0" fontId="9" fillId="11" borderId="0" xfId="0" applyFont="1" applyFill="1"/>
    <xf numFmtId="49" fontId="5" fillId="9" borderId="0" xfId="0" applyNumberFormat="1" applyFont="1" applyFill="1"/>
    <xf numFmtId="49" fontId="5" fillId="0" borderId="0" xfId="0" applyNumberFormat="1" applyFont="1"/>
    <xf numFmtId="0" fontId="0" fillId="0" borderId="4" xfId="0" applyFont="1" applyBorder="1"/>
    <xf numFmtId="0" fontId="0" fillId="12" borderId="4" xfId="0" applyFont="1" applyFill="1" applyBorder="1"/>
    <xf numFmtId="0" fontId="6" fillId="11" borderId="0" xfId="0" applyFont="1" applyFill="1"/>
    <xf numFmtId="49" fontId="0" fillId="9" borderId="0" xfId="0" quotePrefix="1" applyNumberFormat="1" applyFill="1"/>
    <xf numFmtId="0" fontId="1" fillId="0" borderId="0" xfId="1" applyAlignment="1">
      <alignment horizontal="left" wrapText="1"/>
    </xf>
    <xf numFmtId="0" fontId="1" fillId="0" borderId="1" xfId="1" applyBorder="1" applyAlignment="1">
      <alignment horizontal="left" wrapText="1"/>
    </xf>
    <xf numFmtId="0" fontId="1" fillId="0" borderId="1" xfId="1" applyBorder="1" applyAlignment="1">
      <alignment wrapText="1"/>
    </xf>
    <xf numFmtId="0" fontId="1" fillId="0" borderId="0" xfId="1" applyAlignment="1">
      <alignment horizontal="left"/>
    </xf>
    <xf numFmtId="0" fontId="1" fillId="9" borderId="1" xfId="1" applyFill="1" applyBorder="1" applyAlignment="1">
      <alignment horizontal="left" wrapText="1"/>
    </xf>
    <xf numFmtId="0" fontId="1" fillId="9" borderId="1" xfId="1" applyFill="1" applyBorder="1"/>
    <xf numFmtId="0" fontId="1" fillId="0" borderId="1" xfId="1" quotePrefix="1" applyBorder="1" applyAlignment="1">
      <alignment horizontal="left" wrapText="1"/>
    </xf>
    <xf numFmtId="0" fontId="19" fillId="9" borderId="1" xfId="1" applyFont="1" applyFill="1" applyBorder="1"/>
    <xf numFmtId="0" fontId="1" fillId="0" borderId="0" xfId="1" applyAlignment="1">
      <alignment wrapText="1"/>
    </xf>
    <xf numFmtId="49" fontId="1" fillId="0" borderId="1" xfId="1" quotePrefix="1" applyNumberFormat="1" applyBorder="1" applyAlignment="1">
      <alignment horizontal="left" wrapText="1"/>
    </xf>
    <xf numFmtId="49" fontId="18" fillId="0" borderId="1" xfId="1" applyNumberFormat="1" applyFont="1" applyBorder="1" applyAlignment="1">
      <alignment wrapText="1"/>
    </xf>
    <xf numFmtId="0" fontId="0" fillId="0" borderId="1" xfId="1" applyFont="1" applyBorder="1" applyAlignment="1">
      <alignment wrapText="1"/>
    </xf>
    <xf numFmtId="49" fontId="1" fillId="0" borderId="1" xfId="1" applyNumberFormat="1" applyBorder="1" applyAlignment="1">
      <alignment horizontal="left" wrapText="1"/>
    </xf>
    <xf numFmtId="49" fontId="0" fillId="0" borderId="1" xfId="1" applyNumberFormat="1" applyFont="1" applyBorder="1" applyAlignment="1">
      <alignment horizontal="left" wrapText="1"/>
    </xf>
    <xf numFmtId="49" fontId="1" fillId="5" borderId="1" xfId="1" applyNumberFormat="1" applyFill="1" applyBorder="1" applyAlignment="1">
      <alignment horizontal="left" wrapText="1"/>
    </xf>
    <xf numFmtId="0" fontId="0" fillId="0" borderId="1" xfId="1" quotePrefix="1" applyFont="1" applyBorder="1" applyAlignment="1">
      <alignment horizontal="left" wrapText="1"/>
    </xf>
    <xf numFmtId="0" fontId="19" fillId="0" borderId="0" xfId="0" applyFont="1"/>
    <xf numFmtId="0" fontId="0" fillId="0" borderId="1" xfId="1" applyFont="1" applyBorder="1" applyAlignment="1">
      <alignment horizontal="left" wrapText="1"/>
    </xf>
    <xf numFmtId="0" fontId="0" fillId="0" borderId="0" xfId="0" applyAlignment="1">
      <alignment horizontal="center"/>
    </xf>
  </cellXfs>
  <cellStyles count="2">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266700</xdr:colOff>
      <xdr:row>11</xdr:row>
      <xdr:rowOff>19049</xdr:rowOff>
    </xdr:from>
    <xdr:to>
      <xdr:col>10</xdr:col>
      <xdr:colOff>76200</xdr:colOff>
      <xdr:row>18</xdr:row>
      <xdr:rowOff>161925</xdr:rowOff>
    </xdr:to>
    <xdr:sp macro="" textlink="">
      <xdr:nvSpPr>
        <xdr:cNvPr id="2" name="右中かっこ 1"/>
        <xdr:cNvSpPr/>
      </xdr:nvSpPr>
      <xdr:spPr>
        <a:xfrm>
          <a:off x="2200275" y="2009774"/>
          <a:ext cx="361950" cy="140970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0</xdr:colOff>
      <xdr:row>44</xdr:row>
      <xdr:rowOff>38101</xdr:rowOff>
    </xdr:from>
    <xdr:to>
      <xdr:col>18</xdr:col>
      <xdr:colOff>85725</xdr:colOff>
      <xdr:row>47</xdr:row>
      <xdr:rowOff>28576</xdr:rowOff>
    </xdr:to>
    <xdr:sp macro="" textlink="">
      <xdr:nvSpPr>
        <xdr:cNvPr id="3" name="右中かっこ 2"/>
        <xdr:cNvSpPr/>
      </xdr:nvSpPr>
      <xdr:spPr>
        <a:xfrm>
          <a:off x="4695825" y="7639051"/>
          <a:ext cx="361950" cy="533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28575</xdr:colOff>
      <xdr:row>13</xdr:row>
      <xdr:rowOff>200026</xdr:rowOff>
    </xdr:from>
    <xdr:to>
      <xdr:col>22</xdr:col>
      <xdr:colOff>0</xdr:colOff>
      <xdr:row>13</xdr:row>
      <xdr:rowOff>209550</xdr:rowOff>
    </xdr:to>
    <xdr:cxnSp macro="">
      <xdr:nvCxnSpPr>
        <xdr:cNvPr id="3" name="直線矢印コネクタ 2"/>
        <xdr:cNvCxnSpPr/>
      </xdr:nvCxnSpPr>
      <xdr:spPr>
        <a:xfrm flipV="1">
          <a:off x="7791450" y="2552701"/>
          <a:ext cx="4162425"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xdr:colOff>
      <xdr:row>14</xdr:row>
      <xdr:rowOff>180974</xdr:rowOff>
    </xdr:from>
    <xdr:to>
      <xdr:col>22</xdr:col>
      <xdr:colOff>0</xdr:colOff>
      <xdr:row>14</xdr:row>
      <xdr:rowOff>180975</xdr:rowOff>
    </xdr:to>
    <xdr:cxnSp macro="">
      <xdr:nvCxnSpPr>
        <xdr:cNvPr id="5" name="直線矢印コネクタ 4"/>
        <xdr:cNvCxnSpPr/>
      </xdr:nvCxnSpPr>
      <xdr:spPr>
        <a:xfrm>
          <a:off x="9877425" y="2895599"/>
          <a:ext cx="20764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15</xdr:row>
      <xdr:rowOff>180975</xdr:rowOff>
    </xdr:from>
    <xdr:to>
      <xdr:col>21</xdr:col>
      <xdr:colOff>0</xdr:colOff>
      <xdr:row>15</xdr:row>
      <xdr:rowOff>190500</xdr:rowOff>
    </xdr:to>
    <xdr:cxnSp macro="">
      <xdr:nvCxnSpPr>
        <xdr:cNvPr id="7" name="直線矢印コネクタ 6"/>
        <xdr:cNvCxnSpPr/>
      </xdr:nvCxnSpPr>
      <xdr:spPr>
        <a:xfrm>
          <a:off x="10706100" y="3257550"/>
          <a:ext cx="8286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16</xdr:row>
      <xdr:rowOff>200025</xdr:rowOff>
    </xdr:from>
    <xdr:to>
      <xdr:col>22</xdr:col>
      <xdr:colOff>9525</xdr:colOff>
      <xdr:row>16</xdr:row>
      <xdr:rowOff>200025</xdr:rowOff>
    </xdr:to>
    <xdr:cxnSp macro="">
      <xdr:nvCxnSpPr>
        <xdr:cNvPr id="11" name="直線矢印コネクタ 10"/>
        <xdr:cNvCxnSpPr/>
      </xdr:nvCxnSpPr>
      <xdr:spPr>
        <a:xfrm>
          <a:off x="11534775" y="364807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18</xdr:row>
      <xdr:rowOff>209550</xdr:rowOff>
    </xdr:from>
    <xdr:to>
      <xdr:col>17</xdr:col>
      <xdr:colOff>19050</xdr:colOff>
      <xdr:row>18</xdr:row>
      <xdr:rowOff>209550</xdr:rowOff>
    </xdr:to>
    <xdr:cxnSp macro="">
      <xdr:nvCxnSpPr>
        <xdr:cNvPr id="13" name="直線矢印コネクタ 12"/>
        <xdr:cNvCxnSpPr/>
      </xdr:nvCxnSpPr>
      <xdr:spPr>
        <a:xfrm>
          <a:off x="8201025" y="4229100"/>
          <a:ext cx="2095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9525</xdr:colOff>
      <xdr:row>18</xdr:row>
      <xdr:rowOff>200025</xdr:rowOff>
    </xdr:from>
    <xdr:to>
      <xdr:col>22</xdr:col>
      <xdr:colOff>0</xdr:colOff>
      <xdr:row>18</xdr:row>
      <xdr:rowOff>200025</xdr:rowOff>
    </xdr:to>
    <xdr:cxnSp macro="">
      <xdr:nvCxnSpPr>
        <xdr:cNvPr id="17" name="直線矢印コネクタ 16"/>
        <xdr:cNvCxnSpPr/>
      </xdr:nvCxnSpPr>
      <xdr:spPr>
        <a:xfrm>
          <a:off x="10287000" y="4219575"/>
          <a:ext cx="1666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19</xdr:row>
      <xdr:rowOff>85725</xdr:rowOff>
    </xdr:from>
    <xdr:to>
      <xdr:col>20</xdr:col>
      <xdr:colOff>19050</xdr:colOff>
      <xdr:row>19</xdr:row>
      <xdr:rowOff>95250</xdr:rowOff>
    </xdr:to>
    <xdr:cxnSp macro="">
      <xdr:nvCxnSpPr>
        <xdr:cNvPr id="20" name="直線矢印コネクタ 19"/>
        <xdr:cNvCxnSpPr/>
      </xdr:nvCxnSpPr>
      <xdr:spPr>
        <a:xfrm flipV="1">
          <a:off x="10277475" y="4467225"/>
          <a:ext cx="12763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16565</xdr:colOff>
      <xdr:row>79</xdr:row>
      <xdr:rowOff>57979</xdr:rowOff>
    </xdr:from>
    <xdr:to>
      <xdr:col>10</xdr:col>
      <xdr:colOff>190499</xdr:colOff>
      <xdr:row>95</xdr:row>
      <xdr:rowOff>140804</xdr:rowOff>
    </xdr:to>
    <xdr:sp macro="" textlink="">
      <xdr:nvSpPr>
        <xdr:cNvPr id="2" name="テキスト ボックス 1"/>
        <xdr:cNvSpPr txBox="1"/>
      </xdr:nvSpPr>
      <xdr:spPr>
        <a:xfrm>
          <a:off x="6733761" y="14991522"/>
          <a:ext cx="4704521" cy="29983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ltLang="ja-JP" sz="1100" b="1" i="0">
              <a:solidFill>
                <a:schemeClr val="dk1"/>
              </a:solidFill>
              <a:effectLst/>
              <a:latin typeface="+mn-lt"/>
              <a:ea typeface="+mn-ea"/>
              <a:cs typeface="+mn-cs"/>
            </a:rPr>
            <a:t>LGBM</a:t>
          </a:r>
          <a:r>
            <a:rPr lang="ja-JP" altLang="en-US" sz="1100" b="1" i="0">
              <a:solidFill>
                <a:schemeClr val="dk1"/>
              </a:solidFill>
              <a:effectLst/>
              <a:latin typeface="+mn-lt"/>
              <a:ea typeface="+mn-ea"/>
              <a:cs typeface="+mn-cs"/>
            </a:rPr>
            <a:t>チューニング</a:t>
          </a: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1" i="0">
              <a:solidFill>
                <a:schemeClr val="dk1"/>
              </a:solidFill>
              <a:effectLst/>
              <a:latin typeface="+mn-lt"/>
              <a:ea typeface="+mn-ea"/>
              <a:cs typeface="+mn-cs"/>
            </a:rPr>
            <a:t>精度を上げる</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大きな</a:t>
          </a:r>
          <a:r>
            <a:rPr lang="en-US" altLang="ja-JP" sz="1100" b="0" i="0">
              <a:solidFill>
                <a:schemeClr val="dk1"/>
              </a:solidFill>
              <a:effectLst/>
              <a:latin typeface="+mn-lt"/>
              <a:ea typeface="+mn-ea"/>
              <a:cs typeface="+mn-cs"/>
            </a:rPr>
            <a:t>max_bin</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小さい</a:t>
          </a:r>
          <a:r>
            <a:rPr lang="en-US" altLang="ja-JP" sz="1100" b="0" i="0">
              <a:solidFill>
                <a:schemeClr val="dk1"/>
              </a:solidFill>
              <a:effectLst/>
              <a:latin typeface="+mn-lt"/>
              <a:ea typeface="+mn-ea"/>
              <a:cs typeface="+mn-cs"/>
            </a:rPr>
            <a:t>learning_rate</a:t>
          </a:r>
          <a:r>
            <a:rPr lang="ja-JP" altLang="en-US" sz="1100" b="0" i="0">
              <a:solidFill>
                <a:schemeClr val="dk1"/>
              </a:solidFill>
              <a:effectLst/>
              <a:latin typeface="+mn-lt"/>
              <a:ea typeface="+mn-ea"/>
              <a:cs typeface="+mn-cs"/>
            </a:rPr>
            <a:t>と大きな</a:t>
          </a:r>
          <a:r>
            <a:rPr lang="en-US" altLang="ja-JP" sz="1100" b="0" i="0">
              <a:solidFill>
                <a:schemeClr val="dk1"/>
              </a:solidFill>
              <a:effectLst/>
              <a:latin typeface="+mn-lt"/>
              <a:ea typeface="+mn-ea"/>
              <a:cs typeface="+mn-cs"/>
            </a:rPr>
            <a:t>num_iterations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大きな</a:t>
          </a:r>
          <a:r>
            <a:rPr lang="en-US" altLang="ja-JP" sz="1100" b="0" i="0">
              <a:solidFill>
                <a:schemeClr val="dk1"/>
              </a:solidFill>
              <a:effectLst/>
              <a:latin typeface="+mn-lt"/>
              <a:ea typeface="+mn-ea"/>
              <a:cs typeface="+mn-cs"/>
            </a:rPr>
            <a:t>num_leaves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en-US" altLang="ja-JP" sz="1100" b="0" i="0">
              <a:solidFill>
                <a:schemeClr val="dk1"/>
              </a:solidFill>
              <a:effectLst/>
              <a:latin typeface="+mn-lt"/>
              <a:ea typeface="+mn-ea"/>
              <a:cs typeface="+mn-cs"/>
            </a:rPr>
            <a:t>boosting</a:t>
          </a:r>
          <a:r>
            <a:rPr lang="ja-JP" altLang="en-US" sz="1100" b="0" i="0">
              <a:solidFill>
                <a:schemeClr val="dk1"/>
              </a:solidFill>
              <a:effectLst/>
              <a:latin typeface="+mn-lt"/>
              <a:ea typeface="+mn-ea"/>
              <a:cs typeface="+mn-cs"/>
            </a:rPr>
            <a:t>の</a:t>
          </a:r>
          <a:r>
            <a:rPr lang="ja-JP" altLang="en-US" sz="1100" b="0" i="0">
              <a:solidFill>
                <a:schemeClr val="dk1"/>
              </a:solidFill>
              <a:effectLst/>
              <a:latin typeface="+mn-lt"/>
              <a:ea typeface="+mn-ea"/>
              <a:cs typeface="+mn-cs"/>
              <a:hlinkClick xmlns:r="http://schemas.openxmlformats.org/officeDocument/2006/relationships" r:id=""/>
            </a:rPr>
            <a:t>アルゴリズム</a:t>
          </a:r>
          <a:r>
            <a:rPr lang="ja-JP" altLang="en-US" sz="1100" b="0" i="0">
              <a:solidFill>
                <a:schemeClr val="dk1"/>
              </a:solidFill>
              <a:effectLst/>
              <a:latin typeface="+mn-lt"/>
              <a:ea typeface="+mn-ea"/>
              <a:cs typeface="+mn-cs"/>
            </a:rPr>
            <a:t>で</a:t>
          </a:r>
          <a:r>
            <a:rPr lang="en-US" altLang="ja-JP" sz="1100" b="0" i="0">
              <a:solidFill>
                <a:schemeClr val="dk1"/>
              </a:solidFill>
              <a:effectLst/>
              <a:latin typeface="+mn-lt"/>
              <a:ea typeface="+mn-ea"/>
              <a:cs typeface="+mn-cs"/>
              <a:hlinkClick xmlns:r="http://schemas.openxmlformats.org/officeDocument/2006/relationships" r:id=""/>
            </a:rPr>
            <a:t>dart</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1" i="0">
              <a:solidFill>
                <a:schemeClr val="dk1"/>
              </a:solidFill>
              <a:effectLst/>
              <a:latin typeface="+mn-lt"/>
              <a:ea typeface="+mn-ea"/>
              <a:cs typeface="+mn-cs"/>
            </a:rPr>
            <a:t>オーバーフィッティングを避ける</a:t>
          </a: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b="0" i="0">
              <a:solidFill>
                <a:schemeClr val="dk1"/>
              </a:solidFill>
              <a:effectLst/>
              <a:latin typeface="+mn-lt"/>
              <a:ea typeface="+mn-ea"/>
              <a:cs typeface="+mn-cs"/>
            </a:rPr>
            <a:t>  </a:t>
          </a:r>
          <a:r>
            <a:rPr lang="ja-JP" altLang="en-US" sz="1100" b="0" i="0">
              <a:solidFill>
                <a:schemeClr val="dk1"/>
              </a:solidFill>
              <a:effectLst/>
              <a:latin typeface="+mn-lt"/>
              <a:ea typeface="+mn-ea"/>
              <a:cs typeface="+mn-cs"/>
            </a:rPr>
            <a:t>小さな</a:t>
          </a:r>
          <a:r>
            <a:rPr lang="en-US" altLang="ja-JP" sz="1100" b="0" i="0">
              <a:solidFill>
                <a:schemeClr val="dk1"/>
              </a:solidFill>
              <a:effectLst/>
              <a:latin typeface="+mn-lt"/>
              <a:ea typeface="+mn-ea"/>
              <a:cs typeface="+mn-cs"/>
            </a:rPr>
            <a:t>max_bin</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小さな</a:t>
          </a:r>
          <a:r>
            <a:rPr lang="en-US" altLang="ja-JP" sz="1100" b="0" i="0">
              <a:solidFill>
                <a:schemeClr val="dk1"/>
              </a:solidFill>
              <a:effectLst/>
              <a:latin typeface="+mn-lt"/>
              <a:ea typeface="+mn-ea"/>
              <a:cs typeface="+mn-cs"/>
            </a:rPr>
            <a:t>num_leaves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min_data_in_</a:t>
          </a:r>
          <a:r>
            <a:rPr lang="en-US" altLang="ja-JP" sz="1100" b="0" i="0">
              <a:solidFill>
                <a:schemeClr val="dk1"/>
              </a:solidFill>
              <a:effectLst/>
              <a:latin typeface="+mn-lt"/>
              <a:ea typeface="+mn-ea"/>
              <a:cs typeface="+mn-cs"/>
              <a:hlinkClick xmlns:r="http://schemas.openxmlformats.org/officeDocument/2006/relationships" r:id=""/>
            </a:rPr>
            <a:t>leaf</a:t>
          </a:r>
          <a:r>
            <a:rPr lang="ja-JP" altLang="en-US" sz="1100" b="0" i="0">
              <a:solidFill>
                <a:schemeClr val="dk1"/>
              </a:solidFill>
              <a:effectLst/>
              <a:latin typeface="+mn-lt"/>
              <a:ea typeface="+mn-ea"/>
              <a:cs typeface="+mn-cs"/>
            </a:rPr>
            <a:t>や</a:t>
          </a:r>
          <a:r>
            <a:rPr lang="en-US" altLang="ja-JP" sz="1100" b="0" i="0">
              <a:solidFill>
                <a:schemeClr val="dk1"/>
              </a:solidFill>
              <a:effectLst/>
              <a:latin typeface="+mn-lt"/>
              <a:ea typeface="+mn-ea"/>
              <a:cs typeface="+mn-cs"/>
            </a:rPr>
            <a:t>min_sum_hessian_in_</a:t>
          </a:r>
          <a:r>
            <a:rPr lang="en-US" altLang="ja-JP" sz="1100" b="0" i="0">
              <a:solidFill>
                <a:schemeClr val="dk1"/>
              </a:solidFill>
              <a:effectLst/>
              <a:latin typeface="+mn-lt"/>
              <a:ea typeface="+mn-ea"/>
              <a:cs typeface="+mn-cs"/>
              <a:hlinkClick xmlns:r="http://schemas.openxmlformats.org/officeDocument/2006/relationships" r:id=""/>
            </a:rPr>
            <a:t>leaf</a:t>
          </a:r>
          <a:r>
            <a:rPr lang="ja-JP" altLang="en-US" sz="1100" b="0" i="0">
              <a:solidFill>
                <a:schemeClr val="dk1"/>
              </a:solidFill>
              <a:effectLst/>
              <a:latin typeface="+mn-lt"/>
              <a:ea typeface="+mn-ea"/>
              <a:cs typeface="+mn-cs"/>
            </a:rPr>
            <a:t>を増やす</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bagging_fractio</a:t>
          </a:r>
          <a:r>
            <a:rPr lang="ja-JP" altLang="en-US" sz="1100" b="0" i="0">
              <a:solidFill>
                <a:schemeClr val="dk1"/>
              </a:solidFill>
              <a:effectLst/>
              <a:latin typeface="+mn-lt"/>
              <a:ea typeface="+mn-ea"/>
              <a:cs typeface="+mn-cs"/>
            </a:rPr>
            <a:t>と</a:t>
          </a:r>
          <a:r>
            <a:rPr lang="en-US" altLang="ja-JP" sz="1100" b="0" i="0">
              <a:solidFill>
                <a:schemeClr val="dk1"/>
              </a:solidFill>
              <a:effectLst/>
              <a:latin typeface="+mn-lt"/>
              <a:ea typeface="+mn-ea"/>
              <a:cs typeface="+mn-cs"/>
            </a:rPr>
            <a:t>bagging_freq</a:t>
          </a:r>
          <a:r>
            <a:rPr lang="ja-JP" altLang="en-US" sz="1100" b="0" i="0">
              <a:solidFill>
                <a:schemeClr val="dk1"/>
              </a:solidFill>
              <a:effectLst/>
              <a:latin typeface="+mn-lt"/>
              <a:ea typeface="+mn-ea"/>
              <a:cs typeface="+mn-cs"/>
            </a:rPr>
            <a:t>をつかって</a:t>
          </a:r>
          <a:r>
            <a:rPr lang="en-US" altLang="ja-JP" sz="1100" b="0" i="0">
              <a:solidFill>
                <a:schemeClr val="dk1"/>
              </a:solidFill>
              <a:effectLst/>
              <a:latin typeface="+mn-lt"/>
              <a:ea typeface="+mn-ea"/>
              <a:cs typeface="+mn-cs"/>
            </a:rPr>
            <a:t>bagging</a:t>
          </a:r>
          <a:r>
            <a:rPr lang="ja-JP" altLang="en-US" sz="1100" b="0" i="0">
              <a:solidFill>
                <a:schemeClr val="dk1"/>
              </a:solidFill>
              <a:effectLst/>
              <a:latin typeface="+mn-lt"/>
              <a:ea typeface="+mn-ea"/>
              <a:cs typeface="+mn-cs"/>
            </a:rPr>
            <a:t>の調整をする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feature_fraction</a:t>
          </a:r>
          <a:r>
            <a:rPr lang="ja-JP" altLang="en-US" sz="1100" b="0" i="0">
              <a:solidFill>
                <a:schemeClr val="dk1"/>
              </a:solidFill>
              <a:effectLst/>
              <a:latin typeface="+mn-lt"/>
              <a:ea typeface="+mn-ea"/>
              <a:cs typeface="+mn-cs"/>
            </a:rPr>
            <a:t>を使って特徴量のサンプリングを調整する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lambda_l1</a:t>
          </a:r>
          <a:r>
            <a:rPr lang="ja-JP" altLang="en-US" sz="1100" b="0" i="0">
              <a:solidFill>
                <a:schemeClr val="dk1"/>
              </a:solidFill>
              <a:effectLst/>
              <a:latin typeface="+mn-lt"/>
              <a:ea typeface="+mn-ea"/>
              <a:cs typeface="+mn-cs"/>
            </a:rPr>
            <a:t>、</a:t>
          </a:r>
          <a:r>
            <a:rPr lang="en-US" altLang="ja-JP" sz="1100" b="0" i="0">
              <a:solidFill>
                <a:schemeClr val="dk1"/>
              </a:solidFill>
              <a:effectLst/>
              <a:latin typeface="+mn-lt"/>
              <a:ea typeface="+mn-ea"/>
              <a:cs typeface="+mn-cs"/>
            </a:rPr>
            <a:t>lambda_l2</a:t>
          </a:r>
          <a:r>
            <a:rPr lang="ja-JP" altLang="en-US" sz="1100" b="0" i="0">
              <a:solidFill>
                <a:schemeClr val="dk1"/>
              </a:solidFill>
              <a:effectLst/>
              <a:latin typeface="+mn-lt"/>
              <a:ea typeface="+mn-ea"/>
              <a:cs typeface="+mn-cs"/>
            </a:rPr>
            <a:t>、</a:t>
          </a:r>
          <a:r>
            <a:rPr lang="en-US" altLang="ja-JP" sz="1100" b="0" i="0">
              <a:solidFill>
                <a:schemeClr val="dk1"/>
              </a:solidFill>
              <a:effectLst/>
              <a:latin typeface="+mn-lt"/>
              <a:ea typeface="+mn-ea"/>
              <a:cs typeface="+mn-cs"/>
            </a:rPr>
            <a:t>min_gain_to_split</a:t>
          </a:r>
          <a:r>
            <a:rPr lang="ja-JP" altLang="en-US" sz="1100" b="0" i="0">
              <a:solidFill>
                <a:schemeClr val="dk1"/>
              </a:solidFill>
              <a:effectLst/>
              <a:latin typeface="+mn-lt"/>
              <a:ea typeface="+mn-ea"/>
              <a:cs typeface="+mn-cs"/>
            </a:rPr>
            <a:t>で</a:t>
          </a:r>
          <a:r>
            <a:rPr lang="ja-JP" altLang="en-US" sz="1100" b="0" i="0">
              <a:solidFill>
                <a:schemeClr val="dk1"/>
              </a:solidFill>
              <a:effectLst/>
              <a:latin typeface="+mn-lt"/>
              <a:ea typeface="+mn-ea"/>
              <a:cs typeface="+mn-cs"/>
              <a:hlinkClick xmlns:r="http://schemas.openxmlformats.org/officeDocument/2006/relationships" r:id=""/>
            </a:rPr>
            <a:t>正則化</a:t>
          </a:r>
          <a:r>
            <a:rPr lang="ja-JP" altLang="en-US" sz="1100" b="0" i="0">
              <a:solidFill>
                <a:schemeClr val="dk1"/>
              </a:solidFill>
              <a:effectLst/>
              <a:latin typeface="+mn-lt"/>
              <a:ea typeface="+mn-ea"/>
              <a:cs typeface="+mn-cs"/>
            </a:rPr>
            <a:t>の調整をする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max_depth</a:t>
          </a:r>
          <a:r>
            <a:rPr lang="ja-JP" altLang="en-US" sz="1100" b="0" i="0">
              <a:solidFill>
                <a:schemeClr val="dk1"/>
              </a:solidFill>
              <a:effectLst/>
              <a:latin typeface="+mn-lt"/>
              <a:ea typeface="+mn-ea"/>
              <a:cs typeface="+mn-cs"/>
            </a:rPr>
            <a:t>を小さくする</a:t>
          </a:r>
        </a:p>
        <a:p>
          <a:pPr marL="0" marR="0" lvl="0" indent="0" defTabSz="914400" eaLnBrk="1" fontAlgn="auto" latinLnBrk="0" hangingPunct="1">
            <a:lnSpc>
              <a:spcPct val="100000"/>
            </a:lnSpc>
            <a:spcBef>
              <a:spcPts val="0"/>
            </a:spcBef>
            <a:spcAft>
              <a:spcPts val="0"/>
            </a:spcAft>
            <a:buClrTx/>
            <a:buSzTx/>
            <a:buFontTx/>
            <a:buNone/>
            <a:tabLst/>
            <a:defRPr/>
          </a:pPr>
          <a:endParaRPr lang="ja-JP" altLang="en-US" sz="1100" b="1" i="0">
            <a:solidFill>
              <a:schemeClr val="dk1"/>
            </a:solidFill>
            <a:effectLst/>
            <a:latin typeface="+mn-lt"/>
            <a:ea typeface="+mn-ea"/>
            <a:cs typeface="+mn-cs"/>
          </a:endParaRPr>
        </a:p>
        <a:p>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66675</xdr:colOff>
      <xdr:row>34</xdr:row>
      <xdr:rowOff>76200</xdr:rowOff>
    </xdr:from>
    <xdr:to>
      <xdr:col>12</xdr:col>
      <xdr:colOff>1228724</xdr:colOff>
      <xdr:row>40</xdr:row>
      <xdr:rowOff>152400</xdr:rowOff>
    </xdr:to>
    <xdr:sp macro="" textlink="">
      <xdr:nvSpPr>
        <xdr:cNvPr id="2" name="テキスト ボックス 1"/>
        <xdr:cNvSpPr txBox="1"/>
      </xdr:nvSpPr>
      <xdr:spPr>
        <a:xfrm>
          <a:off x="9353550" y="7391400"/>
          <a:ext cx="3390899"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11</xdr:col>
      <xdr:colOff>171450</xdr:colOff>
      <xdr:row>25</xdr:row>
      <xdr:rowOff>19049</xdr:rowOff>
    </xdr:from>
    <xdr:to>
      <xdr:col>12</xdr:col>
      <xdr:colOff>1333499</xdr:colOff>
      <xdr:row>32</xdr:row>
      <xdr:rowOff>152400</xdr:rowOff>
    </xdr:to>
    <xdr:sp macro="" textlink="">
      <xdr:nvSpPr>
        <xdr:cNvPr id="3" name="テキスト ボックス 2"/>
        <xdr:cNvSpPr txBox="1"/>
      </xdr:nvSpPr>
      <xdr:spPr>
        <a:xfrm>
          <a:off x="9458325" y="5705474"/>
          <a:ext cx="3390899" cy="14001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ko-KR" altLang="en-US" sz="1100" baseline="0"/>
            <a:t>학습 데이터 기간</a:t>
          </a:r>
          <a:r>
            <a:rPr kumimoji="1" lang="en-US" altLang="ja-JP" sz="1100" baseline="0"/>
            <a:t> </a:t>
          </a:r>
          <a:r>
            <a:rPr kumimoji="1" lang="ko-KR" altLang="en-US" sz="1100" baseline="0"/>
            <a:t>비교</a:t>
          </a:r>
          <a:endParaRPr kumimoji="1" lang="en-US" altLang="ko-KR" sz="1100" baseline="0"/>
        </a:p>
        <a:p>
          <a:r>
            <a:rPr kumimoji="1" lang="en-US" altLang="ko-KR" sz="1100" baseline="0"/>
            <a:t>1</a:t>
          </a:r>
          <a:r>
            <a:rPr kumimoji="1" lang="ja-JP" altLang="en-US" sz="1100" baseline="0"/>
            <a:t>～</a:t>
          </a:r>
          <a:r>
            <a:rPr kumimoji="1" lang="en-US" altLang="ja-JP" sz="1100" baseline="0"/>
            <a:t>6 </a:t>
          </a:r>
          <a:r>
            <a:rPr kumimoji="1" lang="ko-KR" altLang="en-US" sz="1100" baseline="0"/>
            <a:t>과거 </a:t>
          </a:r>
          <a:r>
            <a:rPr kumimoji="1" lang="en-US" altLang="ko-KR" sz="1100" baseline="0"/>
            <a:t>7</a:t>
          </a:r>
          <a:r>
            <a:rPr kumimoji="1" lang="ko-KR" altLang="en-US" sz="1100" baseline="0"/>
            <a:t>년치 데이터학습이 </a:t>
          </a:r>
          <a:r>
            <a:rPr kumimoji="1" lang="en-US" altLang="ko-KR" sz="1100" baseline="0"/>
            <a:t>123</a:t>
          </a:r>
          <a:r>
            <a:rPr kumimoji="1" lang="ko-KR" altLang="en-US" sz="1100" baseline="0"/>
            <a:t>에 대해 적중율</a:t>
          </a:r>
          <a:r>
            <a:rPr kumimoji="1" lang="en-US" altLang="ko-KR" sz="1100" baseline="0"/>
            <a:t>,</a:t>
          </a:r>
          <a:r>
            <a:rPr kumimoji="1" lang="ko-KR" altLang="en-US" sz="1100" baseline="0"/>
            <a:t>수익률이 가장 좋다</a:t>
          </a:r>
          <a:endParaRPr kumimoji="1" lang="en-US" altLang="ko-KR" sz="1100" baseline="0"/>
        </a:p>
        <a:p>
          <a:endParaRPr kumimoji="1" lang="en-US" altLang="ja-JP" sz="1100" baseline="0"/>
        </a:p>
      </xdr:txBody>
    </xdr:sp>
    <xdr:clientData/>
  </xdr:twoCellAnchor>
  <xdr:twoCellAnchor>
    <xdr:from>
      <xdr:col>11</xdr:col>
      <xdr:colOff>285750</xdr:colOff>
      <xdr:row>17</xdr:row>
      <xdr:rowOff>76199</xdr:rowOff>
    </xdr:from>
    <xdr:to>
      <xdr:col>12</xdr:col>
      <xdr:colOff>1447799</xdr:colOff>
      <xdr:row>20</xdr:row>
      <xdr:rowOff>171449</xdr:rowOff>
    </xdr:to>
    <xdr:sp macro="" textlink="">
      <xdr:nvSpPr>
        <xdr:cNvPr id="5" name="テキスト ボックス 4"/>
        <xdr:cNvSpPr txBox="1"/>
      </xdr:nvSpPr>
      <xdr:spPr>
        <a:xfrm>
          <a:off x="10058400" y="34175699"/>
          <a:ext cx="4124324" cy="6381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2882346</xdr:colOff>
      <xdr:row>13</xdr:row>
      <xdr:rowOff>173935</xdr:rowOff>
    </xdr:from>
    <xdr:to>
      <xdr:col>1</xdr:col>
      <xdr:colOff>7106477</xdr:colOff>
      <xdr:row>20</xdr:row>
      <xdr:rowOff>165652</xdr:rowOff>
    </xdr:to>
    <xdr:sp macro="" textlink="">
      <xdr:nvSpPr>
        <xdr:cNvPr id="2" name="テキスト ボックス 1"/>
        <xdr:cNvSpPr txBox="1"/>
      </xdr:nvSpPr>
      <xdr:spPr>
        <a:xfrm>
          <a:off x="4323520" y="2542761"/>
          <a:ext cx="4224131" cy="12672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id</a:t>
          </a:r>
          <a:r>
            <a:rPr kumimoji="1" lang="ja-JP" altLang="en-US" sz="1100"/>
            <a:t>の構成</a:t>
          </a:r>
          <a:endParaRPr kumimoji="1" lang="en-US" altLang="ja-JP" sz="1100"/>
        </a:p>
        <a:p>
          <a:r>
            <a:rPr kumimoji="1" lang="en-US" altLang="ja-JP" sz="1100"/>
            <a:t>cf_lgbm-1_py</a:t>
          </a:r>
        </a:p>
        <a:p>
          <a:r>
            <a:rPr kumimoji="1" lang="en-US" altLang="ja-JP" sz="1100"/>
            <a:t>  cf       = classification,</a:t>
          </a:r>
          <a:r>
            <a:rPr kumimoji="1" lang="en-US" altLang="ja-JP" sz="1100" baseline="0"/>
            <a:t> regression, </a:t>
          </a:r>
          <a:r>
            <a:rPr kumimoji="1" lang="ja-JP" altLang="en-US" sz="1100" baseline="0"/>
            <a:t>未定</a:t>
          </a:r>
          <a:endParaRPr kumimoji="1" lang="en-US" altLang="ja-JP" sz="1100" baseline="0"/>
        </a:p>
        <a:p>
          <a:r>
            <a:rPr kumimoji="1" lang="en-US" altLang="ja-JP" sz="1100"/>
            <a:t>  lgbm = classifier</a:t>
          </a:r>
          <a:r>
            <a:rPr kumimoji="1" lang="ja-JP" altLang="en-US" sz="1100"/>
            <a:t>のクラスを識別</a:t>
          </a:r>
          <a:endParaRPr kumimoji="1" lang="en-US" altLang="ja-JP" sz="1100"/>
        </a:p>
        <a:p>
          <a:r>
            <a:rPr kumimoji="1" lang="en-US" altLang="ja-JP" sz="1100"/>
            <a:t>  1        = </a:t>
          </a:r>
          <a:r>
            <a:rPr kumimoji="1" lang="ja-JP" altLang="en-US" sz="1100"/>
            <a:t>同一</a:t>
          </a:r>
          <a:r>
            <a:rPr kumimoji="1" lang="en-US" altLang="ja-JP" sz="1100"/>
            <a:t>classifier</a:t>
          </a:r>
          <a:r>
            <a:rPr kumimoji="1" lang="ja-JP" altLang="en-US" sz="1100"/>
            <a:t>に</a:t>
          </a:r>
          <a:r>
            <a:rPr kumimoji="1" lang="en-US" altLang="ja-JP" sz="1100"/>
            <a:t>parameter</a:t>
          </a:r>
          <a:r>
            <a:rPr kumimoji="1" lang="ja-JP" altLang="en-US" sz="1100"/>
            <a:t>が異なる場合の識別子</a:t>
          </a:r>
          <a:endParaRPr kumimoji="1" lang="en-US" altLang="ja-JP" sz="1100"/>
        </a:p>
        <a:p>
          <a:r>
            <a:rPr kumimoji="1" lang="en-US" altLang="ja-JP" sz="1100"/>
            <a:t>  py      = python, weka</a:t>
          </a:r>
        </a:p>
        <a:p>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20</xdr:row>
      <xdr:rowOff>152400</xdr:rowOff>
    </xdr:from>
    <xdr:to>
      <xdr:col>3</xdr:col>
      <xdr:colOff>171450</xdr:colOff>
      <xdr:row>29</xdr:row>
      <xdr:rowOff>0</xdr:rowOff>
    </xdr:to>
    <xdr:sp macro="" textlink="">
      <xdr:nvSpPr>
        <xdr:cNvPr id="2" name="テキスト ボックス 1"/>
        <xdr:cNvSpPr txBox="1"/>
      </xdr:nvSpPr>
      <xdr:spPr>
        <a:xfrm>
          <a:off x="323850" y="3771900"/>
          <a:ext cx="676275"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rec_race</a:t>
          </a:r>
          <a:endParaRPr kumimoji="1" lang="ja-JP" altLang="en-US" sz="1100"/>
        </a:p>
      </xdr:txBody>
    </xdr:sp>
    <xdr:clientData/>
  </xdr:twoCellAnchor>
  <xdr:twoCellAnchor>
    <xdr:from>
      <xdr:col>6</xdr:col>
      <xdr:colOff>38100</xdr:colOff>
      <xdr:row>20</xdr:row>
      <xdr:rowOff>161925</xdr:rowOff>
    </xdr:from>
    <xdr:to>
      <xdr:col>11</xdr:col>
      <xdr:colOff>28575</xdr:colOff>
      <xdr:row>30</xdr:row>
      <xdr:rowOff>57150</xdr:rowOff>
    </xdr:to>
    <xdr:sp macro="" textlink="">
      <xdr:nvSpPr>
        <xdr:cNvPr id="3" name="テキスト ボックス 2"/>
        <xdr:cNvSpPr txBox="1"/>
      </xdr:nvSpPr>
      <xdr:spPr>
        <a:xfrm>
          <a:off x="1695450" y="3781425"/>
          <a:ext cx="1371600"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prediction</a:t>
          </a:r>
        </a:p>
        <a:p>
          <a:r>
            <a:rPr kumimoji="1" lang="en-US" altLang="ja-JP" sz="1100"/>
            <a:t>config_id</a:t>
          </a:r>
        </a:p>
        <a:p>
          <a:r>
            <a:rPr kumimoji="1" lang="en-US" altLang="ja-JP" sz="1100"/>
            <a:t>rank1</a:t>
          </a:r>
        </a:p>
        <a:p>
          <a:r>
            <a:rPr kumimoji="1" lang="en-US" altLang="ja-JP" sz="1100"/>
            <a:t>rank1_probability</a:t>
          </a:r>
        </a:p>
        <a:p>
          <a:r>
            <a:rPr kumimoji="1" lang="en-US" altLang="ja-JP" sz="1100"/>
            <a:t>rank2</a:t>
          </a:r>
        </a:p>
        <a:p>
          <a:r>
            <a:rPr kumimoji="1" lang="en-US" altLang="ja-JP" sz="1100"/>
            <a:t>rank2_probability</a:t>
          </a:r>
        </a:p>
        <a:p>
          <a:r>
            <a:rPr kumimoji="1" lang="en-US" altLang="ja-JP" sz="1100"/>
            <a:t>rank3</a:t>
          </a:r>
        </a:p>
        <a:p>
          <a:r>
            <a:rPr kumimoji="1" lang="en-US" altLang="ja-JP" sz="1100"/>
            <a:t>rank3_probability</a:t>
          </a:r>
          <a:endParaRPr kumimoji="1" lang="ja-JP" altLang="en-US" sz="1100"/>
        </a:p>
      </xdr:txBody>
    </xdr:sp>
    <xdr:clientData/>
  </xdr:twoCellAnchor>
  <xdr:twoCellAnchor>
    <xdr:from>
      <xdr:col>11</xdr:col>
      <xdr:colOff>276224</xdr:colOff>
      <xdr:row>21</xdr:row>
      <xdr:rowOff>28575</xdr:rowOff>
    </xdr:from>
    <xdr:to>
      <xdr:col>16</xdr:col>
      <xdr:colOff>238124</xdr:colOff>
      <xdr:row>28</xdr:row>
      <xdr:rowOff>171450</xdr:rowOff>
    </xdr:to>
    <xdr:sp macro="" textlink="">
      <xdr:nvSpPr>
        <xdr:cNvPr id="4" name="テキスト ボックス 3"/>
        <xdr:cNvSpPr txBox="1"/>
      </xdr:nvSpPr>
      <xdr:spPr>
        <a:xfrm>
          <a:off x="3314699" y="3829050"/>
          <a:ext cx="1343025"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result</a:t>
          </a:r>
        </a:p>
        <a:p>
          <a:r>
            <a:rPr kumimoji="1" lang="en-US" altLang="ja-JP" sz="1100"/>
            <a:t>config_id</a:t>
          </a:r>
        </a:p>
        <a:p>
          <a:r>
            <a:rPr kumimoji="1" lang="en-US" altLang="ja-JP" sz="1100"/>
            <a:t>predict_123</a:t>
          </a:r>
        </a:p>
        <a:p>
          <a:r>
            <a:rPr kumimoji="1" lang="en-US" altLang="ja-JP" sz="1100"/>
            <a:t>result_123</a:t>
          </a:r>
        </a:p>
      </xdr:txBody>
    </xdr:sp>
    <xdr:clientData/>
  </xdr:twoCellAnchor>
  <xdr:twoCellAnchor>
    <xdr:from>
      <xdr:col>9</xdr:col>
      <xdr:colOff>9525</xdr:colOff>
      <xdr:row>13</xdr:row>
      <xdr:rowOff>85726</xdr:rowOff>
    </xdr:from>
    <xdr:to>
      <xdr:col>14</xdr:col>
      <xdr:colOff>133350</xdr:colOff>
      <xdr:row>20</xdr:row>
      <xdr:rowOff>76201</xdr:rowOff>
    </xdr:to>
    <xdr:sp macro="" textlink="">
      <xdr:nvSpPr>
        <xdr:cNvPr id="5" name="テキスト ボックス 4"/>
        <xdr:cNvSpPr txBox="1"/>
      </xdr:nvSpPr>
      <xdr:spPr>
        <a:xfrm>
          <a:off x="2495550" y="2438401"/>
          <a:ext cx="1504950" cy="12573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result_config</a:t>
          </a:r>
        </a:p>
        <a:p>
          <a:r>
            <a:rPr kumimoji="1" lang="en-US" altLang="ja-JP" sz="1100" b="1"/>
            <a:t>id</a:t>
          </a:r>
        </a:p>
        <a:p>
          <a:r>
            <a:rPr kumimoji="1" lang="en-US" altLang="ja-JP" sz="1100" b="0"/>
            <a:t>rank1_predition_id</a:t>
          </a:r>
        </a:p>
        <a:p>
          <a:r>
            <a:rPr kumimoji="1" lang="en-US" altLang="ja-JP" sz="1100" b="0"/>
            <a:t>rank2_prediction_id</a:t>
          </a:r>
        </a:p>
        <a:p>
          <a:r>
            <a:rPr kumimoji="1" lang="en-US" altLang="ja-JP" sz="1100" b="0"/>
            <a:t>rank3_prediction_id</a:t>
          </a:r>
        </a:p>
      </xdr:txBody>
    </xdr:sp>
    <xdr:clientData/>
  </xdr:twoCellAnchor>
  <xdr:twoCellAnchor>
    <xdr:from>
      <xdr:col>3</xdr:col>
      <xdr:colOff>133349</xdr:colOff>
      <xdr:row>13</xdr:row>
      <xdr:rowOff>76200</xdr:rowOff>
    </xdr:from>
    <xdr:to>
      <xdr:col>7</xdr:col>
      <xdr:colOff>123824</xdr:colOff>
      <xdr:row>20</xdr:row>
      <xdr:rowOff>66675</xdr:rowOff>
    </xdr:to>
    <xdr:sp macro="" textlink="">
      <xdr:nvSpPr>
        <xdr:cNvPr id="6" name="テキスト ボックス 5"/>
        <xdr:cNvSpPr txBox="1"/>
      </xdr:nvSpPr>
      <xdr:spPr>
        <a:xfrm>
          <a:off x="962024" y="2428875"/>
          <a:ext cx="1095375" cy="12573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model_config</a:t>
          </a:r>
        </a:p>
        <a:p>
          <a:r>
            <a:rPr kumimoji="1" lang="en-US" altLang="ja-JP" sz="1100" b="1"/>
            <a:t>id</a:t>
          </a:r>
        </a:p>
        <a:p>
          <a:r>
            <a:rPr kumimoji="1" lang="en-US" altLang="ja-JP" sz="1100" b="0"/>
            <a:t>rank</a:t>
          </a:r>
        </a:p>
        <a:p>
          <a:r>
            <a:rPr kumimoji="1" lang="en-US" altLang="ja-JP" sz="1100" b="0"/>
            <a:t>algorithm</a:t>
          </a:r>
        </a:p>
        <a:p>
          <a:r>
            <a:rPr kumimoji="1" lang="en-US" altLang="ja-JP" sz="1100" b="0"/>
            <a:t>feature</a:t>
          </a:r>
        </a:p>
      </xdr:txBody>
    </xdr:sp>
    <xdr:clientData/>
  </xdr:twoCellAnchor>
  <xdr:twoCellAnchor>
    <xdr:from>
      <xdr:col>18</xdr:col>
      <xdr:colOff>171450</xdr:colOff>
      <xdr:row>20</xdr:row>
      <xdr:rowOff>171450</xdr:rowOff>
    </xdr:from>
    <xdr:to>
      <xdr:col>23</xdr:col>
      <xdr:colOff>200025</xdr:colOff>
      <xdr:row>27</xdr:row>
      <xdr:rowOff>161925</xdr:rowOff>
    </xdr:to>
    <xdr:sp macro="" textlink="">
      <xdr:nvSpPr>
        <xdr:cNvPr id="7" name="テキスト ボックス 6"/>
        <xdr:cNvSpPr txBox="1"/>
      </xdr:nvSpPr>
      <xdr:spPr>
        <a:xfrm>
          <a:off x="5143500" y="3790950"/>
          <a:ext cx="14097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stat</a:t>
          </a:r>
        </a:p>
        <a:p>
          <a:r>
            <a:rPr kumimoji="1" lang="en-US" altLang="ja-JP" sz="1100" b="0"/>
            <a:t>tile_num</a:t>
          </a:r>
        </a:p>
        <a:p>
          <a:endParaRPr kumimoji="1" lang="en-US" altLang="ja-JP" sz="1100" b="0"/>
        </a:p>
      </xdr:txBody>
    </xdr:sp>
    <xdr:clientData/>
  </xdr:twoCellAnchor>
  <xdr:twoCellAnchor>
    <xdr:from>
      <xdr:col>16</xdr:col>
      <xdr:colOff>66675</xdr:colOff>
      <xdr:row>13</xdr:row>
      <xdr:rowOff>38100</xdr:rowOff>
    </xdr:from>
    <xdr:to>
      <xdr:col>21</xdr:col>
      <xdr:colOff>133350</xdr:colOff>
      <xdr:row>20</xdr:row>
      <xdr:rowOff>28575</xdr:rowOff>
    </xdr:to>
    <xdr:sp macro="" textlink="">
      <xdr:nvSpPr>
        <xdr:cNvPr id="8" name="テキスト ボックス 7"/>
        <xdr:cNvSpPr txBox="1"/>
      </xdr:nvSpPr>
      <xdr:spPr>
        <a:xfrm>
          <a:off x="4486275" y="2390775"/>
          <a:ext cx="14478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stat_config</a:t>
          </a:r>
        </a:p>
        <a:p>
          <a:r>
            <a:rPr kumimoji="1" lang="en-US" altLang="ja-JP" sz="1100" b="1"/>
            <a:t>id</a:t>
          </a:r>
        </a:p>
        <a:p>
          <a:r>
            <a:rPr kumimoji="1" lang="en-US" altLang="ja-JP" sz="1100" b="0"/>
            <a:t>rank1_predition_id</a:t>
          </a:r>
        </a:p>
        <a:p>
          <a:r>
            <a:rPr kumimoji="1" lang="en-US" altLang="ja-JP" sz="1100" b="0"/>
            <a:t>rank2_prediction_id</a:t>
          </a:r>
        </a:p>
        <a:p>
          <a:r>
            <a:rPr kumimoji="1" lang="en-US" altLang="ja-JP" sz="1100" b="0"/>
            <a:t>rank3_prediction_id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66675</xdr:colOff>
      <xdr:row>204</xdr:row>
      <xdr:rowOff>76200</xdr:rowOff>
    </xdr:from>
    <xdr:to>
      <xdr:col>12</xdr:col>
      <xdr:colOff>1228724</xdr:colOff>
      <xdr:row>210</xdr:row>
      <xdr:rowOff>152400</xdr:rowOff>
    </xdr:to>
    <xdr:sp macro="" textlink="">
      <xdr:nvSpPr>
        <xdr:cNvPr id="2" name="テキスト ボックス 1"/>
        <xdr:cNvSpPr txBox="1"/>
      </xdr:nvSpPr>
      <xdr:spPr>
        <a:xfrm>
          <a:off x="9839325" y="37242750"/>
          <a:ext cx="4124324"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11</xdr:col>
      <xdr:colOff>171450</xdr:colOff>
      <xdr:row>195</xdr:row>
      <xdr:rowOff>19049</xdr:rowOff>
    </xdr:from>
    <xdr:to>
      <xdr:col>12</xdr:col>
      <xdr:colOff>1333499</xdr:colOff>
      <xdr:row>202</xdr:row>
      <xdr:rowOff>152400</xdr:rowOff>
    </xdr:to>
    <xdr:sp macro="" textlink="">
      <xdr:nvSpPr>
        <xdr:cNvPr id="3" name="テキスト ボックス 2"/>
        <xdr:cNvSpPr txBox="1"/>
      </xdr:nvSpPr>
      <xdr:spPr>
        <a:xfrm>
          <a:off x="9944100" y="35556824"/>
          <a:ext cx="4124324" cy="14001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ko-KR" altLang="en-US" sz="1100" baseline="0"/>
            <a:t>학습 데이터 기간</a:t>
          </a:r>
          <a:r>
            <a:rPr kumimoji="1" lang="en-US" altLang="ja-JP" sz="1100" baseline="0"/>
            <a:t> </a:t>
          </a:r>
          <a:r>
            <a:rPr kumimoji="1" lang="ko-KR" altLang="en-US" sz="1100" baseline="0"/>
            <a:t>비교</a:t>
          </a:r>
          <a:endParaRPr kumimoji="1" lang="en-US" altLang="ko-KR" sz="1100" baseline="0"/>
        </a:p>
        <a:p>
          <a:r>
            <a:rPr kumimoji="1" lang="en-US" altLang="ko-KR" sz="1100" baseline="0"/>
            <a:t>1</a:t>
          </a:r>
          <a:r>
            <a:rPr kumimoji="1" lang="ja-JP" altLang="en-US" sz="1100" baseline="0"/>
            <a:t>～</a:t>
          </a:r>
          <a:r>
            <a:rPr kumimoji="1" lang="en-US" altLang="ja-JP" sz="1100" baseline="0"/>
            <a:t>6 </a:t>
          </a:r>
          <a:r>
            <a:rPr kumimoji="1" lang="ko-KR" altLang="en-US" sz="1100" baseline="0"/>
            <a:t>과거 </a:t>
          </a:r>
          <a:r>
            <a:rPr kumimoji="1" lang="en-US" altLang="ko-KR" sz="1100" baseline="0"/>
            <a:t>7</a:t>
          </a:r>
          <a:r>
            <a:rPr kumimoji="1" lang="ko-KR" altLang="en-US" sz="1100" baseline="0"/>
            <a:t>년치 데이터학습이 </a:t>
          </a:r>
          <a:r>
            <a:rPr kumimoji="1" lang="en-US" altLang="ko-KR" sz="1100" baseline="0"/>
            <a:t>123</a:t>
          </a:r>
          <a:r>
            <a:rPr kumimoji="1" lang="ko-KR" altLang="en-US" sz="1100" baseline="0"/>
            <a:t>에 대해 적중율</a:t>
          </a:r>
          <a:r>
            <a:rPr kumimoji="1" lang="en-US" altLang="ko-KR" sz="1100" baseline="0"/>
            <a:t>,</a:t>
          </a:r>
          <a:r>
            <a:rPr kumimoji="1" lang="ko-KR" altLang="en-US" sz="1100" baseline="0"/>
            <a:t>수익률이 가장 좋다</a:t>
          </a:r>
          <a:endParaRPr kumimoji="1" lang="en-US" altLang="ko-KR" sz="1100" baseline="0"/>
        </a:p>
        <a:p>
          <a:endParaRPr kumimoji="1" lang="en-US" altLang="ja-JP" sz="1100" baseline="0"/>
        </a:p>
      </xdr:txBody>
    </xdr:sp>
    <xdr:clientData/>
  </xdr:twoCellAnchor>
  <xdr:twoCellAnchor>
    <xdr:from>
      <xdr:col>11</xdr:col>
      <xdr:colOff>66675</xdr:colOff>
      <xdr:row>98</xdr:row>
      <xdr:rowOff>76200</xdr:rowOff>
    </xdr:from>
    <xdr:to>
      <xdr:col>12</xdr:col>
      <xdr:colOff>1228724</xdr:colOff>
      <xdr:row>104</xdr:row>
      <xdr:rowOff>152400</xdr:rowOff>
    </xdr:to>
    <xdr:sp macro="" textlink="">
      <xdr:nvSpPr>
        <xdr:cNvPr id="4" name="テキスト ボックス 3"/>
        <xdr:cNvSpPr txBox="1"/>
      </xdr:nvSpPr>
      <xdr:spPr>
        <a:xfrm>
          <a:off x="9839325" y="18068925"/>
          <a:ext cx="4124324"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11</xdr:col>
      <xdr:colOff>285750</xdr:colOff>
      <xdr:row>187</xdr:row>
      <xdr:rowOff>76199</xdr:rowOff>
    </xdr:from>
    <xdr:to>
      <xdr:col>12</xdr:col>
      <xdr:colOff>1447799</xdr:colOff>
      <xdr:row>190</xdr:row>
      <xdr:rowOff>171449</xdr:rowOff>
    </xdr:to>
    <xdr:sp macro="" textlink="">
      <xdr:nvSpPr>
        <xdr:cNvPr id="5" name="テキスト ボックス 4"/>
        <xdr:cNvSpPr txBox="1"/>
      </xdr:nvSpPr>
      <xdr:spPr>
        <a:xfrm>
          <a:off x="10058400" y="34166174"/>
          <a:ext cx="4124324" cy="6381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356"/>
  <sheetViews>
    <sheetView topLeftCell="A270" zoomScaleNormal="100" workbookViewId="0">
      <selection activeCell="C322" sqref="C322"/>
    </sheetView>
  </sheetViews>
  <sheetFormatPr defaultRowHeight="14.25"/>
  <cols>
    <col min="1" max="6" width="4.25" customWidth="1"/>
    <col min="7" max="7" width="9.25" customWidth="1"/>
    <col min="8" max="8" width="9.5" customWidth="1"/>
  </cols>
  <sheetData>
    <row r="1" spans="1:11">
      <c r="A1" s="1" t="s">
        <v>0</v>
      </c>
    </row>
    <row r="2" spans="1:11">
      <c r="B2" s="2" t="s">
        <v>1</v>
      </c>
    </row>
    <row r="4" spans="1:11">
      <c r="A4" s="1" t="s">
        <v>3</v>
      </c>
    </row>
    <row r="5" spans="1:11">
      <c r="B5" t="s">
        <v>6</v>
      </c>
    </row>
    <row r="6" spans="1:11">
      <c r="C6" s="2" t="s">
        <v>4</v>
      </c>
    </row>
    <row r="8" spans="1:11">
      <c r="B8" s="4" t="s">
        <v>5</v>
      </c>
    </row>
    <row r="9" spans="1:11">
      <c r="B9" s="6" t="s">
        <v>7</v>
      </c>
    </row>
    <row r="12" spans="1:11">
      <c r="B12" s="2" t="s">
        <v>8</v>
      </c>
    </row>
    <row r="13" spans="1:11">
      <c r="I13" s="2"/>
      <c r="J13" s="2"/>
      <c r="K13" s="2"/>
    </row>
    <row r="14" spans="1:11">
      <c r="A14" s="1" t="s">
        <v>39</v>
      </c>
    </row>
    <row r="15" spans="1:11">
      <c r="B15" s="2" t="s">
        <v>12</v>
      </c>
    </row>
    <row r="16" spans="1:11">
      <c r="C16" s="2" t="s">
        <v>11</v>
      </c>
    </row>
    <row r="17" spans="3:6">
      <c r="D17" s="2" t="s">
        <v>27</v>
      </c>
    </row>
    <row r="18" spans="3:6">
      <c r="D18" s="2" t="s">
        <v>28</v>
      </c>
    </row>
    <row r="19" spans="3:6">
      <c r="E19" s="2" t="s">
        <v>14</v>
      </c>
    </row>
    <row r="20" spans="3:6">
      <c r="F20" s="2" t="s">
        <v>20</v>
      </c>
    </row>
    <row r="21" spans="3:6">
      <c r="F21" s="2" t="s">
        <v>22</v>
      </c>
    </row>
    <row r="22" spans="3:6">
      <c r="E22" s="2" t="s">
        <v>21</v>
      </c>
      <c r="F22" s="2"/>
    </row>
    <row r="23" spans="3:6">
      <c r="F23" s="2" t="s">
        <v>23</v>
      </c>
    </row>
    <row r="24" spans="3:6">
      <c r="F24" s="2" t="s">
        <v>29</v>
      </c>
    </row>
    <row r="25" spans="3:6">
      <c r="D25" t="s">
        <v>18</v>
      </c>
    </row>
    <row r="26" spans="3:6">
      <c r="E26" s="2" t="s">
        <v>19</v>
      </c>
    </row>
    <row r="28" spans="3:6">
      <c r="C28" s="2" t="s">
        <v>13</v>
      </c>
    </row>
    <row r="29" spans="3:6">
      <c r="D29" t="s">
        <v>24</v>
      </c>
    </row>
    <row r="30" spans="3:6">
      <c r="D30" t="s">
        <v>25</v>
      </c>
    </row>
    <row r="31" spans="3:6">
      <c r="D31" t="s">
        <v>26</v>
      </c>
    </row>
    <row r="33" spans="1:5">
      <c r="C33" s="2" t="s">
        <v>15</v>
      </c>
    </row>
    <row r="34" spans="1:5">
      <c r="D34" s="2" t="s">
        <v>17</v>
      </c>
    </row>
    <row r="35" spans="1:5">
      <c r="D35" s="2" t="s">
        <v>16</v>
      </c>
    </row>
    <row r="37" spans="1:5">
      <c r="C37" s="2" t="s">
        <v>30</v>
      </c>
    </row>
    <row r="38" spans="1:5">
      <c r="D38" s="2" t="s">
        <v>31</v>
      </c>
    </row>
    <row r="39" spans="1:5">
      <c r="E39" t="s">
        <v>32</v>
      </c>
    </row>
    <row r="40" spans="1:5">
      <c r="E40" s="2" t="s">
        <v>33</v>
      </c>
    </row>
    <row r="41" spans="1:5">
      <c r="E41" s="2" t="s">
        <v>34</v>
      </c>
    </row>
    <row r="42" spans="1:5">
      <c r="D42" s="2" t="s">
        <v>35</v>
      </c>
    </row>
    <row r="43" spans="1:5">
      <c r="D43" s="2" t="s">
        <v>36</v>
      </c>
    </row>
    <row r="45" spans="1:5">
      <c r="B45" s="2" t="s">
        <v>37</v>
      </c>
    </row>
    <row r="46" spans="1:5">
      <c r="C46" s="2" t="s">
        <v>38</v>
      </c>
    </row>
    <row r="48" spans="1:5">
      <c r="A48" s="1" t="s">
        <v>40</v>
      </c>
    </row>
    <row r="49" spans="1:3">
      <c r="A49" s="1"/>
      <c r="B49" s="2" t="s">
        <v>44</v>
      </c>
    </row>
    <row r="50" spans="1:3">
      <c r="C50" s="2" t="s">
        <v>41</v>
      </c>
    </row>
    <row r="51" spans="1:3">
      <c r="C51" s="2" t="s">
        <v>42</v>
      </c>
    </row>
    <row r="52" spans="1:3">
      <c r="C52" s="2" t="s">
        <v>43</v>
      </c>
    </row>
    <row r="54" spans="1:3">
      <c r="A54" s="1" t="s">
        <v>40</v>
      </c>
    </row>
    <row r="55" spans="1:3">
      <c r="B55" s="7" t="s">
        <v>45</v>
      </c>
    </row>
    <row r="56" spans="1:3">
      <c r="B56" s="7" t="s">
        <v>46</v>
      </c>
    </row>
    <row r="57" spans="1:3">
      <c r="B57" s="7" t="s">
        <v>47</v>
      </c>
    </row>
    <row r="58" spans="1:3">
      <c r="B58" s="11" t="s">
        <v>62</v>
      </c>
    </row>
    <row r="59" spans="1:3">
      <c r="B59" s="11" t="s">
        <v>63</v>
      </c>
    </row>
    <row r="61" spans="1:3">
      <c r="A61" s="1" t="s">
        <v>48</v>
      </c>
    </row>
    <row r="62" spans="1:3">
      <c r="B62" s="10" t="s">
        <v>49</v>
      </c>
    </row>
    <row r="63" spans="1:3">
      <c r="B63" s="12" t="s">
        <v>64</v>
      </c>
    </row>
    <row r="64" spans="1:3">
      <c r="B64" s="2" t="s">
        <v>53</v>
      </c>
    </row>
    <row r="65" spans="1:2">
      <c r="B65" s="12" t="s">
        <v>50</v>
      </c>
    </row>
    <row r="66" spans="1:2">
      <c r="B66" s="12" t="s">
        <v>56</v>
      </c>
    </row>
    <row r="67" spans="1:2">
      <c r="A67" s="1" t="s">
        <v>61</v>
      </c>
      <c r="B67" s="2"/>
    </row>
    <row r="68" spans="1:2">
      <c r="B68" s="12" t="s">
        <v>57</v>
      </c>
    </row>
    <row r="69" spans="1:2">
      <c r="B69" s="2" t="s">
        <v>65</v>
      </c>
    </row>
    <row r="70" spans="1:2">
      <c r="B70" s="2" t="s">
        <v>58</v>
      </c>
    </row>
    <row r="71" spans="1:2">
      <c r="B71" s="2" t="s">
        <v>59</v>
      </c>
    </row>
    <row r="72" spans="1:2">
      <c r="B72" s="2" t="s">
        <v>60</v>
      </c>
    </row>
    <row r="73" spans="1:2">
      <c r="B73" s="12" t="s">
        <v>50</v>
      </c>
    </row>
    <row r="74" spans="1:2">
      <c r="B74" s="12" t="s">
        <v>56</v>
      </c>
    </row>
    <row r="75" spans="1:2">
      <c r="B75" s="2" t="s">
        <v>51</v>
      </c>
    </row>
    <row r="76" spans="1:2">
      <c r="B76" s="12" t="s">
        <v>52</v>
      </c>
    </row>
    <row r="77" spans="1:2">
      <c r="B77" s="2" t="s">
        <v>54</v>
      </c>
    </row>
    <row r="78" spans="1:2">
      <c r="B78" s="15" t="s">
        <v>55</v>
      </c>
    </row>
    <row r="81" spans="1:16">
      <c r="B81" s="12" t="s">
        <v>66</v>
      </c>
    </row>
    <row r="83" spans="1:16">
      <c r="A83" s="1" t="s">
        <v>67</v>
      </c>
    </row>
    <row r="84" spans="1:16">
      <c r="B84" s="2" t="s">
        <v>68</v>
      </c>
    </row>
    <row r="85" spans="1:16">
      <c r="G85" s="13" t="s">
        <v>74</v>
      </c>
      <c r="H85" s="13"/>
      <c r="I85" s="13" t="s">
        <v>78</v>
      </c>
      <c r="J85" s="13"/>
      <c r="K85" s="13" t="s">
        <v>82</v>
      </c>
      <c r="L85" s="13"/>
      <c r="M85" s="13" t="s">
        <v>75</v>
      </c>
      <c r="N85" s="13"/>
      <c r="O85" s="13" t="s">
        <v>80</v>
      </c>
      <c r="P85" s="13"/>
    </row>
    <row r="86" spans="1:16">
      <c r="G86" s="13" t="s">
        <v>76</v>
      </c>
      <c r="H86" s="13" t="s">
        <v>92</v>
      </c>
      <c r="I86" s="13" t="s">
        <v>76</v>
      </c>
      <c r="J86" s="13" t="s">
        <v>79</v>
      </c>
      <c r="K86" s="13" t="s">
        <v>76</v>
      </c>
      <c r="L86" s="13" t="s">
        <v>81</v>
      </c>
      <c r="M86" s="13" t="s">
        <v>76</v>
      </c>
      <c r="N86" s="13" t="s">
        <v>77</v>
      </c>
      <c r="O86" s="13" t="s">
        <v>76</v>
      </c>
      <c r="P86" s="13" t="s">
        <v>77</v>
      </c>
    </row>
    <row r="87" spans="1:16">
      <c r="C87" t="s">
        <v>69</v>
      </c>
      <c r="G87" s="13" t="s">
        <v>86</v>
      </c>
      <c r="H87" s="13" t="s">
        <v>87</v>
      </c>
      <c r="I87" s="13" t="s">
        <v>83</v>
      </c>
      <c r="J87" s="13" t="s">
        <v>84</v>
      </c>
      <c r="K87" s="13" t="s">
        <v>90</v>
      </c>
      <c r="L87" s="13" t="s">
        <v>91</v>
      </c>
      <c r="M87" s="13" t="s">
        <v>97</v>
      </c>
      <c r="N87" s="13" t="s">
        <v>98</v>
      </c>
      <c r="O87" s="13" t="s">
        <v>88</v>
      </c>
      <c r="P87" s="13" t="s">
        <v>89</v>
      </c>
    </row>
    <row r="88" spans="1:16">
      <c r="C88" t="s">
        <v>70</v>
      </c>
      <c r="G88" s="13" t="s">
        <v>86</v>
      </c>
      <c r="H88" s="13" t="s">
        <v>99</v>
      </c>
      <c r="I88" s="13" t="s">
        <v>93</v>
      </c>
      <c r="J88" s="13" t="s">
        <v>84</v>
      </c>
      <c r="K88" s="13" t="s">
        <v>100</v>
      </c>
      <c r="L88" s="13" t="s">
        <v>101</v>
      </c>
      <c r="M88" s="13" t="s">
        <v>93</v>
      </c>
      <c r="N88" s="13" t="s">
        <v>96</v>
      </c>
      <c r="O88" s="13" t="s">
        <v>94</v>
      </c>
      <c r="P88" s="13" t="s">
        <v>95</v>
      </c>
    </row>
    <row r="89" spans="1:16">
      <c r="C89" t="s">
        <v>71</v>
      </c>
      <c r="G89" s="13" t="s">
        <v>102</v>
      </c>
      <c r="H89" s="13" t="s">
        <v>87</v>
      </c>
      <c r="I89" s="13" t="s">
        <v>103</v>
      </c>
      <c r="J89" s="13" t="s">
        <v>91</v>
      </c>
      <c r="K89" s="13" t="s">
        <v>104</v>
      </c>
      <c r="L89" s="13" t="s">
        <v>105</v>
      </c>
      <c r="M89" s="13" t="s">
        <v>106</v>
      </c>
      <c r="N89" s="13" t="s">
        <v>107</v>
      </c>
      <c r="O89" s="13" t="s">
        <v>108</v>
      </c>
      <c r="P89" s="13" t="s">
        <v>109</v>
      </c>
    </row>
    <row r="90" spans="1:16">
      <c r="C90" t="s">
        <v>72</v>
      </c>
      <c r="G90" s="13" t="s">
        <v>103</v>
      </c>
      <c r="H90" s="13" t="s">
        <v>110</v>
      </c>
      <c r="I90" s="13" t="s">
        <v>113</v>
      </c>
      <c r="J90" s="13" t="s">
        <v>114</v>
      </c>
      <c r="K90" s="13" t="s">
        <v>116</v>
      </c>
      <c r="L90" s="13" t="s">
        <v>117</v>
      </c>
      <c r="M90" s="13" t="s">
        <v>111</v>
      </c>
      <c r="N90" s="13" t="s">
        <v>112</v>
      </c>
      <c r="O90" s="13" t="s">
        <v>88</v>
      </c>
      <c r="P90" s="13" t="s">
        <v>115</v>
      </c>
    </row>
    <row r="91" spans="1:16">
      <c r="C91" t="s">
        <v>73</v>
      </c>
      <c r="G91" s="13" t="s">
        <v>118</v>
      </c>
      <c r="H91" s="13" t="s">
        <v>119</v>
      </c>
      <c r="I91" s="13" t="s">
        <v>85</v>
      </c>
      <c r="J91" s="13" t="s">
        <v>121</v>
      </c>
      <c r="K91" s="13" t="s">
        <v>122</v>
      </c>
      <c r="L91" s="13" t="s">
        <v>123</v>
      </c>
      <c r="M91" s="13" t="s">
        <v>120</v>
      </c>
      <c r="N91" s="13" t="s">
        <v>114</v>
      </c>
      <c r="O91" s="13" t="s">
        <v>88</v>
      </c>
      <c r="P91" s="13" t="s">
        <v>89</v>
      </c>
    </row>
    <row r="93" spans="1:16">
      <c r="A93" s="1" t="s">
        <v>140</v>
      </c>
    </row>
    <row r="94" spans="1:16">
      <c r="B94" s="2" t="s">
        <v>136</v>
      </c>
    </row>
    <row r="95" spans="1:16">
      <c r="C95" s="2" t="s">
        <v>130</v>
      </c>
    </row>
    <row r="96" spans="1:16">
      <c r="C96" s="2" t="s">
        <v>131</v>
      </c>
    </row>
    <row r="97" spans="1:22">
      <c r="C97" s="2" t="s">
        <v>132</v>
      </c>
    </row>
    <row r="98" spans="1:22">
      <c r="B98" s="2" t="s">
        <v>137</v>
      </c>
    </row>
    <row r="99" spans="1:22">
      <c r="C99" s="2" t="s">
        <v>134</v>
      </c>
    </row>
    <row r="100" spans="1:22">
      <c r="C100" s="2" t="s">
        <v>133</v>
      </c>
    </row>
    <row r="101" spans="1:22">
      <c r="C101" s="2" t="s">
        <v>135</v>
      </c>
    </row>
    <row r="102" spans="1:22">
      <c r="B102" s="16" t="s">
        <v>138</v>
      </c>
    </row>
    <row r="103" spans="1:22">
      <c r="B103" s="2" t="s">
        <v>139</v>
      </c>
    </row>
    <row r="105" spans="1:22">
      <c r="A105" s="1" t="s">
        <v>141</v>
      </c>
    </row>
    <row r="106" spans="1:22">
      <c r="B106" s="17" t="s">
        <v>142</v>
      </c>
    </row>
    <row r="109" spans="1:22">
      <c r="A109" s="1" t="s">
        <v>143</v>
      </c>
    </row>
    <row r="110" spans="1:22">
      <c r="B110" t="s">
        <v>144</v>
      </c>
      <c r="Q110" s="2" t="s">
        <v>236</v>
      </c>
      <c r="R110" s="2" t="s">
        <v>237</v>
      </c>
      <c r="S110" s="2" t="s">
        <v>238</v>
      </c>
    </row>
    <row r="111" spans="1:22">
      <c r="Q111">
        <v>120</v>
      </c>
      <c r="R111">
        <v>50</v>
      </c>
      <c r="S111">
        <f t="shared" ref="S111:S116" si="0">(R111-Q111)/R111</f>
        <v>-1.4</v>
      </c>
      <c r="T111">
        <f>S111*-1</f>
        <v>1.4</v>
      </c>
      <c r="V111">
        <f t="shared" ref="V111:V116" si="1">(R111/Q111)</f>
        <v>0.41666666666666669</v>
      </c>
    </row>
    <row r="112" spans="1:22">
      <c r="A112" s="1" t="s">
        <v>198</v>
      </c>
      <c r="Q112">
        <v>1.2</v>
      </c>
      <c r="R112">
        <v>0.5</v>
      </c>
      <c r="S112">
        <f t="shared" si="0"/>
        <v>-1.4</v>
      </c>
      <c r="T112">
        <f t="shared" ref="T112:T116" si="2">S112*-1</f>
        <v>1.4</v>
      </c>
      <c r="V112">
        <f t="shared" si="1"/>
        <v>0.41666666666666669</v>
      </c>
    </row>
    <row r="113" spans="2:22">
      <c r="B113" s="2" t="s">
        <v>199</v>
      </c>
      <c r="Q113">
        <v>180</v>
      </c>
      <c r="R113">
        <v>30</v>
      </c>
      <c r="S113">
        <f t="shared" si="0"/>
        <v>-5</v>
      </c>
      <c r="T113">
        <f t="shared" si="2"/>
        <v>5</v>
      </c>
      <c r="V113">
        <f t="shared" si="1"/>
        <v>0.16666666666666666</v>
      </c>
    </row>
    <row r="114" spans="2:22">
      <c r="G114" s="84" t="s">
        <v>204</v>
      </c>
      <c r="H114" s="84"/>
      <c r="Q114">
        <v>180</v>
      </c>
      <c r="R114">
        <v>200</v>
      </c>
      <c r="S114">
        <f t="shared" si="0"/>
        <v>0.1</v>
      </c>
      <c r="T114">
        <f t="shared" si="2"/>
        <v>-0.1</v>
      </c>
      <c r="V114">
        <f t="shared" si="1"/>
        <v>1.1111111111111112</v>
      </c>
    </row>
    <row r="115" spans="2:22">
      <c r="G115" t="s">
        <v>205</v>
      </c>
      <c r="H115" s="1" t="s">
        <v>200</v>
      </c>
      <c r="Q115">
        <v>170</v>
      </c>
      <c r="R115">
        <v>10</v>
      </c>
      <c r="S115">
        <f t="shared" si="0"/>
        <v>-16</v>
      </c>
      <c r="T115">
        <f t="shared" si="2"/>
        <v>16</v>
      </c>
      <c r="V115">
        <f t="shared" si="1"/>
        <v>5.8823529411764705E-2</v>
      </c>
    </row>
    <row r="116" spans="2:22">
      <c r="G116" t="s">
        <v>205</v>
      </c>
      <c r="H116" s="1" t="s">
        <v>202</v>
      </c>
      <c r="K116" s="1"/>
      <c r="Q116">
        <v>12000</v>
      </c>
      <c r="R116">
        <v>5000</v>
      </c>
      <c r="S116">
        <f t="shared" si="0"/>
        <v>-1.4</v>
      </c>
      <c r="T116">
        <f t="shared" si="2"/>
        <v>1.4</v>
      </c>
      <c r="V116">
        <f t="shared" si="1"/>
        <v>0.41666666666666669</v>
      </c>
    </row>
    <row r="117" spans="2:22">
      <c r="G117" t="s">
        <v>205</v>
      </c>
      <c r="H117" s="19" t="s">
        <v>201</v>
      </c>
      <c r="K117" s="1"/>
    </row>
    <row r="118" spans="2:22">
      <c r="G118" t="s">
        <v>206</v>
      </c>
      <c r="H118" s="19" t="s">
        <v>202</v>
      </c>
      <c r="K118" s="1"/>
    </row>
    <row r="119" spans="2:22">
      <c r="G119" t="s">
        <v>207</v>
      </c>
      <c r="H119" s="19" t="s">
        <v>218</v>
      </c>
      <c r="K119" s="1"/>
    </row>
    <row r="120" spans="2:22">
      <c r="G120" t="s">
        <v>208</v>
      </c>
      <c r="H120" s="19" t="s">
        <v>210</v>
      </c>
      <c r="K120" s="1"/>
    </row>
    <row r="121" spans="2:22">
      <c r="G121" t="s">
        <v>208</v>
      </c>
      <c r="H121" s="1" t="s">
        <v>201</v>
      </c>
      <c r="K121" s="1"/>
    </row>
    <row r="122" spans="2:22">
      <c r="G122" t="s">
        <v>208</v>
      </c>
      <c r="H122" s="18" t="s">
        <v>209</v>
      </c>
      <c r="K122" s="1"/>
    </row>
    <row r="123" spans="2:22">
      <c r="G123" t="s">
        <v>211</v>
      </c>
      <c r="H123" s="21" t="s">
        <v>203</v>
      </c>
      <c r="K123" s="1"/>
    </row>
    <row r="124" spans="2:22">
      <c r="G124" t="s">
        <v>211</v>
      </c>
      <c r="H124" s="1" t="s">
        <v>212</v>
      </c>
      <c r="K124" s="1"/>
    </row>
    <row r="125" spans="2:22">
      <c r="G125" t="s">
        <v>211</v>
      </c>
      <c r="H125" s="1" t="s">
        <v>213</v>
      </c>
      <c r="K125" s="1"/>
    </row>
    <row r="126" spans="2:22">
      <c r="G126" t="s">
        <v>211</v>
      </c>
      <c r="H126" s="19" t="s">
        <v>209</v>
      </c>
      <c r="K126" s="1"/>
    </row>
    <row r="127" spans="2:22">
      <c r="G127" t="s">
        <v>214</v>
      </c>
      <c r="H127" s="19" t="s">
        <v>202</v>
      </c>
      <c r="K127" s="1"/>
    </row>
    <row r="128" spans="2:22">
      <c r="G128" t="s">
        <v>219</v>
      </c>
      <c r="H128" s="19" t="s">
        <v>220</v>
      </c>
      <c r="K128" s="1"/>
    </row>
    <row r="129" spans="1:13">
      <c r="G129" t="s">
        <v>215</v>
      </c>
      <c r="H129" s="19" t="s">
        <v>216</v>
      </c>
      <c r="I129" s="2" t="s">
        <v>217</v>
      </c>
      <c r="K129" s="1"/>
    </row>
    <row r="132" spans="1:13">
      <c r="A132" s="1" t="s">
        <v>198</v>
      </c>
    </row>
    <row r="133" spans="1:13">
      <c r="B133" s="2" t="s">
        <v>222</v>
      </c>
      <c r="M133" s="2" t="s">
        <v>231</v>
      </c>
    </row>
    <row r="134" spans="1:13">
      <c r="C134" s="2" t="s">
        <v>221</v>
      </c>
      <c r="I134" s="2" t="s">
        <v>240</v>
      </c>
    </row>
    <row r="135" spans="1:13">
      <c r="C135" s="2" t="s">
        <v>227</v>
      </c>
      <c r="I135" s="2" t="s">
        <v>228</v>
      </c>
    </row>
    <row r="136" spans="1:13">
      <c r="C136" s="2" t="s">
        <v>229</v>
      </c>
      <c r="I136" s="2" t="s">
        <v>230</v>
      </c>
    </row>
    <row r="137" spans="1:13">
      <c r="C137" s="11" t="s">
        <v>234</v>
      </c>
      <c r="I137" s="20" t="s">
        <v>235</v>
      </c>
    </row>
    <row r="138" spans="1:13">
      <c r="C138" s="2"/>
    </row>
    <row r="139" spans="1:13">
      <c r="B139" s="2" t="s">
        <v>223</v>
      </c>
    </row>
    <row r="140" spans="1:13">
      <c r="C140" s="2" t="s">
        <v>225</v>
      </c>
      <c r="I140" s="2" t="s">
        <v>226</v>
      </c>
    </row>
    <row r="141" spans="1:13">
      <c r="C141" s="2" t="s">
        <v>224</v>
      </c>
      <c r="I141" s="2" t="s">
        <v>241</v>
      </c>
    </row>
    <row r="143" spans="1:13">
      <c r="B143" s="2" t="s">
        <v>232</v>
      </c>
    </row>
    <row r="144" spans="1:13">
      <c r="C144" s="2" t="s">
        <v>233</v>
      </c>
      <c r="I144" s="2" t="s">
        <v>239</v>
      </c>
    </row>
    <row r="150" spans="1:3">
      <c r="A150" s="1" t="s">
        <v>198</v>
      </c>
    </row>
    <row r="151" spans="1:3">
      <c r="B151" t="s">
        <v>242</v>
      </c>
    </row>
    <row r="152" spans="1:3">
      <c r="C152" s="2" t="s">
        <v>243</v>
      </c>
    </row>
    <row r="155" spans="1:3">
      <c r="A155" s="1" t="s">
        <v>244</v>
      </c>
    </row>
    <row r="156" spans="1:3">
      <c r="B156" s="2" t="s">
        <v>245</v>
      </c>
    </row>
    <row r="157" spans="1:3">
      <c r="B157" s="2"/>
      <c r="C157" t="s">
        <v>362</v>
      </c>
    </row>
    <row r="158" spans="1:3">
      <c r="B158" s="2"/>
    </row>
    <row r="159" spans="1:3">
      <c r="C159" t="s">
        <v>339</v>
      </c>
    </row>
    <row r="160" spans="1:3">
      <c r="C160" t="s">
        <v>332</v>
      </c>
    </row>
    <row r="161" spans="3:4">
      <c r="D161" s="2" t="s">
        <v>343</v>
      </c>
    </row>
    <row r="162" spans="3:4">
      <c r="D162" s="2" t="s">
        <v>344</v>
      </c>
    </row>
    <row r="163" spans="3:4">
      <c r="C163" t="s">
        <v>340</v>
      </c>
    </row>
    <row r="164" spans="3:4">
      <c r="D164" s="2" t="s">
        <v>343</v>
      </c>
    </row>
    <row r="165" spans="3:4">
      <c r="D165" s="2" t="s">
        <v>344</v>
      </c>
    </row>
    <row r="166" spans="3:4">
      <c r="C166" s="20" t="s">
        <v>331</v>
      </c>
    </row>
    <row r="167" spans="3:4">
      <c r="C167" s="26" t="s">
        <v>342</v>
      </c>
    </row>
    <row r="168" spans="3:4">
      <c r="C168" s="26"/>
      <c r="D168" s="2" t="s">
        <v>346</v>
      </c>
    </row>
    <row r="169" spans="3:4">
      <c r="C169" s="26"/>
      <c r="D169" s="2" t="s">
        <v>350</v>
      </c>
    </row>
    <row r="170" spans="3:4">
      <c r="C170" s="26"/>
      <c r="D170" s="2" t="s">
        <v>345</v>
      </c>
    </row>
    <row r="171" spans="3:4">
      <c r="C171" s="9" t="s">
        <v>341</v>
      </c>
    </row>
    <row r="172" spans="3:4">
      <c r="C172" s="9"/>
      <c r="D172" s="2" t="s">
        <v>348</v>
      </c>
    </row>
    <row r="173" spans="3:4">
      <c r="C173" s="9"/>
      <c r="D173" s="2" t="s">
        <v>347</v>
      </c>
    </row>
    <row r="174" spans="3:4">
      <c r="C174" s="9"/>
      <c r="D174" s="2" t="s">
        <v>349</v>
      </c>
    </row>
    <row r="175" spans="3:4">
      <c r="C175" s="9" t="s">
        <v>338</v>
      </c>
    </row>
    <row r="178" spans="1:3">
      <c r="B178" s="3" t="s">
        <v>247</v>
      </c>
    </row>
    <row r="179" spans="1:3">
      <c r="B179" s="2" t="s">
        <v>246</v>
      </c>
    </row>
    <row r="181" spans="1:3">
      <c r="A181" s="1" t="s">
        <v>248</v>
      </c>
    </row>
    <row r="182" spans="1:3">
      <c r="B182" t="s">
        <v>249</v>
      </c>
    </row>
    <row r="184" spans="1:3">
      <c r="A184" s="1" t="s">
        <v>250</v>
      </c>
    </row>
    <row r="185" spans="1:3">
      <c r="B185" t="s">
        <v>251</v>
      </c>
    </row>
    <row r="186" spans="1:3">
      <c r="C186" t="s">
        <v>252</v>
      </c>
    </row>
    <row r="188" spans="1:3">
      <c r="A188" s="1" t="s">
        <v>253</v>
      </c>
    </row>
    <row r="189" spans="1:3">
      <c r="B189" s="23" t="s">
        <v>267</v>
      </c>
    </row>
    <row r="190" spans="1:3">
      <c r="C190" s="2" t="s">
        <v>254</v>
      </c>
    </row>
    <row r="191" spans="1:3">
      <c r="C191" s="2" t="s">
        <v>255</v>
      </c>
    </row>
    <row r="192" spans="1:3">
      <c r="C192" s="2" t="s">
        <v>256</v>
      </c>
    </row>
    <row r="195" spans="1:14">
      <c r="A195" s="1" t="s">
        <v>257</v>
      </c>
    </row>
    <row r="196" spans="1:14">
      <c r="B196" s="8" t="s">
        <v>268</v>
      </c>
    </row>
    <row r="197" spans="1:14">
      <c r="C197" s="2" t="s">
        <v>258</v>
      </c>
    </row>
    <row r="198" spans="1:14">
      <c r="C198" s="2" t="s">
        <v>259</v>
      </c>
    </row>
    <row r="199" spans="1:14">
      <c r="C199" s="2" t="s">
        <v>260</v>
      </c>
    </row>
    <row r="202" spans="1:14">
      <c r="A202" s="1" t="s">
        <v>261</v>
      </c>
    </row>
    <row r="203" spans="1:14">
      <c r="B203" t="s">
        <v>262</v>
      </c>
    </row>
    <row r="204" spans="1:14">
      <c r="C204" s="17" t="s">
        <v>269</v>
      </c>
    </row>
    <row r="205" spans="1:14">
      <c r="C205" s="3" t="s">
        <v>263</v>
      </c>
    </row>
    <row r="207" spans="1:14">
      <c r="B207" s="23" t="s">
        <v>266</v>
      </c>
      <c r="N207" t="s">
        <v>294</v>
      </c>
    </row>
    <row r="208" spans="1:14">
      <c r="C208" t="s">
        <v>264</v>
      </c>
      <c r="N208" t="s">
        <v>287</v>
      </c>
    </row>
    <row r="209" spans="1:14">
      <c r="C209" s="11" t="s">
        <v>271</v>
      </c>
      <c r="N209" t="s">
        <v>288</v>
      </c>
    </row>
    <row r="210" spans="1:14">
      <c r="C210" s="2" t="s">
        <v>265</v>
      </c>
      <c r="N210" t="s">
        <v>289</v>
      </c>
    </row>
    <row r="211" spans="1:14">
      <c r="D211" s="2" t="s">
        <v>272</v>
      </c>
      <c r="N211" t="s">
        <v>290</v>
      </c>
    </row>
    <row r="212" spans="1:14">
      <c r="C212" s="2" t="s">
        <v>270</v>
      </c>
      <c r="N212" t="s">
        <v>291</v>
      </c>
    </row>
    <row r="213" spans="1:14">
      <c r="N213" t="s">
        <v>292</v>
      </c>
    </row>
    <row r="214" spans="1:14">
      <c r="N214" t="s">
        <v>293</v>
      </c>
    </row>
    <row r="218" spans="1:14">
      <c r="A218" s="1" t="s">
        <v>295</v>
      </c>
    </row>
    <row r="219" spans="1:14">
      <c r="B219" s="2" t="s">
        <v>296</v>
      </c>
    </row>
    <row r="220" spans="1:14">
      <c r="C220" t="s">
        <v>297</v>
      </c>
    </row>
    <row r="221" spans="1:14">
      <c r="B221" s="7" t="s">
        <v>298</v>
      </c>
    </row>
    <row r="225" spans="1:4">
      <c r="A225" s="1" t="s">
        <v>299</v>
      </c>
    </row>
    <row r="226" spans="1:4">
      <c r="B226" t="s">
        <v>300</v>
      </c>
    </row>
    <row r="227" spans="1:4">
      <c r="C227" s="2" t="s">
        <v>301</v>
      </c>
    </row>
    <row r="229" spans="1:4">
      <c r="B229" t="s">
        <v>302</v>
      </c>
    </row>
    <row r="230" spans="1:4">
      <c r="C230" t="s">
        <v>303</v>
      </c>
    </row>
    <row r="231" spans="1:4">
      <c r="D231" s="2" t="s">
        <v>304</v>
      </c>
    </row>
    <row r="233" spans="1:4">
      <c r="B233" s="2" t="s">
        <v>305</v>
      </c>
    </row>
    <row r="235" spans="1:4">
      <c r="B235" s="2" t="s">
        <v>307</v>
      </c>
    </row>
    <row r="236" spans="1:4">
      <c r="C236" s="2" t="s">
        <v>306</v>
      </c>
    </row>
    <row r="238" spans="1:4">
      <c r="B238" s="2" t="s">
        <v>308</v>
      </c>
    </row>
    <row r="240" spans="1:4">
      <c r="A240" s="1" t="s">
        <v>309</v>
      </c>
    </row>
    <row r="241" spans="1:3">
      <c r="B241" s="2" t="s">
        <v>310</v>
      </c>
    </row>
    <row r="242" spans="1:3">
      <c r="B242" t="s">
        <v>311</v>
      </c>
    </row>
    <row r="243" spans="1:3">
      <c r="C243" t="s">
        <v>312</v>
      </c>
    </row>
    <row r="245" spans="1:3">
      <c r="B245" s="2" t="s">
        <v>315</v>
      </c>
    </row>
    <row r="247" spans="1:3">
      <c r="B247" s="2" t="s">
        <v>319</v>
      </c>
    </row>
    <row r="250" spans="1:3">
      <c r="B250" s="2" t="s">
        <v>316</v>
      </c>
    </row>
    <row r="252" spans="1:3">
      <c r="B252" s="2" t="s">
        <v>317</v>
      </c>
    </row>
    <row r="253" spans="1:3">
      <c r="C253" t="s">
        <v>318</v>
      </c>
    </row>
    <row r="255" spans="1:3">
      <c r="A255" s="1" t="s">
        <v>320</v>
      </c>
    </row>
    <row r="256" spans="1:3">
      <c r="B256" t="s">
        <v>321</v>
      </c>
    </row>
    <row r="258" spans="1:3">
      <c r="B258" s="7" t="s">
        <v>322</v>
      </c>
    </row>
    <row r="260" spans="1:3">
      <c r="B260" s="10" t="s">
        <v>323</v>
      </c>
    </row>
    <row r="262" spans="1:3">
      <c r="A262" s="1" t="s">
        <v>330</v>
      </c>
    </row>
    <row r="263" spans="1:3">
      <c r="B263" s="11" t="s">
        <v>325</v>
      </c>
    </row>
    <row r="264" spans="1:3">
      <c r="B264" t="s">
        <v>326</v>
      </c>
    </row>
    <row r="266" spans="1:3">
      <c r="B266" s="7" t="s">
        <v>327</v>
      </c>
    </row>
    <row r="267" spans="1:3">
      <c r="C267" t="s">
        <v>328</v>
      </c>
    </row>
    <row r="268" spans="1:3">
      <c r="B268" s="10" t="s">
        <v>329</v>
      </c>
    </row>
    <row r="273" spans="1:12">
      <c r="A273" s="1" t="s">
        <v>333</v>
      </c>
    </row>
    <row r="274" spans="1:12">
      <c r="B274" s="7" t="s">
        <v>324</v>
      </c>
    </row>
    <row r="276" spans="1:12">
      <c r="B276" s="10" t="s">
        <v>334</v>
      </c>
    </row>
    <row r="277" spans="1:12">
      <c r="C277" s="2" t="s">
        <v>337</v>
      </c>
    </row>
    <row r="279" spans="1:12">
      <c r="B279" s="2" t="s">
        <v>335</v>
      </c>
    </row>
    <row r="280" spans="1:12">
      <c r="C280" s="2" t="s">
        <v>336</v>
      </c>
    </row>
    <row r="282" spans="1:12">
      <c r="G282" s="1"/>
      <c r="H282" s="1"/>
      <c r="L282" s="1"/>
    </row>
    <row r="283" spans="1:12">
      <c r="A283" s="1" t="s">
        <v>351</v>
      </c>
      <c r="B283" s="1"/>
    </row>
    <row r="284" spans="1:12">
      <c r="B284" s="7" t="s">
        <v>352</v>
      </c>
    </row>
    <row r="285" spans="1:12">
      <c r="B285" s="7" t="s">
        <v>353</v>
      </c>
    </row>
    <row r="286" spans="1:12">
      <c r="C286" t="s">
        <v>360</v>
      </c>
    </row>
    <row r="288" spans="1:12">
      <c r="B288" s="10" t="s">
        <v>354</v>
      </c>
    </row>
    <row r="289" spans="1:3">
      <c r="B289" s="27" t="s">
        <v>357</v>
      </c>
    </row>
    <row r="290" spans="1:3">
      <c r="C290" s="2" t="s">
        <v>355</v>
      </c>
    </row>
    <row r="291" spans="1:3">
      <c r="C291" s="2" t="s">
        <v>356</v>
      </c>
    </row>
    <row r="293" spans="1:3">
      <c r="B293" s="16" t="s">
        <v>359</v>
      </c>
    </row>
    <row r="295" spans="1:3">
      <c r="B295" s="16" t="s">
        <v>358</v>
      </c>
    </row>
    <row r="297" spans="1:3">
      <c r="A297" s="1" t="s">
        <v>364</v>
      </c>
    </row>
    <row r="298" spans="1:3">
      <c r="B298" s="2" t="s">
        <v>361</v>
      </c>
    </row>
    <row r="300" spans="1:3">
      <c r="B300" s="2" t="s">
        <v>363</v>
      </c>
    </row>
    <row r="302" spans="1:3">
      <c r="B302" s="2" t="s">
        <v>365</v>
      </c>
    </row>
    <row r="303" spans="1:3">
      <c r="C303" t="s">
        <v>368</v>
      </c>
    </row>
    <row r="306" spans="1:17">
      <c r="B306" s="2" t="s">
        <v>366</v>
      </c>
    </row>
    <row r="308" spans="1:17">
      <c r="B308" s="2" t="s">
        <v>367</v>
      </c>
    </row>
    <row r="310" spans="1:17">
      <c r="A310" s="1" t="s">
        <v>369</v>
      </c>
    </row>
    <row r="311" spans="1:17">
      <c r="A311" s="1" t="s">
        <v>370</v>
      </c>
      <c r="B311" s="2"/>
    </row>
    <row r="312" spans="1:17">
      <c r="B312" s="2" t="s">
        <v>371</v>
      </c>
    </row>
    <row r="313" spans="1:17">
      <c r="C313" s="10" t="s">
        <v>372</v>
      </c>
      <c r="K313" s="30"/>
      <c r="L313" s="30"/>
      <c r="M313" s="30"/>
      <c r="N313" s="30"/>
      <c r="O313" s="30"/>
      <c r="P313" s="30"/>
      <c r="Q313" s="30"/>
    </row>
    <row r="314" spans="1:17">
      <c r="C314" s="2" t="s">
        <v>373</v>
      </c>
      <c r="K314" s="30"/>
      <c r="L314" s="30"/>
      <c r="M314" s="30"/>
      <c r="N314" s="30"/>
      <c r="O314" s="30"/>
      <c r="P314" s="30"/>
      <c r="Q314" s="30"/>
    </row>
    <row r="315" spans="1:17">
      <c r="K315" s="30"/>
      <c r="L315" s="30"/>
      <c r="M315" s="30"/>
      <c r="N315" s="30"/>
      <c r="O315" s="30"/>
      <c r="P315" s="30"/>
      <c r="Q315" s="30"/>
    </row>
    <row r="316" spans="1:17">
      <c r="A316" s="29" t="s">
        <v>1131</v>
      </c>
      <c r="K316" s="30"/>
      <c r="L316" s="30"/>
      <c r="M316" s="30"/>
      <c r="N316" s="30"/>
      <c r="O316" s="30"/>
      <c r="P316" s="30"/>
      <c r="Q316" s="30"/>
    </row>
    <row r="317" spans="1:17">
      <c r="K317" s="30"/>
      <c r="L317" s="30"/>
      <c r="M317" s="30"/>
      <c r="N317" s="30"/>
      <c r="O317" s="30"/>
      <c r="P317" s="30"/>
      <c r="Q317" s="30"/>
    </row>
    <row r="318" spans="1:17">
      <c r="K318" s="30"/>
      <c r="L318" s="30"/>
      <c r="M318" s="30"/>
      <c r="N318" s="30"/>
      <c r="O318" s="30"/>
      <c r="P318" s="30"/>
      <c r="Q318" s="30"/>
    </row>
    <row r="319" spans="1:17">
      <c r="K319" s="30"/>
      <c r="L319" s="30"/>
      <c r="M319" s="30"/>
      <c r="N319" s="30"/>
      <c r="O319" s="30"/>
      <c r="P319" s="30"/>
      <c r="Q319" s="30"/>
    </row>
    <row r="320" spans="1:17">
      <c r="K320" s="30"/>
      <c r="L320" s="30"/>
      <c r="M320" s="30"/>
      <c r="N320" s="30"/>
      <c r="O320" s="30"/>
      <c r="P320" s="30"/>
      <c r="Q320" s="30"/>
    </row>
    <row r="321" spans="11:17">
      <c r="K321" s="30"/>
      <c r="L321" s="30"/>
      <c r="M321" s="30"/>
      <c r="N321" s="30"/>
      <c r="O321" s="30"/>
      <c r="P321" s="30"/>
      <c r="Q321" s="30"/>
    </row>
    <row r="322" spans="11:17">
      <c r="K322" s="30"/>
      <c r="L322" s="30"/>
      <c r="M322" s="30"/>
      <c r="N322" s="30"/>
      <c r="O322" s="30"/>
      <c r="P322" s="30"/>
      <c r="Q322" s="30"/>
    </row>
    <row r="323" spans="11:17">
      <c r="K323" s="30"/>
      <c r="L323" s="30"/>
      <c r="M323" s="30"/>
      <c r="N323" s="30"/>
      <c r="O323" s="30"/>
      <c r="P323" s="30"/>
      <c r="Q323" s="30"/>
    </row>
    <row r="324" spans="11:17">
      <c r="K324" s="30"/>
      <c r="L324" s="30"/>
      <c r="M324" s="30"/>
      <c r="N324" s="30"/>
      <c r="O324" s="30"/>
      <c r="P324" s="30"/>
      <c r="Q324" s="30"/>
    </row>
    <row r="325" spans="11:17">
      <c r="K325" s="30"/>
      <c r="L325" s="30"/>
      <c r="M325" s="30"/>
      <c r="N325" s="30"/>
      <c r="O325" s="30"/>
      <c r="P325" s="30"/>
      <c r="Q325" s="30"/>
    </row>
    <row r="326" spans="11:17">
      <c r="K326" s="30"/>
      <c r="L326" s="30"/>
      <c r="M326" s="30"/>
      <c r="N326" s="30"/>
      <c r="O326" s="30"/>
      <c r="P326" s="30"/>
      <c r="Q326" s="30"/>
    </row>
    <row r="327" spans="11:17">
      <c r="K327" s="30"/>
      <c r="L327" s="30"/>
      <c r="M327" s="30"/>
      <c r="N327" s="30"/>
      <c r="O327" s="30"/>
      <c r="P327" s="30"/>
      <c r="Q327" s="30"/>
    </row>
    <row r="328" spans="11:17">
      <c r="K328" s="30"/>
      <c r="L328" s="30"/>
      <c r="M328" s="30"/>
      <c r="N328" s="30"/>
      <c r="O328" s="30"/>
      <c r="P328" s="30"/>
      <c r="Q328" s="30"/>
    </row>
    <row r="329" spans="11:17">
      <c r="K329" s="30"/>
      <c r="L329" s="30"/>
      <c r="M329" s="30"/>
      <c r="N329" s="30"/>
      <c r="O329" s="30"/>
      <c r="P329" s="30"/>
      <c r="Q329" s="30"/>
    </row>
    <row r="330" spans="11:17">
      <c r="K330" s="30"/>
      <c r="L330" s="30"/>
      <c r="M330" s="30"/>
      <c r="N330" s="30"/>
      <c r="O330" s="30"/>
      <c r="P330" s="30"/>
      <c r="Q330" s="30"/>
    </row>
    <row r="331" spans="11:17">
      <c r="K331" s="30"/>
      <c r="L331" s="30"/>
      <c r="M331" s="30"/>
      <c r="N331" s="30"/>
      <c r="O331" s="30"/>
      <c r="P331" s="30"/>
      <c r="Q331" s="30"/>
    </row>
    <row r="332" spans="11:17">
      <c r="K332" s="30"/>
      <c r="L332" s="30"/>
      <c r="M332" s="30"/>
      <c r="N332" s="30"/>
      <c r="O332" s="30"/>
      <c r="P332" s="30"/>
      <c r="Q332" s="30"/>
    </row>
    <row r="333" spans="11:17">
      <c r="K333" s="30"/>
      <c r="L333" s="30"/>
      <c r="M333" s="30"/>
      <c r="N333" s="30"/>
      <c r="O333" s="30"/>
      <c r="P333" s="30"/>
      <c r="Q333" s="30"/>
    </row>
    <row r="334" spans="11:17">
      <c r="K334" s="30"/>
      <c r="L334" s="30"/>
      <c r="M334" s="30"/>
      <c r="N334" s="30"/>
      <c r="O334" s="30"/>
      <c r="P334" s="30"/>
      <c r="Q334" s="30"/>
    </row>
    <row r="335" spans="11:17">
      <c r="K335" s="30"/>
      <c r="L335" s="30"/>
      <c r="M335" s="30"/>
      <c r="N335" s="30"/>
      <c r="O335" s="30"/>
      <c r="P335" s="30"/>
      <c r="Q335" s="30"/>
    </row>
    <row r="336" spans="11:17">
      <c r="K336" s="30"/>
      <c r="L336" s="30"/>
      <c r="M336" s="30"/>
      <c r="N336" s="30"/>
      <c r="O336" s="30"/>
      <c r="P336" s="30"/>
      <c r="Q336" s="30"/>
    </row>
    <row r="337" spans="11:17">
      <c r="K337" s="30"/>
      <c r="L337" s="30"/>
      <c r="M337" s="30"/>
      <c r="N337" s="30"/>
      <c r="O337" s="30"/>
      <c r="P337" s="30"/>
      <c r="Q337" s="30"/>
    </row>
    <row r="338" spans="11:17">
      <c r="K338" s="30"/>
      <c r="L338" s="30"/>
      <c r="M338" s="30"/>
      <c r="N338" s="30"/>
      <c r="O338" s="30"/>
      <c r="P338" s="30"/>
      <c r="Q338" s="30"/>
    </row>
    <row r="339" spans="11:17">
      <c r="K339" s="30"/>
      <c r="L339" s="30"/>
      <c r="M339" s="30"/>
      <c r="N339" s="30"/>
      <c r="O339" s="30"/>
      <c r="P339" s="30"/>
      <c r="Q339" s="30"/>
    </row>
    <row r="340" spans="11:17">
      <c r="K340" s="30"/>
      <c r="L340" s="30"/>
      <c r="M340" s="30"/>
      <c r="N340" s="30"/>
      <c r="O340" s="30"/>
      <c r="P340" s="30"/>
      <c r="Q340" s="30"/>
    </row>
    <row r="341" spans="11:17">
      <c r="K341" s="30"/>
      <c r="L341" s="30"/>
      <c r="M341" s="30"/>
      <c r="N341" s="30"/>
      <c r="O341" s="30"/>
      <c r="P341" s="30"/>
      <c r="Q341" s="30"/>
    </row>
    <row r="342" spans="11:17">
      <c r="K342" s="30"/>
      <c r="L342" s="30"/>
      <c r="M342" s="30"/>
      <c r="N342" s="30"/>
      <c r="O342" s="30"/>
      <c r="P342" s="30"/>
      <c r="Q342" s="30"/>
    </row>
    <row r="343" spans="11:17">
      <c r="K343" s="30"/>
      <c r="L343" s="30"/>
      <c r="M343" s="30"/>
      <c r="N343" s="30"/>
      <c r="O343" s="30"/>
      <c r="P343" s="30"/>
      <c r="Q343" s="30"/>
    </row>
    <row r="344" spans="11:17">
      <c r="K344" s="30"/>
      <c r="L344" s="30"/>
      <c r="M344" s="30"/>
      <c r="N344" s="30"/>
      <c r="O344" s="30"/>
      <c r="P344" s="30"/>
      <c r="Q344" s="30"/>
    </row>
    <row r="345" spans="11:17">
      <c r="K345" s="30"/>
      <c r="L345" s="30"/>
      <c r="M345" s="30"/>
      <c r="N345" s="30"/>
      <c r="O345" s="30"/>
      <c r="P345" s="30"/>
      <c r="Q345" s="30"/>
    </row>
    <row r="346" spans="11:17">
      <c r="K346" s="30"/>
      <c r="L346" s="30"/>
      <c r="M346" s="30"/>
      <c r="N346" s="30"/>
      <c r="O346" s="30"/>
      <c r="P346" s="30"/>
      <c r="Q346" s="30"/>
    </row>
    <row r="347" spans="11:17">
      <c r="K347" s="30"/>
      <c r="L347" s="30"/>
      <c r="M347" s="30"/>
      <c r="N347" s="30"/>
      <c r="O347" s="30"/>
      <c r="P347" s="30"/>
      <c r="Q347" s="30"/>
    </row>
    <row r="348" spans="11:17">
      <c r="K348" s="30"/>
      <c r="L348" s="30"/>
      <c r="M348" s="30"/>
      <c r="N348" s="30"/>
      <c r="O348" s="30"/>
      <c r="P348" s="30"/>
      <c r="Q348" s="30"/>
    </row>
    <row r="349" spans="11:17">
      <c r="K349" s="30"/>
      <c r="L349" s="30"/>
      <c r="M349" s="30"/>
      <c r="N349" s="30"/>
      <c r="O349" s="30"/>
      <c r="P349" s="30"/>
      <c r="Q349" s="30"/>
    </row>
    <row r="350" spans="11:17">
      <c r="K350" s="30"/>
      <c r="L350" s="30"/>
      <c r="M350" s="30"/>
      <c r="N350" s="30"/>
      <c r="O350" s="30"/>
      <c r="P350" s="30"/>
      <c r="Q350" s="30"/>
    </row>
    <row r="351" spans="11:17">
      <c r="K351" s="30"/>
      <c r="L351" s="30"/>
      <c r="M351" s="30"/>
      <c r="N351" s="30"/>
      <c r="O351" s="30"/>
      <c r="P351" s="30"/>
    </row>
    <row r="352" spans="11:17">
      <c r="K352" s="30"/>
      <c r="L352" s="30"/>
      <c r="M352" s="30"/>
      <c r="N352" s="30"/>
      <c r="O352" s="30"/>
      <c r="P352" s="30"/>
      <c r="Q352" s="30"/>
    </row>
    <row r="353" spans="11:17">
      <c r="K353" s="30"/>
      <c r="L353" s="30"/>
      <c r="M353" s="30"/>
      <c r="N353" s="30"/>
      <c r="O353" s="30"/>
      <c r="P353" s="30"/>
      <c r="Q353" s="30"/>
    </row>
    <row r="354" spans="11:17">
      <c r="K354" s="30"/>
      <c r="L354" s="30"/>
      <c r="M354" s="30"/>
      <c r="N354" s="30"/>
      <c r="O354" s="30"/>
      <c r="P354" s="30"/>
      <c r="Q354" s="30"/>
    </row>
    <row r="355" spans="11:17">
      <c r="K355" s="30"/>
      <c r="L355" s="30"/>
      <c r="M355" s="30"/>
      <c r="N355" s="30"/>
      <c r="O355" s="30"/>
      <c r="P355" s="30"/>
      <c r="Q355" s="30"/>
    </row>
    <row r="356" spans="11:17">
      <c r="K356" s="30"/>
      <c r="L356" s="30"/>
      <c r="M356" s="30"/>
      <c r="N356" s="30"/>
      <c r="O356" s="30"/>
      <c r="P356" s="30"/>
      <c r="Q356" s="30"/>
    </row>
  </sheetData>
  <mergeCells count="1">
    <mergeCell ref="G114:H114"/>
  </mergeCells>
  <phoneticPr fontId="2"/>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opLeftCell="B1" zoomScale="115" zoomScaleNormal="115" workbookViewId="0">
      <selection activeCell="B5" sqref="B5"/>
    </sheetView>
  </sheetViews>
  <sheetFormatPr defaultRowHeight="14.25"/>
  <cols>
    <col min="1" max="1" width="18.875" customWidth="1"/>
    <col min="2" max="2" width="253.875" customWidth="1"/>
  </cols>
  <sheetData>
    <row r="1" spans="1:2">
      <c r="A1" t="s">
        <v>450</v>
      </c>
      <c r="B1" t="s">
        <v>467</v>
      </c>
    </row>
    <row r="2" spans="1:2" s="30" customFormat="1">
      <c r="A2" s="30" t="s">
        <v>1487</v>
      </c>
      <c r="B2" s="30" t="s">
        <v>899</v>
      </c>
    </row>
    <row r="3" spans="1:2">
      <c r="A3" s="30" t="s">
        <v>1478</v>
      </c>
      <c r="B3" t="s">
        <v>900</v>
      </c>
    </row>
    <row r="4" spans="1:2">
      <c r="A4" t="s">
        <v>1476</v>
      </c>
      <c r="B4" s="46" t="s">
        <v>908</v>
      </c>
    </row>
    <row r="5" spans="1:2">
      <c r="A5" t="s">
        <v>1477</v>
      </c>
      <c r="B5" s="46" t="s">
        <v>1488</v>
      </c>
    </row>
    <row r="9" spans="1:2">
      <c r="A9" s="30" t="s">
        <v>434</v>
      </c>
      <c r="B9" s="30" t="s">
        <v>858</v>
      </c>
    </row>
    <row r="10" spans="1:2">
      <c r="A10" t="s">
        <v>824</v>
      </c>
      <c r="B10" t="s">
        <v>825</v>
      </c>
    </row>
    <row r="13" spans="1:2">
      <c r="B13" t="s">
        <v>859</v>
      </c>
    </row>
  </sheetData>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234"/>
  <sheetViews>
    <sheetView workbookViewId="0">
      <selection activeCell="S22" sqref="S22"/>
    </sheetView>
  </sheetViews>
  <sheetFormatPr defaultColWidth="3.625" defaultRowHeight="14.25"/>
  <sheetData>
    <row r="2" spans="2:19">
      <c r="B2" s="82" t="s">
        <v>1220</v>
      </c>
      <c r="S2" s="82" t="s">
        <v>1428</v>
      </c>
    </row>
    <row r="3" spans="2:19">
      <c r="B3" t="s">
        <v>278</v>
      </c>
      <c r="S3" t="s">
        <v>1429</v>
      </c>
    </row>
    <row r="4" spans="2:19">
      <c r="B4" t="s">
        <v>280</v>
      </c>
      <c r="S4" t="s">
        <v>278</v>
      </c>
    </row>
    <row r="5" spans="2:19">
      <c r="B5" t="s">
        <v>281</v>
      </c>
      <c r="S5" t="s">
        <v>280</v>
      </c>
    </row>
    <row r="6" spans="2:19">
      <c r="B6" t="s">
        <v>279</v>
      </c>
      <c r="S6" t="s">
        <v>281</v>
      </c>
    </row>
    <row r="7" spans="2:19">
      <c r="B7" t="s">
        <v>1221</v>
      </c>
      <c r="S7" t="s">
        <v>279</v>
      </c>
    </row>
    <row r="8" spans="2:19">
      <c r="B8" t="s">
        <v>1222</v>
      </c>
      <c r="S8" t="s">
        <v>1430</v>
      </c>
    </row>
    <row r="9" spans="2:19">
      <c r="B9" t="s">
        <v>1223</v>
      </c>
      <c r="S9" s="3" t="s">
        <v>1479</v>
      </c>
    </row>
    <row r="10" spans="2:19">
      <c r="B10" t="s">
        <v>1224</v>
      </c>
      <c r="S10" s="20" t="s">
        <v>1431</v>
      </c>
    </row>
    <row r="11" spans="2:19">
      <c r="B11" t="s">
        <v>1225</v>
      </c>
      <c r="S11" t="s">
        <v>1432</v>
      </c>
    </row>
    <row r="12" spans="2:19">
      <c r="B12" t="s">
        <v>1226</v>
      </c>
      <c r="S12" t="s">
        <v>1433</v>
      </c>
    </row>
    <row r="13" spans="2:19">
      <c r="B13" t="s">
        <v>1227</v>
      </c>
      <c r="S13" t="s">
        <v>1434</v>
      </c>
    </row>
    <row r="14" spans="2:19">
      <c r="B14" t="s">
        <v>1228</v>
      </c>
      <c r="S14" t="s">
        <v>1435</v>
      </c>
    </row>
    <row r="15" spans="2:19">
      <c r="B15" t="s">
        <v>1229</v>
      </c>
      <c r="S15" s="3" t="s">
        <v>1480</v>
      </c>
    </row>
    <row r="16" spans="2:19">
      <c r="B16" t="s">
        <v>1230</v>
      </c>
      <c r="S16" s="20" t="s">
        <v>1436</v>
      </c>
    </row>
    <row r="17" spans="2:19">
      <c r="B17" t="s">
        <v>1231</v>
      </c>
      <c r="S17" t="s">
        <v>1437</v>
      </c>
    </row>
    <row r="18" spans="2:19">
      <c r="B18" t="s">
        <v>1232</v>
      </c>
      <c r="S18" t="s">
        <v>1438</v>
      </c>
    </row>
    <row r="19" spans="2:19">
      <c r="B19" t="s">
        <v>1233</v>
      </c>
      <c r="S19" t="s">
        <v>1439</v>
      </c>
    </row>
    <row r="20" spans="2:19">
      <c r="B20" t="s">
        <v>1234</v>
      </c>
      <c r="S20" t="s">
        <v>1440</v>
      </c>
    </row>
    <row r="21" spans="2:19">
      <c r="B21" t="s">
        <v>1235</v>
      </c>
      <c r="S21" s="3" t="s">
        <v>1481</v>
      </c>
    </row>
    <row r="22" spans="2:19">
      <c r="B22" t="s">
        <v>1236</v>
      </c>
      <c r="S22" s="20" t="s">
        <v>1441</v>
      </c>
    </row>
    <row r="23" spans="2:19">
      <c r="B23" t="s">
        <v>1237</v>
      </c>
      <c r="S23" t="s">
        <v>1442</v>
      </c>
    </row>
    <row r="24" spans="2:19">
      <c r="B24" t="s">
        <v>1238</v>
      </c>
      <c r="S24" t="s">
        <v>1443</v>
      </c>
    </row>
    <row r="25" spans="2:19">
      <c r="B25" t="s">
        <v>1239</v>
      </c>
      <c r="S25" t="s">
        <v>1444</v>
      </c>
    </row>
    <row r="26" spans="2:19">
      <c r="B26" t="s">
        <v>1240</v>
      </c>
      <c r="S26" t="s">
        <v>1445</v>
      </c>
    </row>
    <row r="27" spans="2:19">
      <c r="B27" t="s">
        <v>1241</v>
      </c>
      <c r="S27" s="20" t="s">
        <v>1446</v>
      </c>
    </row>
    <row r="28" spans="2:19">
      <c r="B28" t="s">
        <v>1242</v>
      </c>
      <c r="S28" s="20" t="s">
        <v>1447</v>
      </c>
    </row>
    <row r="29" spans="2:19">
      <c r="B29" t="s">
        <v>1243</v>
      </c>
      <c r="S29" s="20" t="s">
        <v>1448</v>
      </c>
    </row>
    <row r="30" spans="2:19">
      <c r="B30" t="s">
        <v>1244</v>
      </c>
      <c r="S30" s="20" t="s">
        <v>1449</v>
      </c>
    </row>
    <row r="31" spans="2:19">
      <c r="B31" t="s">
        <v>1245</v>
      </c>
      <c r="S31" t="s">
        <v>277</v>
      </c>
    </row>
    <row r="32" spans="2:19">
      <c r="B32" t="s">
        <v>1246</v>
      </c>
    </row>
    <row r="33" spans="2:19">
      <c r="B33" t="s">
        <v>1247</v>
      </c>
      <c r="S33" s="82" t="s">
        <v>1450</v>
      </c>
    </row>
    <row r="34" spans="2:19">
      <c r="B34" t="s">
        <v>1248</v>
      </c>
      <c r="S34" t="s">
        <v>1451</v>
      </c>
    </row>
    <row r="35" spans="2:19">
      <c r="B35" t="s">
        <v>1249</v>
      </c>
      <c r="S35" t="s">
        <v>1429</v>
      </c>
    </row>
    <row r="36" spans="2:19">
      <c r="B36" t="s">
        <v>1250</v>
      </c>
      <c r="S36" t="s">
        <v>278</v>
      </c>
    </row>
    <row r="37" spans="2:19">
      <c r="B37" t="s">
        <v>1251</v>
      </c>
      <c r="S37" t="s">
        <v>280</v>
      </c>
    </row>
    <row r="38" spans="2:19">
      <c r="B38" t="s">
        <v>1252</v>
      </c>
      <c r="S38" t="s">
        <v>281</v>
      </c>
    </row>
    <row r="39" spans="2:19">
      <c r="B39" t="s">
        <v>1253</v>
      </c>
      <c r="S39" t="s">
        <v>279</v>
      </c>
    </row>
    <row r="40" spans="2:19">
      <c r="B40" t="s">
        <v>1254</v>
      </c>
      <c r="S40" t="s">
        <v>1430</v>
      </c>
    </row>
    <row r="41" spans="2:19">
      <c r="B41" t="s">
        <v>1255</v>
      </c>
      <c r="S41" t="s">
        <v>282</v>
      </c>
    </row>
    <row r="42" spans="2:19">
      <c r="B42" t="s">
        <v>1256</v>
      </c>
      <c r="S42" t="s">
        <v>283</v>
      </c>
    </row>
    <row r="43" spans="2:19">
      <c r="B43" t="s">
        <v>1257</v>
      </c>
      <c r="S43" t="s">
        <v>273</v>
      </c>
    </row>
    <row r="44" spans="2:19">
      <c r="B44" t="s">
        <v>1258</v>
      </c>
      <c r="S44" t="s">
        <v>274</v>
      </c>
    </row>
    <row r="45" spans="2:19">
      <c r="B45" t="s">
        <v>1259</v>
      </c>
      <c r="S45" t="s">
        <v>1452</v>
      </c>
    </row>
    <row r="46" spans="2:19">
      <c r="B46" t="s">
        <v>1260</v>
      </c>
      <c r="S46" t="s">
        <v>284</v>
      </c>
    </row>
    <row r="47" spans="2:19">
      <c r="B47" t="s">
        <v>1261</v>
      </c>
      <c r="S47" t="s">
        <v>285</v>
      </c>
    </row>
    <row r="48" spans="2:19">
      <c r="B48" t="s">
        <v>1262</v>
      </c>
      <c r="S48" t="s">
        <v>1453</v>
      </c>
    </row>
    <row r="49" spans="2:19">
      <c r="B49" t="s">
        <v>1263</v>
      </c>
      <c r="S49" t="s">
        <v>286</v>
      </c>
    </row>
    <row r="50" spans="2:19">
      <c r="B50" t="s">
        <v>1264</v>
      </c>
      <c r="S50" t="s">
        <v>1454</v>
      </c>
    </row>
    <row r="51" spans="2:19">
      <c r="B51" t="s">
        <v>1265</v>
      </c>
      <c r="S51" t="s">
        <v>1455</v>
      </c>
    </row>
    <row r="52" spans="2:19">
      <c r="B52" t="s">
        <v>1266</v>
      </c>
      <c r="S52" t="s">
        <v>1456</v>
      </c>
    </row>
    <row r="53" spans="2:19">
      <c r="B53" t="s">
        <v>1267</v>
      </c>
      <c r="S53" t="s">
        <v>275</v>
      </c>
    </row>
    <row r="54" spans="2:19">
      <c r="B54" t="s">
        <v>1268</v>
      </c>
      <c r="S54" t="s">
        <v>276</v>
      </c>
    </row>
    <row r="55" spans="2:19">
      <c r="B55" t="s">
        <v>1269</v>
      </c>
      <c r="S55" t="s">
        <v>1457</v>
      </c>
    </row>
    <row r="56" spans="2:19">
      <c r="B56" t="s">
        <v>1270</v>
      </c>
      <c r="S56" t="s">
        <v>1458</v>
      </c>
    </row>
    <row r="57" spans="2:19">
      <c r="B57" t="s">
        <v>277</v>
      </c>
      <c r="S57" t="s">
        <v>1459</v>
      </c>
    </row>
    <row r="58" spans="2:19">
      <c r="S58" t="s">
        <v>1460</v>
      </c>
    </row>
    <row r="59" spans="2:19">
      <c r="B59" s="82" t="s">
        <v>1271</v>
      </c>
      <c r="S59" t="s">
        <v>277</v>
      </c>
    </row>
    <row r="60" spans="2:19">
      <c r="B60" t="s">
        <v>278</v>
      </c>
    </row>
    <row r="61" spans="2:19">
      <c r="B61" t="s">
        <v>280</v>
      </c>
      <c r="S61" s="82" t="s">
        <v>1461</v>
      </c>
    </row>
    <row r="62" spans="2:19">
      <c r="B62" t="s">
        <v>281</v>
      </c>
      <c r="S62" t="s">
        <v>278</v>
      </c>
    </row>
    <row r="63" spans="2:19">
      <c r="B63" t="s">
        <v>1272</v>
      </c>
      <c r="S63" t="s">
        <v>280</v>
      </c>
    </row>
    <row r="64" spans="2:19">
      <c r="B64" t="s">
        <v>1273</v>
      </c>
      <c r="S64" t="s">
        <v>281</v>
      </c>
    </row>
    <row r="65" spans="2:19">
      <c r="B65" t="s">
        <v>1274</v>
      </c>
      <c r="S65" t="s">
        <v>273</v>
      </c>
    </row>
    <row r="66" spans="2:19">
      <c r="B66" t="s">
        <v>1275</v>
      </c>
      <c r="S66" t="s">
        <v>1462</v>
      </c>
    </row>
    <row r="67" spans="2:19">
      <c r="B67" t="s">
        <v>1276</v>
      </c>
      <c r="S67" t="s">
        <v>1463</v>
      </c>
    </row>
    <row r="68" spans="2:19">
      <c r="B68" t="s">
        <v>1277</v>
      </c>
      <c r="S68" t="s">
        <v>1464</v>
      </c>
    </row>
    <row r="69" spans="2:19">
      <c r="B69" t="s">
        <v>1278</v>
      </c>
      <c r="S69" t="s">
        <v>1465</v>
      </c>
    </row>
    <row r="70" spans="2:19">
      <c r="B70" t="s">
        <v>1279</v>
      </c>
      <c r="S70" t="s">
        <v>1466</v>
      </c>
    </row>
    <row r="71" spans="2:19">
      <c r="B71" t="s">
        <v>1280</v>
      </c>
      <c r="S71" t="s">
        <v>277</v>
      </c>
    </row>
    <row r="72" spans="2:19">
      <c r="B72" t="s">
        <v>1281</v>
      </c>
    </row>
    <row r="73" spans="2:19">
      <c r="B73" t="s">
        <v>1282</v>
      </c>
      <c r="S73" s="82" t="s">
        <v>1467</v>
      </c>
    </row>
    <row r="74" spans="2:19">
      <c r="B74" t="s">
        <v>1283</v>
      </c>
      <c r="S74" t="s">
        <v>278</v>
      </c>
    </row>
    <row r="75" spans="2:19">
      <c r="B75" t="s">
        <v>1284</v>
      </c>
      <c r="S75" t="s">
        <v>280</v>
      </c>
    </row>
    <row r="76" spans="2:19">
      <c r="B76" t="s">
        <v>1285</v>
      </c>
      <c r="S76" t="s">
        <v>281</v>
      </c>
    </row>
    <row r="77" spans="2:19">
      <c r="B77" t="s">
        <v>1286</v>
      </c>
      <c r="S77" t="s">
        <v>273</v>
      </c>
    </row>
    <row r="78" spans="2:19">
      <c r="B78" t="s">
        <v>1287</v>
      </c>
      <c r="S78" t="s">
        <v>1462</v>
      </c>
    </row>
    <row r="79" spans="2:19">
      <c r="B79" t="s">
        <v>1288</v>
      </c>
      <c r="S79" t="s">
        <v>1468</v>
      </c>
    </row>
    <row r="80" spans="2:19">
      <c r="B80" t="s">
        <v>1289</v>
      </c>
      <c r="S80" t="s">
        <v>277</v>
      </c>
    </row>
    <row r="81" spans="2:19">
      <c r="B81" t="s">
        <v>1290</v>
      </c>
    </row>
    <row r="82" spans="2:19">
      <c r="B82" t="s">
        <v>1291</v>
      </c>
      <c r="S82" s="82" t="s">
        <v>1469</v>
      </c>
    </row>
    <row r="83" spans="2:19">
      <c r="B83" t="s">
        <v>1292</v>
      </c>
      <c r="S83" t="s">
        <v>278</v>
      </c>
    </row>
    <row r="84" spans="2:19">
      <c r="B84" t="s">
        <v>1293</v>
      </c>
      <c r="S84" t="s">
        <v>280</v>
      </c>
    </row>
    <row r="85" spans="2:19">
      <c r="B85" t="s">
        <v>1294</v>
      </c>
      <c r="S85" t="s">
        <v>281</v>
      </c>
    </row>
    <row r="86" spans="2:19">
      <c r="B86" t="s">
        <v>1295</v>
      </c>
      <c r="S86" t="s">
        <v>273</v>
      </c>
    </row>
    <row r="87" spans="2:19">
      <c r="B87" t="s">
        <v>1296</v>
      </c>
      <c r="S87" t="s">
        <v>1462</v>
      </c>
    </row>
    <row r="88" spans="2:19">
      <c r="B88" t="s">
        <v>1297</v>
      </c>
      <c r="S88" t="s">
        <v>1468</v>
      </c>
    </row>
    <row r="89" spans="2:19">
      <c r="B89" t="s">
        <v>1298</v>
      </c>
      <c r="S89" t="s">
        <v>277</v>
      </c>
    </row>
    <row r="90" spans="2:19">
      <c r="B90" t="s">
        <v>277</v>
      </c>
    </row>
    <row r="92" spans="2:19">
      <c r="B92" s="82" t="s">
        <v>1299</v>
      </c>
    </row>
    <row r="93" spans="2:19">
      <c r="B93" t="s">
        <v>278</v>
      </c>
    </row>
    <row r="94" spans="2:19">
      <c r="B94" t="s">
        <v>280</v>
      </c>
    </row>
    <row r="95" spans="2:19">
      <c r="B95" t="s">
        <v>281</v>
      </c>
    </row>
    <row r="96" spans="2:19">
      <c r="B96" t="s">
        <v>1300</v>
      </c>
    </row>
    <row r="97" spans="2:2">
      <c r="B97" t="s">
        <v>1301</v>
      </c>
    </row>
    <row r="98" spans="2:2">
      <c r="B98" t="s">
        <v>1302</v>
      </c>
    </row>
    <row r="99" spans="2:2">
      <c r="B99" t="s">
        <v>1303</v>
      </c>
    </row>
    <row r="100" spans="2:2">
      <c r="B100" t="s">
        <v>1304</v>
      </c>
    </row>
    <row r="101" spans="2:2">
      <c r="B101" t="s">
        <v>1305</v>
      </c>
    </row>
    <row r="102" spans="2:2">
      <c r="B102" t="s">
        <v>1306</v>
      </c>
    </row>
    <row r="103" spans="2:2">
      <c r="B103" t="s">
        <v>1307</v>
      </c>
    </row>
    <row r="104" spans="2:2">
      <c r="B104" t="s">
        <v>1308</v>
      </c>
    </row>
    <row r="105" spans="2:2">
      <c r="B105" t="s">
        <v>1309</v>
      </c>
    </row>
    <row r="106" spans="2:2">
      <c r="B106" t="s">
        <v>1310</v>
      </c>
    </row>
    <row r="107" spans="2:2">
      <c r="B107" t="s">
        <v>1311</v>
      </c>
    </row>
    <row r="108" spans="2:2">
      <c r="B108" t="s">
        <v>1312</v>
      </c>
    </row>
    <row r="109" spans="2:2">
      <c r="B109" t="s">
        <v>1313</v>
      </c>
    </row>
    <row r="110" spans="2:2">
      <c r="B110" t="s">
        <v>1314</v>
      </c>
    </row>
    <row r="111" spans="2:2">
      <c r="B111" t="s">
        <v>1315</v>
      </c>
    </row>
    <row r="112" spans="2:2">
      <c r="B112" t="s">
        <v>1316</v>
      </c>
    </row>
    <row r="113" spans="2:2">
      <c r="B113" t="s">
        <v>1317</v>
      </c>
    </row>
    <row r="114" spans="2:2">
      <c r="B114" t="s">
        <v>1318</v>
      </c>
    </row>
    <row r="115" spans="2:2">
      <c r="B115" t="s">
        <v>1319</v>
      </c>
    </row>
    <row r="116" spans="2:2">
      <c r="B116" t="s">
        <v>1320</v>
      </c>
    </row>
    <row r="117" spans="2:2">
      <c r="B117" t="s">
        <v>1321</v>
      </c>
    </row>
    <row r="118" spans="2:2">
      <c r="B118" t="s">
        <v>1322</v>
      </c>
    </row>
    <row r="119" spans="2:2">
      <c r="B119" t="s">
        <v>1323</v>
      </c>
    </row>
    <row r="120" spans="2:2">
      <c r="B120" t="s">
        <v>1324</v>
      </c>
    </row>
    <row r="121" spans="2:2">
      <c r="B121" t="s">
        <v>1325</v>
      </c>
    </row>
    <row r="122" spans="2:2">
      <c r="B122" t="s">
        <v>1326</v>
      </c>
    </row>
    <row r="123" spans="2:2">
      <c r="B123" t="s">
        <v>1327</v>
      </c>
    </row>
    <row r="124" spans="2:2">
      <c r="B124" t="s">
        <v>1328</v>
      </c>
    </row>
    <row r="125" spans="2:2">
      <c r="B125" t="s">
        <v>1329</v>
      </c>
    </row>
    <row r="126" spans="2:2">
      <c r="B126" t="s">
        <v>1330</v>
      </c>
    </row>
    <row r="127" spans="2:2">
      <c r="B127" t="s">
        <v>1331</v>
      </c>
    </row>
    <row r="128" spans="2:2">
      <c r="B128" t="s">
        <v>1332</v>
      </c>
    </row>
    <row r="129" spans="2:2">
      <c r="B129" t="s">
        <v>1333</v>
      </c>
    </row>
    <row r="130" spans="2:2">
      <c r="B130" t="s">
        <v>1334</v>
      </c>
    </row>
    <row r="131" spans="2:2">
      <c r="B131" t="s">
        <v>1335</v>
      </c>
    </row>
    <row r="132" spans="2:2">
      <c r="B132" t="s">
        <v>1336</v>
      </c>
    </row>
    <row r="133" spans="2:2">
      <c r="B133" t="s">
        <v>1337</v>
      </c>
    </row>
    <row r="134" spans="2:2">
      <c r="B134" t="s">
        <v>1338</v>
      </c>
    </row>
    <row r="135" spans="2:2">
      <c r="B135" t="s">
        <v>1339</v>
      </c>
    </row>
    <row r="136" spans="2:2">
      <c r="B136" t="s">
        <v>1340</v>
      </c>
    </row>
    <row r="137" spans="2:2">
      <c r="B137" t="s">
        <v>1341</v>
      </c>
    </row>
    <row r="138" spans="2:2">
      <c r="B138" t="s">
        <v>1342</v>
      </c>
    </row>
    <row r="139" spans="2:2">
      <c r="B139" t="s">
        <v>1343</v>
      </c>
    </row>
    <row r="140" spans="2:2">
      <c r="B140" t="s">
        <v>1344</v>
      </c>
    </row>
    <row r="141" spans="2:2">
      <c r="B141" t="s">
        <v>1345</v>
      </c>
    </row>
    <row r="142" spans="2:2">
      <c r="B142" t="s">
        <v>1346</v>
      </c>
    </row>
    <row r="143" spans="2:2">
      <c r="B143" t="s">
        <v>1347</v>
      </c>
    </row>
    <row r="144" spans="2:2">
      <c r="B144" t="s">
        <v>1348</v>
      </c>
    </row>
    <row r="145" spans="2:2">
      <c r="B145" t="s">
        <v>1349</v>
      </c>
    </row>
    <row r="146" spans="2:2">
      <c r="B146" t="s">
        <v>1350</v>
      </c>
    </row>
    <row r="147" spans="2:2">
      <c r="B147" t="s">
        <v>1351</v>
      </c>
    </row>
    <row r="148" spans="2:2">
      <c r="B148" t="s">
        <v>1352</v>
      </c>
    </row>
    <row r="149" spans="2:2">
      <c r="B149" t="s">
        <v>1353</v>
      </c>
    </row>
    <row r="150" spans="2:2">
      <c r="B150" t="s">
        <v>277</v>
      </c>
    </row>
    <row r="152" spans="2:2">
      <c r="B152" s="82" t="s">
        <v>1354</v>
      </c>
    </row>
    <row r="153" spans="2:2">
      <c r="B153" t="s">
        <v>278</v>
      </c>
    </row>
    <row r="154" spans="2:2">
      <c r="B154" t="s">
        <v>280</v>
      </c>
    </row>
    <row r="155" spans="2:2">
      <c r="B155" t="s">
        <v>281</v>
      </c>
    </row>
    <row r="156" spans="2:2">
      <c r="B156" t="s">
        <v>1355</v>
      </c>
    </row>
    <row r="157" spans="2:2">
      <c r="B157" t="s">
        <v>1356</v>
      </c>
    </row>
    <row r="158" spans="2:2">
      <c r="B158" t="s">
        <v>1357</v>
      </c>
    </row>
    <row r="159" spans="2:2">
      <c r="B159" t="s">
        <v>1358</v>
      </c>
    </row>
    <row r="160" spans="2:2">
      <c r="B160" t="s">
        <v>1359</v>
      </c>
    </row>
    <row r="161" spans="2:2">
      <c r="B161" t="s">
        <v>1360</v>
      </c>
    </row>
    <row r="162" spans="2:2">
      <c r="B162" t="s">
        <v>1361</v>
      </c>
    </row>
    <row r="163" spans="2:2">
      <c r="B163" t="s">
        <v>1362</v>
      </c>
    </row>
    <row r="164" spans="2:2">
      <c r="B164" t="s">
        <v>1363</v>
      </c>
    </row>
    <row r="165" spans="2:2">
      <c r="B165" t="s">
        <v>1364</v>
      </c>
    </row>
    <row r="166" spans="2:2">
      <c r="B166" t="s">
        <v>1365</v>
      </c>
    </row>
    <row r="167" spans="2:2">
      <c r="B167" t="s">
        <v>1366</v>
      </c>
    </row>
    <row r="168" spans="2:2">
      <c r="B168" t="s">
        <v>1367</v>
      </c>
    </row>
    <row r="169" spans="2:2">
      <c r="B169" t="s">
        <v>1368</v>
      </c>
    </row>
    <row r="170" spans="2:2">
      <c r="B170" t="s">
        <v>1369</v>
      </c>
    </row>
    <row r="171" spans="2:2">
      <c r="B171" t="s">
        <v>1370</v>
      </c>
    </row>
    <row r="172" spans="2:2">
      <c r="B172" t="s">
        <v>1371</v>
      </c>
    </row>
    <row r="173" spans="2:2">
      <c r="B173" t="s">
        <v>1372</v>
      </c>
    </row>
    <row r="174" spans="2:2">
      <c r="B174" t="s">
        <v>1373</v>
      </c>
    </row>
    <row r="175" spans="2:2">
      <c r="B175" t="s">
        <v>1374</v>
      </c>
    </row>
    <row r="176" spans="2:2">
      <c r="B176" t="s">
        <v>1375</v>
      </c>
    </row>
    <row r="177" spans="2:2">
      <c r="B177" t="s">
        <v>1376</v>
      </c>
    </row>
    <row r="178" spans="2:2">
      <c r="B178" t="s">
        <v>1377</v>
      </c>
    </row>
    <row r="179" spans="2:2">
      <c r="B179" t="s">
        <v>1378</v>
      </c>
    </row>
    <row r="180" spans="2:2">
      <c r="B180" t="s">
        <v>1379</v>
      </c>
    </row>
    <row r="181" spans="2:2">
      <c r="B181" t="s">
        <v>1380</v>
      </c>
    </row>
    <row r="182" spans="2:2">
      <c r="B182" t="s">
        <v>1381</v>
      </c>
    </row>
    <row r="183" spans="2:2">
      <c r="B183" t="s">
        <v>1382</v>
      </c>
    </row>
    <row r="184" spans="2:2">
      <c r="B184" t="s">
        <v>1383</v>
      </c>
    </row>
    <row r="185" spans="2:2">
      <c r="B185" t="s">
        <v>1384</v>
      </c>
    </row>
    <row r="186" spans="2:2">
      <c r="B186" t="s">
        <v>1385</v>
      </c>
    </row>
    <row r="187" spans="2:2">
      <c r="B187" t="s">
        <v>1386</v>
      </c>
    </row>
    <row r="188" spans="2:2">
      <c r="B188" t="s">
        <v>1387</v>
      </c>
    </row>
    <row r="189" spans="2:2">
      <c r="B189" t="s">
        <v>1388</v>
      </c>
    </row>
    <row r="190" spans="2:2">
      <c r="B190" t="s">
        <v>1389</v>
      </c>
    </row>
    <row r="191" spans="2:2">
      <c r="B191" t="s">
        <v>1390</v>
      </c>
    </row>
    <row r="192" spans="2:2">
      <c r="B192" t="s">
        <v>1391</v>
      </c>
    </row>
    <row r="193" spans="2:2">
      <c r="B193" t="s">
        <v>1392</v>
      </c>
    </row>
    <row r="194" spans="2:2">
      <c r="B194" t="s">
        <v>1393</v>
      </c>
    </row>
    <row r="195" spans="2:2">
      <c r="B195" t="s">
        <v>1394</v>
      </c>
    </row>
    <row r="196" spans="2:2">
      <c r="B196" t="s">
        <v>1395</v>
      </c>
    </row>
    <row r="197" spans="2:2">
      <c r="B197" t="s">
        <v>1396</v>
      </c>
    </row>
    <row r="198" spans="2:2">
      <c r="B198" t="s">
        <v>1397</v>
      </c>
    </row>
    <row r="199" spans="2:2">
      <c r="B199" t="s">
        <v>1398</v>
      </c>
    </row>
    <row r="200" spans="2:2">
      <c r="B200" t="s">
        <v>1399</v>
      </c>
    </row>
    <row r="201" spans="2:2">
      <c r="B201" t="s">
        <v>1400</v>
      </c>
    </row>
    <row r="202" spans="2:2">
      <c r="B202" t="s">
        <v>1401</v>
      </c>
    </row>
    <row r="203" spans="2:2">
      <c r="B203" t="s">
        <v>1402</v>
      </c>
    </row>
    <row r="204" spans="2:2">
      <c r="B204" t="s">
        <v>277</v>
      </c>
    </row>
    <row r="206" spans="2:2">
      <c r="B206" s="82" t="s">
        <v>1403</v>
      </c>
    </row>
    <row r="207" spans="2:2">
      <c r="B207" t="s">
        <v>278</v>
      </c>
    </row>
    <row r="208" spans="2:2">
      <c r="B208" t="s">
        <v>280</v>
      </c>
    </row>
    <row r="209" spans="2:2">
      <c r="B209" t="s">
        <v>281</v>
      </c>
    </row>
    <row r="210" spans="2:2">
      <c r="B210" t="s">
        <v>1404</v>
      </c>
    </row>
    <row r="211" spans="2:2">
      <c r="B211" t="s">
        <v>1405</v>
      </c>
    </row>
    <row r="212" spans="2:2">
      <c r="B212" t="s">
        <v>1406</v>
      </c>
    </row>
    <row r="213" spans="2:2">
      <c r="B213" t="s">
        <v>1407</v>
      </c>
    </row>
    <row r="214" spans="2:2">
      <c r="B214" t="s">
        <v>1408</v>
      </c>
    </row>
    <row r="215" spans="2:2">
      <c r="B215" t="s">
        <v>1409</v>
      </c>
    </row>
    <row r="216" spans="2:2">
      <c r="B216" t="s">
        <v>1410</v>
      </c>
    </row>
    <row r="217" spans="2:2">
      <c r="B217" t="s">
        <v>1411</v>
      </c>
    </row>
    <row r="218" spans="2:2">
      <c r="B218" t="s">
        <v>1412</v>
      </c>
    </row>
    <row r="219" spans="2:2">
      <c r="B219" t="s">
        <v>1413</v>
      </c>
    </row>
    <row r="220" spans="2:2">
      <c r="B220" t="s">
        <v>1414</v>
      </c>
    </row>
    <row r="221" spans="2:2">
      <c r="B221" t="s">
        <v>1415</v>
      </c>
    </row>
    <row r="222" spans="2:2">
      <c r="B222" t="s">
        <v>1416</v>
      </c>
    </row>
    <row r="223" spans="2:2">
      <c r="B223" t="s">
        <v>1417</v>
      </c>
    </row>
    <row r="224" spans="2:2">
      <c r="B224" t="s">
        <v>1418</v>
      </c>
    </row>
    <row r="225" spans="2:2">
      <c r="B225" t="s">
        <v>1419</v>
      </c>
    </row>
    <row r="226" spans="2:2">
      <c r="B226" t="s">
        <v>1420</v>
      </c>
    </row>
    <row r="227" spans="2:2">
      <c r="B227" t="s">
        <v>1421</v>
      </c>
    </row>
    <row r="228" spans="2:2">
      <c r="B228" t="s">
        <v>1422</v>
      </c>
    </row>
    <row r="229" spans="2:2">
      <c r="B229" t="s">
        <v>1423</v>
      </c>
    </row>
    <row r="230" spans="2:2">
      <c r="B230" t="s">
        <v>1424</v>
      </c>
    </row>
    <row r="231" spans="2:2">
      <c r="B231" t="s">
        <v>1425</v>
      </c>
    </row>
    <row r="232" spans="2:2">
      <c r="B232" t="s">
        <v>1426</v>
      </c>
    </row>
    <row r="233" spans="2:2">
      <c r="B233" t="s">
        <v>1427</v>
      </c>
    </row>
    <row r="234" spans="2:2">
      <c r="B234" t="s">
        <v>277</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7"/>
  <sheetViews>
    <sheetView workbookViewId="0">
      <selection activeCell="AF64" sqref="AF64"/>
    </sheetView>
  </sheetViews>
  <sheetFormatPr defaultColWidth="3.625" defaultRowHeight="14.25"/>
  <sheetData>
    <row r="1" spans="1:7">
      <c r="A1" s="2" t="s">
        <v>13</v>
      </c>
      <c r="C1" s="2" t="s">
        <v>2</v>
      </c>
      <c r="G1" t="s">
        <v>374</v>
      </c>
    </row>
    <row r="2" spans="1:7">
      <c r="C2" s="2"/>
      <c r="G2" t="s">
        <v>375</v>
      </c>
    </row>
    <row r="3" spans="1:7">
      <c r="G3" t="s">
        <v>376</v>
      </c>
    </row>
    <row r="4" spans="1:7">
      <c r="C4" s="2" t="s">
        <v>378</v>
      </c>
      <c r="G4" t="s">
        <v>10</v>
      </c>
    </row>
    <row r="5" spans="1:7">
      <c r="G5" t="s">
        <v>9</v>
      </c>
    </row>
    <row r="6" spans="1:7">
      <c r="G6" t="s">
        <v>377</v>
      </c>
    </row>
    <row r="35" spans="1:20">
      <c r="B35" t="s">
        <v>379</v>
      </c>
      <c r="F35" t="s">
        <v>380</v>
      </c>
      <c r="J35" t="s">
        <v>381</v>
      </c>
    </row>
    <row r="36" spans="1:20">
      <c r="B36" t="s">
        <v>382</v>
      </c>
      <c r="F36" t="s">
        <v>382</v>
      </c>
      <c r="J36" t="s">
        <v>383</v>
      </c>
    </row>
    <row r="37" spans="1:20">
      <c r="B37" t="s">
        <v>384</v>
      </c>
      <c r="F37" t="s">
        <v>382</v>
      </c>
      <c r="J37" t="s">
        <v>385</v>
      </c>
    </row>
    <row r="38" spans="1:20">
      <c r="B38" t="s">
        <v>382</v>
      </c>
      <c r="F38" t="s">
        <v>384</v>
      </c>
      <c r="J38" t="s">
        <v>386</v>
      </c>
    </row>
    <row r="39" spans="1:20">
      <c r="B39" t="s">
        <v>384</v>
      </c>
      <c r="F39" t="s">
        <v>384</v>
      </c>
      <c r="J39" t="s">
        <v>387</v>
      </c>
    </row>
    <row r="42" spans="1:20">
      <c r="B42" t="s">
        <v>389</v>
      </c>
    </row>
    <row r="43" spans="1:20">
      <c r="B43" t="s">
        <v>390</v>
      </c>
      <c r="E43" t="s">
        <v>391</v>
      </c>
      <c r="H43" t="s">
        <v>392</v>
      </c>
    </row>
    <row r="46" spans="1:20">
      <c r="A46" t="s">
        <v>590</v>
      </c>
    </row>
    <row r="47" spans="1:20" s="30" customFormat="1">
      <c r="A47" s="2" t="s">
        <v>605</v>
      </c>
    </row>
    <row r="48" spans="1:20">
      <c r="A48" t="s">
        <v>413</v>
      </c>
      <c r="B48" t="s">
        <v>414</v>
      </c>
      <c r="C48" t="s">
        <v>415</v>
      </c>
      <c r="D48" t="s">
        <v>416</v>
      </c>
      <c r="E48" t="s">
        <v>417</v>
      </c>
      <c r="F48" t="s">
        <v>418</v>
      </c>
      <c r="G48" t="s">
        <v>419</v>
      </c>
      <c r="H48" t="s">
        <v>420</v>
      </c>
      <c r="I48" t="s">
        <v>521</v>
      </c>
      <c r="J48" t="s">
        <v>522</v>
      </c>
      <c r="K48" t="s">
        <v>421</v>
      </c>
      <c r="L48" t="s">
        <v>422</v>
      </c>
      <c r="M48" t="s">
        <v>423</v>
      </c>
      <c r="N48" t="s">
        <v>424</v>
      </c>
      <c r="O48" t="s">
        <v>425</v>
      </c>
      <c r="P48" t="s">
        <v>426</v>
      </c>
      <c r="Q48" t="s">
        <v>427</v>
      </c>
      <c r="R48" t="s">
        <v>428</v>
      </c>
      <c r="S48" t="s">
        <v>429</v>
      </c>
      <c r="T48" t="s">
        <v>430</v>
      </c>
    </row>
    <row r="49" spans="1:20">
      <c r="A49">
        <v>1</v>
      </c>
      <c r="B49">
        <v>20180101</v>
      </c>
      <c r="C49">
        <v>20210731</v>
      </c>
      <c r="D49">
        <v>1825</v>
      </c>
      <c r="E49">
        <v>365</v>
      </c>
      <c r="F49" t="s">
        <v>431</v>
      </c>
      <c r="G49" t="s">
        <v>432</v>
      </c>
      <c r="H49" t="s">
        <v>163</v>
      </c>
      <c r="I49" t="s">
        <v>523</v>
      </c>
      <c r="J49" t="s">
        <v>524</v>
      </c>
      <c r="K49" t="s">
        <v>433</v>
      </c>
      <c r="L49" t="s">
        <v>434</v>
      </c>
      <c r="M49" t="s">
        <v>435</v>
      </c>
      <c r="N49" t="s">
        <v>433</v>
      </c>
      <c r="O49" t="s">
        <v>434</v>
      </c>
      <c r="P49" t="s">
        <v>436</v>
      </c>
      <c r="Q49" t="s">
        <v>433</v>
      </c>
      <c r="R49" t="s">
        <v>434</v>
      </c>
      <c r="S49" t="s">
        <v>437</v>
      </c>
      <c r="T49" t="s">
        <v>438</v>
      </c>
    </row>
    <row r="50" spans="1:20">
      <c r="A50">
        <v>2</v>
      </c>
      <c r="B50">
        <v>20180101</v>
      </c>
      <c r="C50">
        <v>20210731</v>
      </c>
      <c r="D50">
        <v>1825</v>
      </c>
      <c r="E50">
        <v>365</v>
      </c>
      <c r="F50" t="s">
        <v>431</v>
      </c>
      <c r="G50" t="s">
        <v>525</v>
      </c>
      <c r="H50" t="s">
        <v>163</v>
      </c>
      <c r="I50" t="s">
        <v>523</v>
      </c>
      <c r="J50" t="s">
        <v>524</v>
      </c>
      <c r="K50" t="s">
        <v>433</v>
      </c>
      <c r="L50" t="s">
        <v>434</v>
      </c>
      <c r="M50" t="s">
        <v>435</v>
      </c>
      <c r="N50" t="s">
        <v>433</v>
      </c>
      <c r="O50" t="s">
        <v>434</v>
      </c>
      <c r="P50" t="s">
        <v>436</v>
      </c>
      <c r="Q50" t="s">
        <v>433</v>
      </c>
      <c r="R50" t="s">
        <v>434</v>
      </c>
      <c r="S50" t="s">
        <v>437</v>
      </c>
      <c r="T50" t="s">
        <v>438</v>
      </c>
    </row>
    <row r="51" spans="1:20">
      <c r="A51">
        <v>3</v>
      </c>
      <c r="B51">
        <v>20180101</v>
      </c>
      <c r="C51">
        <v>20210731</v>
      </c>
      <c r="D51">
        <v>1825</v>
      </c>
      <c r="E51">
        <v>365</v>
      </c>
      <c r="F51" t="s">
        <v>431</v>
      </c>
      <c r="G51" t="s">
        <v>526</v>
      </c>
      <c r="H51" t="s">
        <v>163</v>
      </c>
      <c r="I51" t="s">
        <v>523</v>
      </c>
      <c r="J51" t="s">
        <v>524</v>
      </c>
      <c r="K51" t="s">
        <v>433</v>
      </c>
      <c r="L51" t="s">
        <v>434</v>
      </c>
      <c r="M51" t="s">
        <v>435</v>
      </c>
      <c r="N51" t="s">
        <v>433</v>
      </c>
      <c r="O51" t="s">
        <v>434</v>
      </c>
      <c r="P51" t="s">
        <v>436</v>
      </c>
      <c r="Q51" t="s">
        <v>433</v>
      </c>
      <c r="R51" t="s">
        <v>434</v>
      </c>
      <c r="S51" t="s">
        <v>437</v>
      </c>
      <c r="T51" t="s">
        <v>438</v>
      </c>
    </row>
    <row r="52" spans="1:20">
      <c r="A52">
        <v>4</v>
      </c>
      <c r="B52">
        <v>20180101</v>
      </c>
      <c r="C52">
        <v>20210731</v>
      </c>
      <c r="D52">
        <v>1825</v>
      </c>
      <c r="E52">
        <v>365</v>
      </c>
      <c r="F52" t="s">
        <v>431</v>
      </c>
      <c r="G52" t="s">
        <v>527</v>
      </c>
      <c r="H52" t="s">
        <v>163</v>
      </c>
      <c r="I52" t="s">
        <v>523</v>
      </c>
      <c r="J52" t="s">
        <v>524</v>
      </c>
      <c r="K52" t="s">
        <v>433</v>
      </c>
      <c r="L52" t="s">
        <v>434</v>
      </c>
      <c r="M52" t="s">
        <v>435</v>
      </c>
      <c r="N52" t="s">
        <v>433</v>
      </c>
      <c r="O52" t="s">
        <v>434</v>
      </c>
      <c r="P52" t="s">
        <v>436</v>
      </c>
      <c r="Q52" t="s">
        <v>433</v>
      </c>
      <c r="R52" t="s">
        <v>434</v>
      </c>
      <c r="S52" t="s">
        <v>437</v>
      </c>
      <c r="T52" t="s">
        <v>438</v>
      </c>
    </row>
    <row r="53" spans="1:20">
      <c r="A53">
        <v>5</v>
      </c>
      <c r="B53">
        <v>20180101</v>
      </c>
      <c r="C53">
        <v>20210731</v>
      </c>
      <c r="D53">
        <v>1825</v>
      </c>
      <c r="E53">
        <v>365</v>
      </c>
      <c r="F53" t="s">
        <v>525</v>
      </c>
      <c r="G53" t="s">
        <v>525</v>
      </c>
      <c r="H53" t="s">
        <v>163</v>
      </c>
      <c r="I53" t="s">
        <v>523</v>
      </c>
      <c r="J53" t="s">
        <v>524</v>
      </c>
      <c r="K53" t="s">
        <v>433</v>
      </c>
      <c r="L53" t="s">
        <v>434</v>
      </c>
      <c r="M53" t="s">
        <v>435</v>
      </c>
      <c r="N53" t="s">
        <v>433</v>
      </c>
      <c r="O53" t="s">
        <v>434</v>
      </c>
      <c r="P53" t="s">
        <v>436</v>
      </c>
      <c r="Q53" t="s">
        <v>433</v>
      </c>
      <c r="R53" t="s">
        <v>434</v>
      </c>
      <c r="S53" t="s">
        <v>437</v>
      </c>
      <c r="T53" t="s">
        <v>438</v>
      </c>
    </row>
    <row r="54" spans="1:20">
      <c r="A54">
        <v>6</v>
      </c>
      <c r="B54">
        <v>20180101</v>
      </c>
      <c r="C54">
        <v>20210731</v>
      </c>
      <c r="D54">
        <v>1825</v>
      </c>
      <c r="E54">
        <v>365</v>
      </c>
      <c r="F54" t="s">
        <v>431</v>
      </c>
      <c r="G54" t="s">
        <v>525</v>
      </c>
      <c r="H54" t="s">
        <v>163</v>
      </c>
      <c r="I54" t="s">
        <v>523</v>
      </c>
      <c r="J54" t="s">
        <v>524</v>
      </c>
      <c r="K54" t="s">
        <v>433</v>
      </c>
      <c r="L54" t="s">
        <v>434</v>
      </c>
      <c r="M54" t="s">
        <v>435</v>
      </c>
      <c r="N54" t="s">
        <v>433</v>
      </c>
      <c r="O54" t="s">
        <v>434</v>
      </c>
      <c r="P54" t="s">
        <v>529</v>
      </c>
      <c r="Q54" t="s">
        <v>433</v>
      </c>
      <c r="R54" t="s">
        <v>434</v>
      </c>
      <c r="S54" t="s">
        <v>530</v>
      </c>
      <c r="T54" t="s">
        <v>438</v>
      </c>
    </row>
    <row r="55" spans="1:20">
      <c r="A55">
        <v>7</v>
      </c>
      <c r="B55">
        <v>20180101</v>
      </c>
      <c r="C55">
        <v>20210731</v>
      </c>
      <c r="D55">
        <v>1825</v>
      </c>
      <c r="E55">
        <v>30</v>
      </c>
      <c r="F55" t="s">
        <v>431</v>
      </c>
      <c r="G55" t="s">
        <v>525</v>
      </c>
      <c r="H55" t="s">
        <v>163</v>
      </c>
      <c r="I55" t="s">
        <v>523</v>
      </c>
      <c r="J55" t="s">
        <v>524</v>
      </c>
      <c r="K55" t="s">
        <v>433</v>
      </c>
      <c r="L55" t="s">
        <v>434</v>
      </c>
      <c r="M55" t="s">
        <v>435</v>
      </c>
      <c r="N55" t="s">
        <v>433</v>
      </c>
      <c r="O55" t="s">
        <v>434</v>
      </c>
      <c r="P55" t="s">
        <v>529</v>
      </c>
      <c r="Q55" t="s">
        <v>433</v>
      </c>
      <c r="R55" t="s">
        <v>434</v>
      </c>
      <c r="S55" t="s">
        <v>530</v>
      </c>
      <c r="T55" t="s">
        <v>438</v>
      </c>
    </row>
    <row r="56" spans="1:20">
      <c r="A56">
        <v>8</v>
      </c>
      <c r="B56">
        <v>20180101</v>
      </c>
      <c r="C56">
        <v>20210731</v>
      </c>
      <c r="D56">
        <v>1825</v>
      </c>
      <c r="E56">
        <v>30</v>
      </c>
      <c r="F56" t="s">
        <v>431</v>
      </c>
      <c r="G56" t="s">
        <v>525</v>
      </c>
      <c r="H56" t="s">
        <v>163</v>
      </c>
      <c r="I56" t="s">
        <v>523</v>
      </c>
      <c r="J56" t="s">
        <v>524</v>
      </c>
      <c r="K56" t="s">
        <v>433</v>
      </c>
      <c r="L56" t="s">
        <v>434</v>
      </c>
      <c r="M56" t="s">
        <v>435</v>
      </c>
      <c r="N56" t="s">
        <v>433</v>
      </c>
      <c r="O56" t="s">
        <v>434</v>
      </c>
      <c r="P56" t="s">
        <v>436</v>
      </c>
      <c r="Q56" t="s">
        <v>433</v>
      </c>
      <c r="R56" t="s">
        <v>434</v>
      </c>
      <c r="S56" t="s">
        <v>437</v>
      </c>
      <c r="T56" t="s">
        <v>438</v>
      </c>
    </row>
    <row r="57" spans="1:20">
      <c r="A57">
        <v>9</v>
      </c>
      <c r="B57">
        <v>20180101</v>
      </c>
      <c r="C57">
        <v>20210731</v>
      </c>
      <c r="D57">
        <v>1825</v>
      </c>
      <c r="E57">
        <v>30</v>
      </c>
      <c r="F57" t="s">
        <v>431</v>
      </c>
      <c r="G57" t="s">
        <v>525</v>
      </c>
      <c r="H57" t="s">
        <v>163</v>
      </c>
      <c r="I57" t="s">
        <v>523</v>
      </c>
      <c r="J57" t="s">
        <v>524</v>
      </c>
      <c r="K57" t="s">
        <v>433</v>
      </c>
      <c r="L57" t="s">
        <v>434</v>
      </c>
      <c r="M57" t="s">
        <v>591</v>
      </c>
      <c r="N57" t="s">
        <v>433</v>
      </c>
      <c r="O57" t="s">
        <v>434</v>
      </c>
      <c r="P57" t="s">
        <v>592</v>
      </c>
      <c r="Q57" t="s">
        <v>433</v>
      </c>
      <c r="R57" t="s">
        <v>434</v>
      </c>
      <c r="S57" t="s">
        <v>593</v>
      </c>
      <c r="T57" t="s">
        <v>438</v>
      </c>
    </row>
    <row r="58" spans="1:20">
      <c r="A58">
        <v>10</v>
      </c>
      <c r="B58">
        <v>20180101</v>
      </c>
      <c r="C58">
        <v>20210731</v>
      </c>
      <c r="D58">
        <v>1825</v>
      </c>
      <c r="E58">
        <v>30</v>
      </c>
      <c r="F58" t="s">
        <v>431</v>
      </c>
      <c r="G58" t="s">
        <v>525</v>
      </c>
      <c r="H58" t="s">
        <v>163</v>
      </c>
      <c r="I58" t="s">
        <v>523</v>
      </c>
      <c r="J58" t="s">
        <v>524</v>
      </c>
      <c r="K58" t="s">
        <v>433</v>
      </c>
      <c r="L58" t="s">
        <v>434</v>
      </c>
      <c r="M58" t="s">
        <v>591</v>
      </c>
      <c r="N58" t="s">
        <v>433</v>
      </c>
      <c r="O58" t="s">
        <v>434</v>
      </c>
      <c r="P58" t="s">
        <v>594</v>
      </c>
      <c r="Q58" t="s">
        <v>433</v>
      </c>
      <c r="R58" t="s">
        <v>434</v>
      </c>
      <c r="S58" t="s">
        <v>595</v>
      </c>
      <c r="T58" t="s">
        <v>438</v>
      </c>
    </row>
    <row r="59" spans="1:20">
      <c r="A59">
        <v>11</v>
      </c>
      <c r="B59">
        <v>20180101</v>
      </c>
      <c r="C59">
        <v>20210731</v>
      </c>
      <c r="D59">
        <v>1825</v>
      </c>
      <c r="E59">
        <v>30</v>
      </c>
      <c r="F59" t="s">
        <v>431</v>
      </c>
      <c r="G59" t="s">
        <v>525</v>
      </c>
      <c r="H59" t="s">
        <v>163</v>
      </c>
      <c r="I59" t="s">
        <v>523</v>
      </c>
      <c r="J59" t="s">
        <v>524</v>
      </c>
      <c r="K59" t="s">
        <v>433</v>
      </c>
      <c r="L59" t="s">
        <v>434</v>
      </c>
      <c r="M59" t="s">
        <v>435</v>
      </c>
      <c r="N59" t="s">
        <v>433</v>
      </c>
      <c r="O59" t="s">
        <v>434</v>
      </c>
      <c r="P59" t="s">
        <v>596</v>
      </c>
      <c r="Q59" t="s">
        <v>433</v>
      </c>
      <c r="R59" t="s">
        <v>434</v>
      </c>
      <c r="S59" t="s">
        <v>597</v>
      </c>
      <c r="T59" t="s">
        <v>438</v>
      </c>
    </row>
    <row r="60" spans="1:20">
      <c r="A60">
        <v>12</v>
      </c>
      <c r="B60">
        <v>20180101</v>
      </c>
      <c r="C60">
        <v>20210731</v>
      </c>
      <c r="D60">
        <v>1825</v>
      </c>
      <c r="E60">
        <v>30</v>
      </c>
      <c r="F60" t="s">
        <v>431</v>
      </c>
      <c r="G60" t="s">
        <v>525</v>
      </c>
      <c r="H60" t="s">
        <v>163</v>
      </c>
      <c r="I60" t="s">
        <v>523</v>
      </c>
      <c r="J60" t="s">
        <v>524</v>
      </c>
      <c r="K60" t="s">
        <v>598</v>
      </c>
      <c r="L60" t="s">
        <v>434</v>
      </c>
      <c r="M60" t="s">
        <v>435</v>
      </c>
      <c r="N60" t="s">
        <v>599</v>
      </c>
      <c r="O60" t="s">
        <v>434</v>
      </c>
      <c r="P60" t="s">
        <v>436</v>
      </c>
      <c r="Q60" t="s">
        <v>600</v>
      </c>
      <c r="R60" t="s">
        <v>434</v>
      </c>
      <c r="S60" t="s">
        <v>437</v>
      </c>
      <c r="T60" t="s">
        <v>438</v>
      </c>
    </row>
    <row r="61" spans="1:20">
      <c r="A61">
        <v>13</v>
      </c>
      <c r="B61">
        <v>20180101</v>
      </c>
      <c r="C61">
        <v>20210731</v>
      </c>
      <c r="D61">
        <v>1825</v>
      </c>
      <c r="E61">
        <v>30</v>
      </c>
      <c r="F61" t="s">
        <v>431</v>
      </c>
      <c r="G61" t="s">
        <v>525</v>
      </c>
      <c r="H61" t="s">
        <v>163</v>
      </c>
      <c r="I61" t="s">
        <v>523</v>
      </c>
      <c r="J61" t="s">
        <v>524</v>
      </c>
      <c r="K61" t="s">
        <v>598</v>
      </c>
      <c r="L61" t="s">
        <v>434</v>
      </c>
      <c r="M61" t="s">
        <v>435</v>
      </c>
      <c r="N61" t="s">
        <v>599</v>
      </c>
      <c r="O61" t="s">
        <v>434</v>
      </c>
      <c r="P61" t="s">
        <v>529</v>
      </c>
      <c r="Q61" t="s">
        <v>600</v>
      </c>
      <c r="R61" t="s">
        <v>434</v>
      </c>
      <c r="S61" t="s">
        <v>530</v>
      </c>
      <c r="T61" t="s">
        <v>438</v>
      </c>
    </row>
    <row r="62" spans="1:20">
      <c r="A62" t="s">
        <v>601</v>
      </c>
      <c r="B62">
        <v>20180101</v>
      </c>
      <c r="C62">
        <v>20210731</v>
      </c>
      <c r="D62">
        <v>1825</v>
      </c>
      <c r="E62">
        <v>30</v>
      </c>
      <c r="F62" t="s">
        <v>431</v>
      </c>
      <c r="G62" t="s">
        <v>525</v>
      </c>
      <c r="H62" t="s">
        <v>163</v>
      </c>
      <c r="I62" t="s">
        <v>523</v>
      </c>
      <c r="J62" t="s">
        <v>524</v>
      </c>
      <c r="K62" t="s">
        <v>433</v>
      </c>
      <c r="L62" t="s">
        <v>602</v>
      </c>
      <c r="M62" t="s">
        <v>591</v>
      </c>
      <c r="N62" t="s">
        <v>433</v>
      </c>
      <c r="O62" t="s">
        <v>602</v>
      </c>
      <c r="P62" t="s">
        <v>592</v>
      </c>
      <c r="Q62" t="s">
        <v>433</v>
      </c>
      <c r="R62" t="s">
        <v>602</v>
      </c>
      <c r="S62" t="s">
        <v>593</v>
      </c>
      <c r="T62" t="s">
        <v>438</v>
      </c>
    </row>
    <row r="63" spans="1:20">
      <c r="A63" t="s">
        <v>603</v>
      </c>
      <c r="B63">
        <v>20180101</v>
      </c>
      <c r="C63">
        <v>20210731</v>
      </c>
      <c r="D63">
        <v>1825</v>
      </c>
      <c r="E63">
        <v>30</v>
      </c>
      <c r="F63" t="s">
        <v>431</v>
      </c>
      <c r="G63" t="s">
        <v>525</v>
      </c>
      <c r="H63" t="s">
        <v>163</v>
      </c>
      <c r="I63" t="s">
        <v>523</v>
      </c>
      <c r="J63" t="s">
        <v>524</v>
      </c>
      <c r="K63" t="s">
        <v>433</v>
      </c>
      <c r="L63" t="s">
        <v>602</v>
      </c>
      <c r="M63" t="s">
        <v>591</v>
      </c>
      <c r="N63" t="s">
        <v>433</v>
      </c>
      <c r="O63" t="s">
        <v>602</v>
      </c>
      <c r="P63" t="s">
        <v>592</v>
      </c>
      <c r="Q63" t="s">
        <v>433</v>
      </c>
      <c r="R63" t="s">
        <v>602</v>
      </c>
      <c r="S63" t="s">
        <v>593</v>
      </c>
      <c r="T63" t="s">
        <v>438</v>
      </c>
    </row>
    <row r="64" spans="1:20">
      <c r="A64">
        <v>14</v>
      </c>
      <c r="B64">
        <v>20180101</v>
      </c>
      <c r="C64">
        <v>20210731</v>
      </c>
      <c r="D64">
        <v>1825</v>
      </c>
      <c r="E64">
        <v>30</v>
      </c>
      <c r="F64" t="s">
        <v>431</v>
      </c>
      <c r="G64" t="s">
        <v>525</v>
      </c>
      <c r="H64" t="s">
        <v>163</v>
      </c>
      <c r="I64" t="s">
        <v>523</v>
      </c>
      <c r="J64" t="s">
        <v>524</v>
      </c>
      <c r="K64" t="s">
        <v>604</v>
      </c>
      <c r="L64" t="s">
        <v>434</v>
      </c>
      <c r="M64" t="s">
        <v>435</v>
      </c>
      <c r="N64" t="s">
        <v>604</v>
      </c>
      <c r="O64" t="s">
        <v>434</v>
      </c>
      <c r="P64" t="s">
        <v>529</v>
      </c>
      <c r="Q64" t="s">
        <v>604</v>
      </c>
      <c r="R64" t="s">
        <v>434</v>
      </c>
      <c r="S64" t="s">
        <v>530</v>
      </c>
      <c r="T64" t="s">
        <v>438</v>
      </c>
    </row>
    <row r="65" spans="1:20">
      <c r="A65">
        <v>15</v>
      </c>
      <c r="B65">
        <v>20180101</v>
      </c>
      <c r="C65">
        <v>20210731</v>
      </c>
      <c r="D65">
        <v>1825</v>
      </c>
      <c r="E65">
        <v>30</v>
      </c>
      <c r="F65" t="s">
        <v>431</v>
      </c>
      <c r="G65" t="s">
        <v>525</v>
      </c>
      <c r="H65" t="s">
        <v>163</v>
      </c>
      <c r="I65" t="s">
        <v>523</v>
      </c>
      <c r="J65" t="s">
        <v>524</v>
      </c>
      <c r="K65" t="s">
        <v>604</v>
      </c>
      <c r="L65" t="s">
        <v>434</v>
      </c>
      <c r="M65" t="s">
        <v>435</v>
      </c>
      <c r="N65" t="s">
        <v>604</v>
      </c>
      <c r="O65" t="s">
        <v>434</v>
      </c>
      <c r="P65" t="s">
        <v>436</v>
      </c>
      <c r="Q65" t="s">
        <v>604</v>
      </c>
      <c r="R65" t="s">
        <v>434</v>
      </c>
      <c r="S65" t="s">
        <v>437</v>
      </c>
      <c r="T65" t="s">
        <v>438</v>
      </c>
    </row>
    <row r="67" spans="1:20">
      <c r="A67" t="s">
        <v>606</v>
      </c>
    </row>
    <row r="68" spans="1:20">
      <c r="A68">
        <v>1</v>
      </c>
      <c r="B68">
        <v>1</v>
      </c>
      <c r="C68">
        <v>20180101</v>
      </c>
      <c r="D68">
        <v>20191231</v>
      </c>
      <c r="E68" t="s">
        <v>447</v>
      </c>
      <c r="F68" t="s">
        <v>448</v>
      </c>
      <c r="G68" t="s">
        <v>607</v>
      </c>
      <c r="H68" t="s">
        <v>607</v>
      </c>
      <c r="I68" t="s">
        <v>607</v>
      </c>
    </row>
    <row r="69" spans="1:20">
      <c r="A69">
        <v>2</v>
      </c>
      <c r="B69">
        <v>1</v>
      </c>
      <c r="C69">
        <v>20180101</v>
      </c>
      <c r="D69">
        <v>20191231</v>
      </c>
      <c r="E69" t="s">
        <v>447</v>
      </c>
      <c r="F69" t="s">
        <v>528</v>
      </c>
      <c r="G69" t="s">
        <v>607</v>
      </c>
      <c r="H69" t="s">
        <v>607</v>
      </c>
      <c r="I69" t="s">
        <v>607</v>
      </c>
    </row>
    <row r="70" spans="1:20">
      <c r="A70">
        <v>3</v>
      </c>
      <c r="B70">
        <v>2</v>
      </c>
      <c r="C70">
        <v>20180101</v>
      </c>
      <c r="D70">
        <v>20191231</v>
      </c>
      <c r="E70" t="s">
        <v>447</v>
      </c>
      <c r="F70" t="s">
        <v>528</v>
      </c>
      <c r="G70" t="s">
        <v>607</v>
      </c>
      <c r="H70" t="s">
        <v>607</v>
      </c>
      <c r="I70" t="s">
        <v>607</v>
      </c>
    </row>
    <row r="71" spans="1:20">
      <c r="A71">
        <v>4</v>
      </c>
      <c r="B71">
        <v>3</v>
      </c>
      <c r="C71">
        <v>20180101</v>
      </c>
      <c r="D71">
        <v>20191231</v>
      </c>
      <c r="E71" t="s">
        <v>447</v>
      </c>
      <c r="F71" t="s">
        <v>528</v>
      </c>
      <c r="G71" t="s">
        <v>607</v>
      </c>
      <c r="H71" t="s">
        <v>607</v>
      </c>
      <c r="I71" t="s">
        <v>607</v>
      </c>
    </row>
    <row r="72" spans="1:20">
      <c r="A72">
        <v>5</v>
      </c>
      <c r="B72">
        <v>4</v>
      </c>
      <c r="C72">
        <v>20180101</v>
      </c>
      <c r="D72">
        <v>20191231</v>
      </c>
      <c r="E72" t="s">
        <v>447</v>
      </c>
      <c r="F72" t="s">
        <v>528</v>
      </c>
      <c r="G72" t="s">
        <v>607</v>
      </c>
      <c r="H72" t="s">
        <v>607</v>
      </c>
      <c r="I72" t="s">
        <v>607</v>
      </c>
    </row>
    <row r="73" spans="1:20">
      <c r="A73">
        <v>6</v>
      </c>
      <c r="B73">
        <v>5</v>
      </c>
      <c r="C73">
        <v>20180101</v>
      </c>
      <c r="D73">
        <v>20191231</v>
      </c>
      <c r="E73" t="s">
        <v>447</v>
      </c>
      <c r="F73" t="s">
        <v>528</v>
      </c>
      <c r="G73" t="s">
        <v>607</v>
      </c>
      <c r="H73" t="s">
        <v>607</v>
      </c>
      <c r="I73" t="s">
        <v>607</v>
      </c>
    </row>
    <row r="74" spans="1:20">
      <c r="A74">
        <v>7</v>
      </c>
      <c r="B74">
        <v>6</v>
      </c>
      <c r="C74">
        <v>20180101</v>
      </c>
      <c r="D74">
        <v>20191231</v>
      </c>
      <c r="E74" t="s">
        <v>447</v>
      </c>
      <c r="F74" t="s">
        <v>608</v>
      </c>
      <c r="G74" t="s">
        <v>607</v>
      </c>
      <c r="H74" t="s">
        <v>607</v>
      </c>
      <c r="I74" t="s">
        <v>607</v>
      </c>
    </row>
    <row r="75" spans="1:20">
      <c r="A75">
        <v>8</v>
      </c>
      <c r="B75">
        <v>7</v>
      </c>
      <c r="C75">
        <v>20180101</v>
      </c>
      <c r="D75">
        <v>20191231</v>
      </c>
      <c r="E75" t="s">
        <v>447</v>
      </c>
      <c r="F75" t="s">
        <v>608</v>
      </c>
      <c r="G75" t="s">
        <v>607</v>
      </c>
      <c r="H75" t="s">
        <v>607</v>
      </c>
      <c r="I75" t="s">
        <v>607</v>
      </c>
    </row>
    <row r="76" spans="1:20">
      <c r="A76">
        <v>9</v>
      </c>
      <c r="B76">
        <v>8</v>
      </c>
      <c r="C76">
        <v>20180101</v>
      </c>
      <c r="D76">
        <v>20191231</v>
      </c>
      <c r="E76" t="s">
        <v>447</v>
      </c>
      <c r="F76" t="s">
        <v>609</v>
      </c>
      <c r="G76" t="s">
        <v>607</v>
      </c>
      <c r="H76" t="s">
        <v>607</v>
      </c>
      <c r="I76" t="s">
        <v>607</v>
      </c>
    </row>
    <row r="77" spans="1:20">
      <c r="A77">
        <v>10</v>
      </c>
      <c r="B77">
        <v>9</v>
      </c>
      <c r="C77">
        <v>20180101</v>
      </c>
      <c r="D77">
        <v>20191231</v>
      </c>
      <c r="E77" t="s">
        <v>447</v>
      </c>
      <c r="F77" t="s">
        <v>610</v>
      </c>
      <c r="G77" t="s">
        <v>607</v>
      </c>
      <c r="H77" t="s">
        <v>607</v>
      </c>
      <c r="I77" t="s">
        <v>607</v>
      </c>
    </row>
    <row r="78" spans="1:20">
      <c r="A78">
        <v>11</v>
      </c>
      <c r="B78">
        <v>10</v>
      </c>
      <c r="C78">
        <v>20180101</v>
      </c>
      <c r="D78">
        <v>20191231</v>
      </c>
      <c r="E78" t="s">
        <v>447</v>
      </c>
      <c r="F78" t="s">
        <v>610</v>
      </c>
      <c r="G78" t="s">
        <v>607</v>
      </c>
      <c r="H78" t="s">
        <v>607</v>
      </c>
      <c r="I78" t="s">
        <v>607</v>
      </c>
    </row>
    <row r="79" spans="1:20">
      <c r="A79">
        <v>12</v>
      </c>
      <c r="B79" t="s">
        <v>607</v>
      </c>
      <c r="C79">
        <v>20180101</v>
      </c>
      <c r="D79">
        <v>20191231</v>
      </c>
      <c r="E79" t="s">
        <v>447</v>
      </c>
      <c r="F79" t="s">
        <v>611</v>
      </c>
      <c r="G79">
        <v>8</v>
      </c>
      <c r="H79" t="s">
        <v>160</v>
      </c>
      <c r="I79" t="s">
        <v>612</v>
      </c>
    </row>
    <row r="80" spans="1:20">
      <c r="A80">
        <v>13</v>
      </c>
      <c r="B80" t="s">
        <v>607</v>
      </c>
      <c r="C80">
        <v>20180101</v>
      </c>
      <c r="D80">
        <v>20191231</v>
      </c>
      <c r="E80" t="s">
        <v>447</v>
      </c>
      <c r="F80" t="s">
        <v>611</v>
      </c>
      <c r="G80">
        <v>9</v>
      </c>
      <c r="H80" t="s">
        <v>160</v>
      </c>
      <c r="I80" t="s">
        <v>612</v>
      </c>
    </row>
    <row r="81" spans="1:9">
      <c r="A81">
        <v>14</v>
      </c>
      <c r="B81" t="s">
        <v>607</v>
      </c>
      <c r="C81">
        <v>20180101</v>
      </c>
      <c r="D81">
        <v>20191231</v>
      </c>
      <c r="E81" t="s">
        <v>447</v>
      </c>
      <c r="F81" t="s">
        <v>611</v>
      </c>
      <c r="G81">
        <v>8</v>
      </c>
      <c r="H81" t="s">
        <v>129</v>
      </c>
      <c r="I81" t="s">
        <v>613</v>
      </c>
    </row>
    <row r="82" spans="1:9">
      <c r="A82">
        <v>15</v>
      </c>
      <c r="B82" t="s">
        <v>607</v>
      </c>
      <c r="C82">
        <v>20180101</v>
      </c>
      <c r="D82">
        <v>20191231</v>
      </c>
      <c r="E82" t="s">
        <v>447</v>
      </c>
      <c r="F82" t="s">
        <v>611</v>
      </c>
      <c r="G82">
        <v>8</v>
      </c>
      <c r="H82" t="s">
        <v>148</v>
      </c>
      <c r="I82" t="s">
        <v>614</v>
      </c>
    </row>
    <row r="83" spans="1:9">
      <c r="A83">
        <v>16</v>
      </c>
      <c r="B83" t="s">
        <v>607</v>
      </c>
      <c r="C83">
        <v>20180101</v>
      </c>
      <c r="D83">
        <v>20191231</v>
      </c>
      <c r="E83" t="s">
        <v>447</v>
      </c>
      <c r="F83" t="s">
        <v>611</v>
      </c>
      <c r="G83">
        <v>8</v>
      </c>
      <c r="H83" t="s">
        <v>615</v>
      </c>
      <c r="I83" t="s">
        <v>616</v>
      </c>
    </row>
    <row r="84" spans="1:9">
      <c r="A84">
        <v>17</v>
      </c>
      <c r="B84" t="s">
        <v>607</v>
      </c>
      <c r="C84">
        <v>20180101</v>
      </c>
      <c r="D84">
        <v>20191231</v>
      </c>
      <c r="E84" t="s">
        <v>447</v>
      </c>
      <c r="F84" t="s">
        <v>611</v>
      </c>
      <c r="G84">
        <v>8</v>
      </c>
      <c r="H84" t="s">
        <v>617</v>
      </c>
      <c r="I84" t="s">
        <v>618</v>
      </c>
    </row>
    <row r="85" spans="1:9">
      <c r="A85">
        <v>18</v>
      </c>
      <c r="B85" t="s">
        <v>607</v>
      </c>
      <c r="C85">
        <v>20180101</v>
      </c>
      <c r="D85">
        <v>20191231</v>
      </c>
      <c r="E85" t="s">
        <v>447</v>
      </c>
      <c r="F85" t="s">
        <v>611</v>
      </c>
      <c r="G85">
        <v>9</v>
      </c>
      <c r="H85" t="s">
        <v>129</v>
      </c>
      <c r="I85" t="s">
        <v>613</v>
      </c>
    </row>
    <row r="86" spans="1:9">
      <c r="A86">
        <v>19</v>
      </c>
      <c r="B86" t="s">
        <v>607</v>
      </c>
      <c r="C86">
        <v>20180101</v>
      </c>
      <c r="D86">
        <v>20191231</v>
      </c>
      <c r="E86" t="s">
        <v>447</v>
      </c>
      <c r="F86" t="s">
        <v>611</v>
      </c>
      <c r="G86">
        <v>9</v>
      </c>
      <c r="H86" t="s">
        <v>148</v>
      </c>
      <c r="I86" t="s">
        <v>614</v>
      </c>
    </row>
    <row r="87" spans="1:9">
      <c r="A87">
        <v>20</v>
      </c>
      <c r="B87" t="s">
        <v>607</v>
      </c>
      <c r="C87">
        <v>20180101</v>
      </c>
      <c r="D87">
        <v>20191231</v>
      </c>
      <c r="E87" t="s">
        <v>447</v>
      </c>
      <c r="F87" t="s">
        <v>611</v>
      </c>
      <c r="G87">
        <v>9</v>
      </c>
      <c r="H87" t="s">
        <v>615</v>
      </c>
      <c r="I87" t="s">
        <v>616</v>
      </c>
    </row>
    <row r="88" spans="1:9">
      <c r="A88">
        <v>21</v>
      </c>
      <c r="B88" t="s">
        <v>607</v>
      </c>
      <c r="C88">
        <v>20180101</v>
      </c>
      <c r="D88">
        <v>20191231</v>
      </c>
      <c r="E88" t="s">
        <v>447</v>
      </c>
      <c r="F88" t="s">
        <v>611</v>
      </c>
      <c r="G88">
        <v>9</v>
      </c>
      <c r="H88" t="s">
        <v>617</v>
      </c>
      <c r="I88" t="s">
        <v>618</v>
      </c>
    </row>
    <row r="89" spans="1:9">
      <c r="A89">
        <v>22</v>
      </c>
      <c r="B89" t="s">
        <v>607</v>
      </c>
      <c r="C89">
        <v>20180101</v>
      </c>
      <c r="D89">
        <v>20191231</v>
      </c>
      <c r="E89" t="s">
        <v>447</v>
      </c>
      <c r="F89" t="s">
        <v>619</v>
      </c>
      <c r="G89">
        <v>8</v>
      </c>
      <c r="H89" t="s">
        <v>160</v>
      </c>
      <c r="I89" t="s">
        <v>612</v>
      </c>
    </row>
    <row r="90" spans="1:9">
      <c r="A90">
        <v>23</v>
      </c>
      <c r="B90" t="s">
        <v>607</v>
      </c>
      <c r="C90">
        <v>20180101</v>
      </c>
      <c r="D90">
        <v>20191231</v>
      </c>
      <c r="E90" t="s">
        <v>447</v>
      </c>
      <c r="F90" t="s">
        <v>619</v>
      </c>
      <c r="G90">
        <v>8</v>
      </c>
      <c r="H90" t="s">
        <v>129</v>
      </c>
      <c r="I90" t="s">
        <v>613</v>
      </c>
    </row>
    <row r="91" spans="1:9">
      <c r="A91">
        <v>24</v>
      </c>
      <c r="B91" t="s">
        <v>607</v>
      </c>
      <c r="C91">
        <v>20180101</v>
      </c>
      <c r="D91">
        <v>20191231</v>
      </c>
      <c r="E91" t="s">
        <v>447</v>
      </c>
      <c r="F91" t="s">
        <v>619</v>
      </c>
      <c r="G91">
        <v>8</v>
      </c>
      <c r="H91" t="s">
        <v>148</v>
      </c>
      <c r="I91" t="s">
        <v>614</v>
      </c>
    </row>
    <row r="92" spans="1:9">
      <c r="A92">
        <v>25</v>
      </c>
      <c r="B92" t="s">
        <v>607</v>
      </c>
      <c r="C92">
        <v>20180101</v>
      </c>
      <c r="D92">
        <v>20191231</v>
      </c>
      <c r="E92" t="s">
        <v>447</v>
      </c>
      <c r="F92" t="s">
        <v>619</v>
      </c>
      <c r="G92">
        <v>8</v>
      </c>
      <c r="H92" t="s">
        <v>615</v>
      </c>
      <c r="I92" t="s">
        <v>616</v>
      </c>
    </row>
    <row r="93" spans="1:9">
      <c r="A93">
        <v>26</v>
      </c>
      <c r="B93" t="s">
        <v>607</v>
      </c>
      <c r="C93">
        <v>20180101</v>
      </c>
      <c r="D93">
        <v>20191231</v>
      </c>
      <c r="E93" t="s">
        <v>447</v>
      </c>
      <c r="F93" t="s">
        <v>619</v>
      </c>
      <c r="G93">
        <v>8</v>
      </c>
      <c r="H93" t="s">
        <v>617</v>
      </c>
      <c r="I93" t="s">
        <v>618</v>
      </c>
    </row>
    <row r="94" spans="1:9">
      <c r="A94">
        <v>27</v>
      </c>
      <c r="B94" t="s">
        <v>607</v>
      </c>
      <c r="C94">
        <v>20180101</v>
      </c>
      <c r="D94">
        <v>20191231</v>
      </c>
      <c r="E94" t="s">
        <v>447</v>
      </c>
      <c r="F94" t="s">
        <v>619</v>
      </c>
      <c r="G94">
        <v>8</v>
      </c>
      <c r="H94" t="s">
        <v>620</v>
      </c>
      <c r="I94" t="s">
        <v>621</v>
      </c>
    </row>
    <row r="95" spans="1:9">
      <c r="A95">
        <v>28</v>
      </c>
      <c r="B95" t="s">
        <v>607</v>
      </c>
      <c r="C95">
        <v>20180101</v>
      </c>
      <c r="D95">
        <v>20191231</v>
      </c>
      <c r="E95" t="s">
        <v>447</v>
      </c>
      <c r="F95" t="s">
        <v>611</v>
      </c>
      <c r="G95">
        <v>9</v>
      </c>
      <c r="H95" t="s">
        <v>622</v>
      </c>
      <c r="I95" t="s">
        <v>623</v>
      </c>
    </row>
    <row r="96" spans="1:9">
      <c r="A96">
        <v>29</v>
      </c>
      <c r="B96" t="s">
        <v>607</v>
      </c>
      <c r="C96">
        <v>20180101</v>
      </c>
      <c r="D96">
        <v>20191231</v>
      </c>
      <c r="E96" t="s">
        <v>447</v>
      </c>
      <c r="F96" t="s">
        <v>611</v>
      </c>
      <c r="G96">
        <v>9</v>
      </c>
      <c r="H96" t="s">
        <v>624</v>
      </c>
      <c r="I96" t="s">
        <v>625</v>
      </c>
    </row>
    <row r="97" spans="1:9">
      <c r="A97">
        <v>30</v>
      </c>
      <c r="B97">
        <v>11</v>
      </c>
      <c r="C97">
        <v>20180101</v>
      </c>
      <c r="D97">
        <v>20191231</v>
      </c>
      <c r="E97" t="s">
        <v>447</v>
      </c>
      <c r="F97" t="s">
        <v>626</v>
      </c>
      <c r="G97" t="s">
        <v>607</v>
      </c>
      <c r="H97" t="s">
        <v>607</v>
      </c>
      <c r="I97" t="s">
        <v>607</v>
      </c>
    </row>
    <row r="98" spans="1:9">
      <c r="A98">
        <v>31</v>
      </c>
      <c r="B98" t="s">
        <v>607</v>
      </c>
      <c r="C98">
        <v>20180101</v>
      </c>
      <c r="D98">
        <v>20191231</v>
      </c>
      <c r="E98" t="s">
        <v>447</v>
      </c>
      <c r="F98" t="s">
        <v>619</v>
      </c>
      <c r="G98">
        <v>30</v>
      </c>
      <c r="H98" t="s">
        <v>160</v>
      </c>
      <c r="I98" t="s">
        <v>612</v>
      </c>
    </row>
    <row r="99" spans="1:9">
      <c r="A99">
        <v>32</v>
      </c>
      <c r="B99" t="s">
        <v>607</v>
      </c>
      <c r="C99">
        <v>20180101</v>
      </c>
      <c r="D99">
        <v>20191231</v>
      </c>
      <c r="E99" t="s">
        <v>447</v>
      </c>
      <c r="F99" t="s">
        <v>619</v>
      </c>
      <c r="G99">
        <v>30</v>
      </c>
      <c r="H99" t="s">
        <v>622</v>
      </c>
      <c r="I99" t="s">
        <v>623</v>
      </c>
    </row>
    <row r="100" spans="1:9">
      <c r="A100">
        <v>33</v>
      </c>
      <c r="B100" t="s">
        <v>607</v>
      </c>
      <c r="C100">
        <v>20180101</v>
      </c>
      <c r="D100">
        <v>20191231</v>
      </c>
      <c r="E100" t="s">
        <v>447</v>
      </c>
      <c r="F100" t="s">
        <v>619</v>
      </c>
      <c r="G100">
        <v>30</v>
      </c>
      <c r="H100" t="s">
        <v>627</v>
      </c>
      <c r="I100" t="s">
        <v>628</v>
      </c>
    </row>
    <row r="101" spans="1:9">
      <c r="A101">
        <v>34</v>
      </c>
      <c r="B101" t="s">
        <v>607</v>
      </c>
      <c r="C101">
        <v>20180101</v>
      </c>
      <c r="D101">
        <v>20191231</v>
      </c>
      <c r="E101" t="s">
        <v>447</v>
      </c>
      <c r="F101" t="s">
        <v>619</v>
      </c>
      <c r="G101">
        <v>30</v>
      </c>
      <c r="H101" t="s">
        <v>129</v>
      </c>
      <c r="I101" t="s">
        <v>613</v>
      </c>
    </row>
    <row r="102" spans="1:9">
      <c r="A102">
        <v>35</v>
      </c>
      <c r="B102" t="s">
        <v>607</v>
      </c>
      <c r="C102">
        <v>20180101</v>
      </c>
      <c r="D102">
        <v>20191231</v>
      </c>
      <c r="E102" t="s">
        <v>447</v>
      </c>
      <c r="F102" t="s">
        <v>619</v>
      </c>
      <c r="G102">
        <v>30</v>
      </c>
      <c r="H102" t="s">
        <v>615</v>
      </c>
      <c r="I102" t="s">
        <v>616</v>
      </c>
    </row>
    <row r="103" spans="1:9">
      <c r="A103">
        <v>36</v>
      </c>
      <c r="B103" t="s">
        <v>607</v>
      </c>
      <c r="C103">
        <v>20180101</v>
      </c>
      <c r="D103">
        <v>20191231</v>
      </c>
      <c r="E103" t="s">
        <v>447</v>
      </c>
      <c r="F103" t="s">
        <v>619</v>
      </c>
      <c r="G103">
        <v>30</v>
      </c>
      <c r="H103" t="s">
        <v>617</v>
      </c>
      <c r="I103" t="s">
        <v>618</v>
      </c>
    </row>
    <row r="104" spans="1:9">
      <c r="A104">
        <v>37</v>
      </c>
      <c r="B104" t="s">
        <v>607</v>
      </c>
      <c r="C104">
        <v>20180101</v>
      </c>
      <c r="D104">
        <v>20191231</v>
      </c>
      <c r="E104" t="s">
        <v>447</v>
      </c>
      <c r="F104" t="s">
        <v>629</v>
      </c>
      <c r="G104">
        <v>30</v>
      </c>
      <c r="H104" t="s">
        <v>622</v>
      </c>
      <c r="I104" t="s">
        <v>623</v>
      </c>
    </row>
    <row r="105" spans="1:9">
      <c r="A105">
        <v>38</v>
      </c>
      <c r="B105" t="s">
        <v>607</v>
      </c>
      <c r="C105">
        <v>20180101</v>
      </c>
      <c r="D105">
        <v>20191231</v>
      </c>
      <c r="E105" t="s">
        <v>447</v>
      </c>
      <c r="F105" t="s">
        <v>629</v>
      </c>
      <c r="G105">
        <v>30</v>
      </c>
      <c r="H105" t="s">
        <v>160</v>
      </c>
      <c r="I105" t="s">
        <v>612</v>
      </c>
    </row>
    <row r="106" spans="1:9">
      <c r="A106">
        <v>39</v>
      </c>
      <c r="B106">
        <v>12</v>
      </c>
      <c r="C106">
        <v>20180101</v>
      </c>
      <c r="D106">
        <v>20191231</v>
      </c>
      <c r="E106" t="s">
        <v>447</v>
      </c>
      <c r="F106" t="s">
        <v>608</v>
      </c>
      <c r="G106" t="s">
        <v>607</v>
      </c>
      <c r="H106" t="s">
        <v>607</v>
      </c>
      <c r="I106" t="s">
        <v>607</v>
      </c>
    </row>
    <row r="107" spans="1:9">
      <c r="A107">
        <v>40</v>
      </c>
      <c r="B107">
        <v>13</v>
      </c>
      <c r="C107">
        <v>20180101</v>
      </c>
      <c r="D107">
        <v>20191231</v>
      </c>
      <c r="E107" t="s">
        <v>447</v>
      </c>
      <c r="F107" t="s">
        <v>609</v>
      </c>
      <c r="G107" t="s">
        <v>607</v>
      </c>
      <c r="H107" t="s">
        <v>607</v>
      </c>
      <c r="I107" t="s">
        <v>607</v>
      </c>
    </row>
    <row r="108" spans="1:9">
      <c r="A108">
        <v>41</v>
      </c>
      <c r="B108" t="s">
        <v>607</v>
      </c>
      <c r="C108">
        <v>20180101</v>
      </c>
      <c r="D108">
        <v>20191231</v>
      </c>
      <c r="E108" t="s">
        <v>447</v>
      </c>
      <c r="F108" t="s">
        <v>611</v>
      </c>
      <c r="G108">
        <v>39</v>
      </c>
      <c r="H108" t="s">
        <v>160</v>
      </c>
      <c r="I108" t="s">
        <v>612</v>
      </c>
    </row>
    <row r="109" spans="1:9">
      <c r="A109">
        <v>42</v>
      </c>
      <c r="B109" t="s">
        <v>607</v>
      </c>
      <c r="C109">
        <v>20180101</v>
      </c>
      <c r="D109">
        <v>20191231</v>
      </c>
      <c r="E109" t="s">
        <v>447</v>
      </c>
      <c r="F109" t="s">
        <v>611</v>
      </c>
      <c r="G109">
        <v>40</v>
      </c>
      <c r="H109" t="s">
        <v>160</v>
      </c>
      <c r="I109" t="s">
        <v>612</v>
      </c>
    </row>
    <row r="110" spans="1:9">
      <c r="A110">
        <v>43</v>
      </c>
      <c r="B110" t="s">
        <v>607</v>
      </c>
      <c r="C110">
        <v>20180101</v>
      </c>
      <c r="D110">
        <v>20191231</v>
      </c>
      <c r="E110" t="s">
        <v>447</v>
      </c>
      <c r="F110" t="s">
        <v>611</v>
      </c>
      <c r="G110">
        <v>39</v>
      </c>
      <c r="H110" t="s">
        <v>622</v>
      </c>
      <c r="I110" t="s">
        <v>623</v>
      </c>
    </row>
    <row r="111" spans="1:9">
      <c r="A111">
        <v>44</v>
      </c>
      <c r="B111" t="s">
        <v>607</v>
      </c>
      <c r="C111">
        <v>20180101</v>
      </c>
      <c r="D111">
        <v>20191231</v>
      </c>
      <c r="E111" t="s">
        <v>447</v>
      </c>
      <c r="F111" t="s">
        <v>611</v>
      </c>
      <c r="G111">
        <v>40</v>
      </c>
      <c r="H111" t="s">
        <v>622</v>
      </c>
      <c r="I111" t="s">
        <v>623</v>
      </c>
    </row>
    <row r="112" spans="1:9">
      <c r="A112">
        <v>45</v>
      </c>
      <c r="B112" t="s">
        <v>607</v>
      </c>
      <c r="C112">
        <v>20180101</v>
      </c>
      <c r="D112">
        <v>20191231</v>
      </c>
      <c r="E112" t="s">
        <v>447</v>
      </c>
      <c r="F112" t="s">
        <v>611</v>
      </c>
      <c r="G112">
        <v>39</v>
      </c>
      <c r="H112" t="s">
        <v>617</v>
      </c>
      <c r="I112" t="s">
        <v>618</v>
      </c>
    </row>
    <row r="113" spans="1:9">
      <c r="A113">
        <v>46</v>
      </c>
      <c r="B113" t="s">
        <v>607</v>
      </c>
      <c r="C113">
        <v>20180101</v>
      </c>
      <c r="D113">
        <v>20191231</v>
      </c>
      <c r="E113" t="s">
        <v>447</v>
      </c>
      <c r="F113" t="s">
        <v>611</v>
      </c>
      <c r="G113">
        <v>40</v>
      </c>
      <c r="H113" t="s">
        <v>617</v>
      </c>
      <c r="I113" t="s">
        <v>618</v>
      </c>
    </row>
    <row r="114" spans="1:9">
      <c r="A114">
        <v>47</v>
      </c>
      <c r="B114">
        <v>14</v>
      </c>
      <c r="C114">
        <v>20180101</v>
      </c>
      <c r="D114">
        <v>20191231</v>
      </c>
      <c r="E114" t="s">
        <v>447</v>
      </c>
      <c r="F114" t="s">
        <v>608</v>
      </c>
      <c r="G114" t="s">
        <v>607</v>
      </c>
      <c r="H114" t="s">
        <v>607</v>
      </c>
      <c r="I114" t="s">
        <v>607</v>
      </c>
    </row>
    <row r="115" spans="1:9">
      <c r="A115">
        <v>48</v>
      </c>
      <c r="B115">
        <v>15</v>
      </c>
      <c r="C115">
        <v>20180101</v>
      </c>
      <c r="D115">
        <v>20191231</v>
      </c>
      <c r="E115" t="s">
        <v>447</v>
      </c>
      <c r="F115" t="s">
        <v>609</v>
      </c>
      <c r="G115" t="s">
        <v>607</v>
      </c>
      <c r="H115" t="s">
        <v>607</v>
      </c>
      <c r="I115" t="s">
        <v>607</v>
      </c>
    </row>
    <row r="116" spans="1:9">
      <c r="A116">
        <v>49</v>
      </c>
      <c r="B116" t="s">
        <v>607</v>
      </c>
      <c r="C116">
        <v>20180101</v>
      </c>
      <c r="D116">
        <v>20191231</v>
      </c>
      <c r="E116" t="s">
        <v>447</v>
      </c>
      <c r="F116" t="s">
        <v>611</v>
      </c>
      <c r="G116">
        <v>47</v>
      </c>
      <c r="H116" t="s">
        <v>160</v>
      </c>
      <c r="I116" t="s">
        <v>612</v>
      </c>
    </row>
    <row r="117" spans="1:9">
      <c r="A117">
        <v>50</v>
      </c>
      <c r="B117" t="s">
        <v>607</v>
      </c>
      <c r="C117">
        <v>20180101</v>
      </c>
      <c r="D117">
        <v>20191231</v>
      </c>
      <c r="E117" t="s">
        <v>447</v>
      </c>
      <c r="F117" t="s">
        <v>611</v>
      </c>
      <c r="G117">
        <v>48</v>
      </c>
      <c r="H117" t="s">
        <v>160</v>
      </c>
      <c r="I117" t="s">
        <v>612</v>
      </c>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43"/>
  <sheetViews>
    <sheetView zoomScaleNormal="100" workbookViewId="0">
      <pane xSplit="1" ySplit="1" topLeftCell="B2" activePane="bottomRight" state="frozen"/>
      <selection pane="topRight" activeCell="B1" sqref="B1"/>
      <selection pane="bottomLeft" activeCell="A2" sqref="A2"/>
      <selection pane="bottomRight" activeCell="B80" sqref="B80"/>
    </sheetView>
  </sheetViews>
  <sheetFormatPr defaultRowHeight="14.25"/>
  <cols>
    <col min="1" max="1" width="6.25" style="41" customWidth="1"/>
    <col min="2" max="2" width="11.625" style="32" customWidth="1"/>
    <col min="3" max="3" width="11.5" style="32" customWidth="1"/>
    <col min="4" max="4" width="8" style="32" customWidth="1"/>
    <col min="5" max="5" width="8.75" style="32" customWidth="1"/>
    <col min="6" max="6" width="15" style="32" bestFit="1" customWidth="1"/>
    <col min="7" max="7" width="16.125" style="32" bestFit="1" customWidth="1"/>
    <col min="8" max="8" width="11.5" style="32" customWidth="1"/>
    <col min="9" max="9" width="13.375" style="32" customWidth="1"/>
    <col min="10" max="10" width="12.875" style="32" customWidth="1"/>
    <col min="11" max="11" width="13.25" style="32" customWidth="1"/>
    <col min="12" max="12" width="38.875" style="32" customWidth="1"/>
    <col min="13" max="14" width="30.875" style="32" bestFit="1" customWidth="1"/>
    <col min="15" max="15" width="1.75" style="32" customWidth="1"/>
    <col min="16" max="16" width="2" style="32" customWidth="1"/>
    <col min="17" max="17" width="1.375" style="32" customWidth="1"/>
    <col min="18" max="18" width="9.375" style="32" bestFit="1" customWidth="1"/>
    <col min="19" max="19" width="17.75" style="32" bestFit="1" customWidth="1"/>
    <col min="20" max="20" width="5.5" style="32" customWidth="1"/>
    <col min="21" max="21" width="4.625" style="30" customWidth="1"/>
    <col min="22" max="16384" width="9" style="30"/>
  </cols>
  <sheetData>
    <row r="1" spans="1:22" s="31" customFormat="1" ht="34.5" customHeight="1">
      <c r="A1" s="43" t="s">
        <v>413</v>
      </c>
      <c r="B1" s="42" t="s">
        <v>414</v>
      </c>
      <c r="C1" s="42" t="s">
        <v>415</v>
      </c>
      <c r="D1" s="42" t="s">
        <v>416</v>
      </c>
      <c r="E1" s="42" t="s">
        <v>417</v>
      </c>
      <c r="F1" s="42" t="s">
        <v>423</v>
      </c>
      <c r="G1" s="42" t="s">
        <v>426</v>
      </c>
      <c r="H1" s="42" t="s">
        <v>429</v>
      </c>
      <c r="I1" s="42" t="s">
        <v>422</v>
      </c>
      <c r="J1" s="42" t="s">
        <v>425</v>
      </c>
      <c r="K1" s="42" t="s">
        <v>428</v>
      </c>
      <c r="L1" s="42" t="s">
        <v>421</v>
      </c>
      <c r="M1" s="42" t="s">
        <v>424</v>
      </c>
      <c r="N1" s="42" t="s">
        <v>427</v>
      </c>
      <c r="O1" s="42" t="s">
        <v>418</v>
      </c>
      <c r="P1" s="42" t="s">
        <v>419</v>
      </c>
      <c r="Q1" s="42" t="s">
        <v>420</v>
      </c>
      <c r="R1" s="42" t="s">
        <v>521</v>
      </c>
      <c r="S1" s="42" t="s">
        <v>522</v>
      </c>
      <c r="T1" s="42" t="s">
        <v>430</v>
      </c>
    </row>
    <row r="2" spans="1:22">
      <c r="A2" s="56">
        <v>0</v>
      </c>
      <c r="B2" s="48" t="s">
        <v>857</v>
      </c>
      <c r="C2" s="48" t="s">
        <v>1044</v>
      </c>
      <c r="D2" s="48">
        <v>1825</v>
      </c>
      <c r="E2" s="48">
        <v>1825</v>
      </c>
      <c r="F2" s="48" t="s">
        <v>827</v>
      </c>
      <c r="G2" s="48" t="s">
        <v>828</v>
      </c>
      <c r="H2" s="48" t="s">
        <v>829</v>
      </c>
      <c r="I2" s="48" t="s">
        <v>863</v>
      </c>
      <c r="J2" s="48" t="s">
        <v>863</v>
      </c>
      <c r="K2" s="48" t="s">
        <v>863</v>
      </c>
      <c r="L2" s="48" t="s">
        <v>944</v>
      </c>
      <c r="M2" s="48" t="s">
        <v>944</v>
      </c>
      <c r="N2" s="48" t="s">
        <v>944</v>
      </c>
      <c r="O2" s="48" t="s">
        <v>431</v>
      </c>
      <c r="P2" s="48" t="s">
        <v>145</v>
      </c>
      <c r="Q2" s="48" t="s">
        <v>163</v>
      </c>
      <c r="R2" s="48" t="s">
        <v>523</v>
      </c>
      <c r="S2" s="48" t="s">
        <v>524</v>
      </c>
      <c r="T2" s="65" t="s">
        <v>1126</v>
      </c>
      <c r="V2" s="48"/>
    </row>
    <row r="3" spans="1:22">
      <c r="A3" s="57">
        <v>1</v>
      </c>
      <c r="B3" s="32" t="s">
        <v>1089</v>
      </c>
      <c r="C3" s="48" t="s">
        <v>1092</v>
      </c>
      <c r="D3" s="32">
        <v>1825</v>
      </c>
      <c r="E3" s="52" t="s">
        <v>839</v>
      </c>
      <c r="F3" s="32" t="s">
        <v>827</v>
      </c>
      <c r="G3" s="32" t="s">
        <v>830</v>
      </c>
      <c r="H3" s="32" t="s">
        <v>831</v>
      </c>
      <c r="I3" s="32" t="s">
        <v>863</v>
      </c>
      <c r="J3" s="32" t="s">
        <v>863</v>
      </c>
      <c r="K3" s="32" t="s">
        <v>863</v>
      </c>
      <c r="L3" s="32" t="s">
        <v>948</v>
      </c>
      <c r="M3" s="32" t="s">
        <v>948</v>
      </c>
      <c r="N3" s="32" t="s">
        <v>948</v>
      </c>
      <c r="O3" s="32" t="s">
        <v>431</v>
      </c>
      <c r="P3" s="32" t="s">
        <v>145</v>
      </c>
      <c r="Q3" s="32" t="s">
        <v>163</v>
      </c>
      <c r="R3" s="32" t="s">
        <v>523</v>
      </c>
      <c r="S3" s="32" t="s">
        <v>524</v>
      </c>
      <c r="T3" s="32" t="s">
        <v>438</v>
      </c>
      <c r="V3" s="32" t="s">
        <v>1019</v>
      </c>
    </row>
    <row r="4" spans="1:22">
      <c r="A4" s="57">
        <f>A3+1</f>
        <v>2</v>
      </c>
      <c r="B4" s="32" t="s">
        <v>1089</v>
      </c>
      <c r="C4" s="48" t="s">
        <v>1092</v>
      </c>
      <c r="D4" s="32">
        <v>1825</v>
      </c>
      <c r="E4" s="52" t="s">
        <v>839</v>
      </c>
      <c r="F4" s="32" t="s">
        <v>827</v>
      </c>
      <c r="G4" s="32" t="s">
        <v>830</v>
      </c>
      <c r="H4" s="32" t="s">
        <v>831</v>
      </c>
      <c r="I4" s="32" t="s">
        <v>863</v>
      </c>
      <c r="J4" s="32" t="s">
        <v>863</v>
      </c>
      <c r="K4" s="32" t="s">
        <v>863</v>
      </c>
      <c r="L4" s="32" t="s">
        <v>949</v>
      </c>
      <c r="M4" s="32" t="s">
        <v>949</v>
      </c>
      <c r="N4" s="32" t="s">
        <v>949</v>
      </c>
      <c r="O4" s="32" t="s">
        <v>431</v>
      </c>
      <c r="P4" s="32" t="s">
        <v>145</v>
      </c>
      <c r="Q4" s="32" t="s">
        <v>163</v>
      </c>
      <c r="R4" s="32" t="s">
        <v>523</v>
      </c>
      <c r="S4" s="32" t="s">
        <v>524</v>
      </c>
      <c r="T4" s="32" t="s">
        <v>438</v>
      </c>
      <c r="V4" s="32" t="s">
        <v>1019</v>
      </c>
    </row>
    <row r="5" spans="1:22">
      <c r="A5" s="57">
        <f t="shared" ref="A5:A22" si="0">A4+1</f>
        <v>3</v>
      </c>
      <c r="B5" s="32" t="s">
        <v>1089</v>
      </c>
      <c r="C5" s="48" t="s">
        <v>1092</v>
      </c>
      <c r="D5" s="32">
        <v>1825</v>
      </c>
      <c r="E5" s="52" t="s">
        <v>839</v>
      </c>
      <c r="F5" s="32" t="s">
        <v>827</v>
      </c>
      <c r="G5" s="32" t="s">
        <v>830</v>
      </c>
      <c r="H5" s="32" t="s">
        <v>831</v>
      </c>
      <c r="I5" s="32" t="s">
        <v>863</v>
      </c>
      <c r="J5" s="32" t="s">
        <v>863</v>
      </c>
      <c r="K5" s="32" t="s">
        <v>863</v>
      </c>
      <c r="L5" s="32" t="s">
        <v>944</v>
      </c>
      <c r="M5" s="32" t="s">
        <v>944</v>
      </c>
      <c r="N5" s="32" t="s">
        <v>944</v>
      </c>
      <c r="O5" s="32" t="s">
        <v>431</v>
      </c>
      <c r="P5" s="32" t="s">
        <v>145</v>
      </c>
      <c r="Q5" s="32" t="s">
        <v>163</v>
      </c>
      <c r="R5" s="32" t="s">
        <v>523</v>
      </c>
      <c r="S5" s="32" t="s">
        <v>524</v>
      </c>
      <c r="T5" s="32" t="s">
        <v>438</v>
      </c>
      <c r="V5" s="32" t="s">
        <v>1019</v>
      </c>
    </row>
    <row r="6" spans="1:22">
      <c r="A6" s="57">
        <f t="shared" si="0"/>
        <v>4</v>
      </c>
      <c r="B6" s="32" t="s">
        <v>1089</v>
      </c>
      <c r="C6" s="48" t="s">
        <v>1092</v>
      </c>
      <c r="D6" s="32">
        <v>1825</v>
      </c>
      <c r="E6" s="52" t="s">
        <v>839</v>
      </c>
      <c r="F6" s="32" t="s">
        <v>827</v>
      </c>
      <c r="G6" s="32" t="s">
        <v>830</v>
      </c>
      <c r="H6" s="32" t="s">
        <v>831</v>
      </c>
      <c r="I6" s="32" t="s">
        <v>863</v>
      </c>
      <c r="J6" s="32" t="s">
        <v>863</v>
      </c>
      <c r="K6" s="32" t="s">
        <v>863</v>
      </c>
      <c r="L6" s="32" t="s">
        <v>951</v>
      </c>
      <c r="M6" s="32" t="s">
        <v>951</v>
      </c>
      <c r="N6" s="32" t="s">
        <v>951</v>
      </c>
      <c r="O6" s="32" t="s">
        <v>431</v>
      </c>
      <c r="P6" s="32" t="s">
        <v>145</v>
      </c>
      <c r="Q6" s="32" t="s">
        <v>163</v>
      </c>
      <c r="R6" s="32" t="s">
        <v>523</v>
      </c>
      <c r="S6" s="32" t="s">
        <v>524</v>
      </c>
      <c r="T6" s="32" t="s">
        <v>438</v>
      </c>
      <c r="V6" s="32" t="s">
        <v>1019</v>
      </c>
    </row>
    <row r="7" spans="1:22">
      <c r="A7" s="57">
        <f t="shared" si="0"/>
        <v>5</v>
      </c>
      <c r="B7" s="32" t="s">
        <v>1089</v>
      </c>
      <c r="C7" s="48" t="s">
        <v>1092</v>
      </c>
      <c r="D7" s="32">
        <v>1825</v>
      </c>
      <c r="E7" s="52" t="s">
        <v>839</v>
      </c>
      <c r="F7" s="32" t="s">
        <v>827</v>
      </c>
      <c r="G7" s="32" t="s">
        <v>830</v>
      </c>
      <c r="H7" s="32" t="s">
        <v>831</v>
      </c>
      <c r="I7" s="32" t="s">
        <v>863</v>
      </c>
      <c r="J7" s="32" t="s">
        <v>863</v>
      </c>
      <c r="K7" s="32" t="s">
        <v>863</v>
      </c>
      <c r="L7" s="32" t="s">
        <v>433</v>
      </c>
      <c r="M7" s="32" t="s">
        <v>433</v>
      </c>
      <c r="N7" s="32" t="s">
        <v>433</v>
      </c>
      <c r="O7" s="32" t="s">
        <v>431</v>
      </c>
      <c r="P7" s="32" t="s">
        <v>145</v>
      </c>
      <c r="Q7" s="32" t="s">
        <v>163</v>
      </c>
      <c r="R7" s="32" t="s">
        <v>523</v>
      </c>
      <c r="S7" s="32" t="s">
        <v>524</v>
      </c>
      <c r="T7" s="32" t="s">
        <v>438</v>
      </c>
      <c r="V7" s="32" t="s">
        <v>1019</v>
      </c>
    </row>
    <row r="8" spans="1:22">
      <c r="A8" s="57">
        <f t="shared" si="0"/>
        <v>6</v>
      </c>
      <c r="B8" s="32" t="s">
        <v>1089</v>
      </c>
      <c r="C8" s="48" t="s">
        <v>1092</v>
      </c>
      <c r="D8" s="32">
        <v>1825</v>
      </c>
      <c r="E8" s="52" t="s">
        <v>839</v>
      </c>
      <c r="F8" s="32" t="s">
        <v>827</v>
      </c>
      <c r="G8" s="32" t="s">
        <v>830</v>
      </c>
      <c r="H8" s="32" t="s">
        <v>831</v>
      </c>
      <c r="I8" s="32" t="s">
        <v>901</v>
      </c>
      <c r="J8" s="32" t="s">
        <v>901</v>
      </c>
      <c r="K8" s="32" t="s">
        <v>901</v>
      </c>
      <c r="L8" s="32" t="s">
        <v>948</v>
      </c>
      <c r="M8" s="32" t="s">
        <v>948</v>
      </c>
      <c r="N8" s="32" t="s">
        <v>948</v>
      </c>
      <c r="O8" s="32" t="s">
        <v>431</v>
      </c>
      <c r="P8" s="32" t="s">
        <v>145</v>
      </c>
      <c r="Q8" s="32" t="s">
        <v>163</v>
      </c>
      <c r="R8" s="32" t="s">
        <v>523</v>
      </c>
      <c r="S8" s="32" t="s">
        <v>524</v>
      </c>
      <c r="T8" s="32" t="s">
        <v>438</v>
      </c>
      <c r="V8" s="32" t="s">
        <v>1019</v>
      </c>
    </row>
    <row r="9" spans="1:22">
      <c r="A9" s="57">
        <f t="shared" si="0"/>
        <v>7</v>
      </c>
      <c r="B9" s="32" t="s">
        <v>1089</v>
      </c>
      <c r="C9" s="48" t="s">
        <v>1092</v>
      </c>
      <c r="D9" s="32">
        <v>1825</v>
      </c>
      <c r="E9" s="52" t="s">
        <v>839</v>
      </c>
      <c r="F9" s="32" t="s">
        <v>827</v>
      </c>
      <c r="G9" s="32" t="s">
        <v>830</v>
      </c>
      <c r="H9" s="32" t="s">
        <v>831</v>
      </c>
      <c r="I9" s="32" t="s">
        <v>901</v>
      </c>
      <c r="J9" s="32" t="s">
        <v>901</v>
      </c>
      <c r="K9" s="32" t="s">
        <v>901</v>
      </c>
      <c r="L9" s="32" t="s">
        <v>949</v>
      </c>
      <c r="M9" s="32" t="s">
        <v>949</v>
      </c>
      <c r="N9" s="32" t="s">
        <v>949</v>
      </c>
      <c r="O9" s="32" t="s">
        <v>431</v>
      </c>
      <c r="P9" s="32" t="s">
        <v>145</v>
      </c>
      <c r="Q9" s="32" t="s">
        <v>163</v>
      </c>
      <c r="R9" s="32" t="s">
        <v>523</v>
      </c>
      <c r="S9" s="32" t="s">
        <v>524</v>
      </c>
      <c r="T9" s="32" t="s">
        <v>438</v>
      </c>
      <c r="V9" s="32" t="s">
        <v>1019</v>
      </c>
    </row>
    <row r="10" spans="1:22">
      <c r="A10" s="57">
        <f t="shared" si="0"/>
        <v>8</v>
      </c>
      <c r="B10" s="32" t="s">
        <v>1089</v>
      </c>
      <c r="C10" s="48" t="s">
        <v>1092</v>
      </c>
      <c r="D10" s="32">
        <v>1825</v>
      </c>
      <c r="E10" s="52" t="s">
        <v>839</v>
      </c>
      <c r="F10" s="32" t="s">
        <v>827</v>
      </c>
      <c r="G10" s="32" t="s">
        <v>830</v>
      </c>
      <c r="H10" s="32" t="s">
        <v>831</v>
      </c>
      <c r="I10" s="32" t="s">
        <v>901</v>
      </c>
      <c r="J10" s="32" t="s">
        <v>901</v>
      </c>
      <c r="K10" s="32" t="s">
        <v>901</v>
      </c>
      <c r="L10" s="32" t="s">
        <v>944</v>
      </c>
      <c r="M10" s="32" t="s">
        <v>944</v>
      </c>
      <c r="N10" s="32" t="s">
        <v>944</v>
      </c>
      <c r="O10" s="32" t="s">
        <v>431</v>
      </c>
      <c r="P10" s="32" t="s">
        <v>145</v>
      </c>
      <c r="Q10" s="32" t="s">
        <v>163</v>
      </c>
      <c r="R10" s="32" t="s">
        <v>523</v>
      </c>
      <c r="S10" s="32" t="s">
        <v>524</v>
      </c>
      <c r="T10" s="32" t="s">
        <v>438</v>
      </c>
      <c r="V10" s="32" t="s">
        <v>1019</v>
      </c>
    </row>
    <row r="11" spans="1:22">
      <c r="A11" s="57">
        <f t="shared" si="0"/>
        <v>9</v>
      </c>
      <c r="B11" s="32" t="s">
        <v>1089</v>
      </c>
      <c r="C11" s="48" t="s">
        <v>1092</v>
      </c>
      <c r="D11" s="32">
        <v>1825</v>
      </c>
      <c r="E11" s="52" t="s">
        <v>839</v>
      </c>
      <c r="F11" s="32" t="s">
        <v>827</v>
      </c>
      <c r="G11" s="32" t="s">
        <v>830</v>
      </c>
      <c r="H11" s="32" t="s">
        <v>831</v>
      </c>
      <c r="I11" s="32" t="s">
        <v>901</v>
      </c>
      <c r="J11" s="32" t="s">
        <v>901</v>
      </c>
      <c r="K11" s="32" t="s">
        <v>901</v>
      </c>
      <c r="L11" s="32" t="s">
        <v>951</v>
      </c>
      <c r="M11" s="32" t="s">
        <v>951</v>
      </c>
      <c r="N11" s="32" t="s">
        <v>951</v>
      </c>
      <c r="O11" s="32" t="s">
        <v>431</v>
      </c>
      <c r="P11" s="32" t="s">
        <v>145</v>
      </c>
      <c r="Q11" s="32" t="s">
        <v>163</v>
      </c>
      <c r="R11" s="32" t="s">
        <v>523</v>
      </c>
      <c r="S11" s="32" t="s">
        <v>524</v>
      </c>
      <c r="T11" s="32" t="s">
        <v>438</v>
      </c>
      <c r="V11" s="32" t="s">
        <v>1019</v>
      </c>
    </row>
    <row r="12" spans="1:22" s="14" customFormat="1">
      <c r="A12" s="57">
        <f t="shared" si="0"/>
        <v>10</v>
      </c>
      <c r="B12" s="32" t="s">
        <v>1089</v>
      </c>
      <c r="C12" s="48" t="s">
        <v>1092</v>
      </c>
      <c r="D12" s="54">
        <v>1825</v>
      </c>
      <c r="E12" s="55" t="s">
        <v>839</v>
      </c>
      <c r="F12" s="54" t="s">
        <v>827</v>
      </c>
      <c r="G12" s="54" t="s">
        <v>830</v>
      </c>
      <c r="H12" s="54" t="s">
        <v>831</v>
      </c>
      <c r="I12" s="54" t="s">
        <v>901</v>
      </c>
      <c r="J12" s="54" t="s">
        <v>901</v>
      </c>
      <c r="K12" s="54" t="s">
        <v>901</v>
      </c>
      <c r="L12" s="54" t="s">
        <v>433</v>
      </c>
      <c r="M12" s="54" t="s">
        <v>433</v>
      </c>
      <c r="N12" s="54" t="s">
        <v>433</v>
      </c>
      <c r="O12" s="54" t="s">
        <v>431</v>
      </c>
      <c r="P12" s="54" t="s">
        <v>145</v>
      </c>
      <c r="Q12" s="54" t="s">
        <v>163</v>
      </c>
      <c r="R12" s="54" t="s">
        <v>523</v>
      </c>
      <c r="S12" s="54" t="s">
        <v>524</v>
      </c>
      <c r="T12" s="54" t="s">
        <v>438</v>
      </c>
      <c r="V12" s="54" t="s">
        <v>1019</v>
      </c>
    </row>
    <row r="13" spans="1:22">
      <c r="A13" s="57">
        <f t="shared" si="0"/>
        <v>11</v>
      </c>
      <c r="B13" s="32" t="s">
        <v>1089</v>
      </c>
      <c r="C13" s="48" t="s">
        <v>1092</v>
      </c>
      <c r="D13" s="32">
        <v>1825</v>
      </c>
      <c r="E13" s="52" t="s">
        <v>839</v>
      </c>
      <c r="F13" s="32" t="s">
        <v>952</v>
      </c>
      <c r="G13" s="32" t="s">
        <v>828</v>
      </c>
      <c r="H13" s="32" t="s">
        <v>829</v>
      </c>
      <c r="I13" s="32" t="s">
        <v>863</v>
      </c>
      <c r="J13" s="32" t="s">
        <v>863</v>
      </c>
      <c r="K13" s="32" t="s">
        <v>863</v>
      </c>
      <c r="L13" s="32" t="s">
        <v>948</v>
      </c>
      <c r="M13" s="32" t="s">
        <v>948</v>
      </c>
      <c r="N13" s="32" t="s">
        <v>948</v>
      </c>
      <c r="O13" s="32" t="s">
        <v>431</v>
      </c>
      <c r="P13" s="32" t="s">
        <v>145</v>
      </c>
      <c r="Q13" s="32" t="s">
        <v>163</v>
      </c>
      <c r="R13" s="32" t="s">
        <v>523</v>
      </c>
      <c r="S13" s="32" t="s">
        <v>524</v>
      </c>
      <c r="T13" s="32" t="s">
        <v>438</v>
      </c>
      <c r="V13" s="32" t="s">
        <v>1018</v>
      </c>
    </row>
    <row r="14" spans="1:22">
      <c r="A14" s="57">
        <f t="shared" si="0"/>
        <v>12</v>
      </c>
      <c r="B14" s="32" t="s">
        <v>1089</v>
      </c>
      <c r="C14" s="48" t="s">
        <v>1092</v>
      </c>
      <c r="D14" s="32">
        <v>1825</v>
      </c>
      <c r="E14" s="52" t="s">
        <v>839</v>
      </c>
      <c r="F14" s="32" t="s">
        <v>906</v>
      </c>
      <c r="G14" s="32" t="s">
        <v>828</v>
      </c>
      <c r="H14" s="32" t="s">
        <v>829</v>
      </c>
      <c r="I14" s="32" t="s">
        <v>863</v>
      </c>
      <c r="J14" s="32" t="s">
        <v>863</v>
      </c>
      <c r="K14" s="32" t="s">
        <v>863</v>
      </c>
      <c r="L14" s="32" t="s">
        <v>949</v>
      </c>
      <c r="M14" s="32" t="s">
        <v>949</v>
      </c>
      <c r="N14" s="32" t="s">
        <v>949</v>
      </c>
      <c r="O14" s="32" t="s">
        <v>431</v>
      </c>
      <c r="P14" s="32" t="s">
        <v>145</v>
      </c>
      <c r="Q14" s="32" t="s">
        <v>163</v>
      </c>
      <c r="R14" s="32" t="s">
        <v>523</v>
      </c>
      <c r="S14" s="32" t="s">
        <v>524</v>
      </c>
      <c r="T14" s="32" t="s">
        <v>438</v>
      </c>
      <c r="V14" s="32"/>
    </row>
    <row r="15" spans="1:22">
      <c r="A15" s="57">
        <f t="shared" si="0"/>
        <v>13</v>
      </c>
      <c r="B15" s="32" t="s">
        <v>1089</v>
      </c>
      <c r="C15" s="48" t="s">
        <v>1092</v>
      </c>
      <c r="D15" s="32">
        <v>1825</v>
      </c>
      <c r="E15" s="52" t="s">
        <v>839</v>
      </c>
      <c r="F15" s="32" t="s">
        <v>953</v>
      </c>
      <c r="G15" s="32" t="s">
        <v>828</v>
      </c>
      <c r="H15" s="32" t="s">
        <v>829</v>
      </c>
      <c r="I15" s="32" t="s">
        <v>863</v>
      </c>
      <c r="J15" s="32" t="s">
        <v>863</v>
      </c>
      <c r="K15" s="32" t="s">
        <v>863</v>
      </c>
      <c r="L15" s="32" t="s">
        <v>944</v>
      </c>
      <c r="M15" s="32" t="s">
        <v>944</v>
      </c>
      <c r="N15" s="32" t="s">
        <v>944</v>
      </c>
      <c r="O15" s="32" t="s">
        <v>431</v>
      </c>
      <c r="P15" s="32" t="s">
        <v>145</v>
      </c>
      <c r="Q15" s="32" t="s">
        <v>163</v>
      </c>
      <c r="R15" s="32" t="s">
        <v>523</v>
      </c>
      <c r="S15" s="32" t="s">
        <v>524</v>
      </c>
      <c r="T15" s="32" t="s">
        <v>438</v>
      </c>
      <c r="V15" s="32"/>
    </row>
    <row r="16" spans="1:22">
      <c r="A16" s="57">
        <f t="shared" si="0"/>
        <v>14</v>
      </c>
      <c r="B16" s="32" t="s">
        <v>1089</v>
      </c>
      <c r="C16" s="48" t="s">
        <v>1092</v>
      </c>
      <c r="D16" s="32">
        <v>1825</v>
      </c>
      <c r="E16" s="52" t="s">
        <v>839</v>
      </c>
      <c r="F16" s="32" t="s">
        <v>955</v>
      </c>
      <c r="G16" s="32" t="s">
        <v>828</v>
      </c>
      <c r="H16" s="32" t="s">
        <v>829</v>
      </c>
      <c r="I16" s="32" t="s">
        <v>863</v>
      </c>
      <c r="J16" s="32" t="s">
        <v>863</v>
      </c>
      <c r="K16" s="32" t="s">
        <v>863</v>
      </c>
      <c r="L16" s="32" t="s">
        <v>951</v>
      </c>
      <c r="M16" s="32" t="s">
        <v>951</v>
      </c>
      <c r="N16" s="32" t="s">
        <v>951</v>
      </c>
      <c r="O16" s="32" t="s">
        <v>431</v>
      </c>
      <c r="P16" s="32" t="s">
        <v>145</v>
      </c>
      <c r="Q16" s="32" t="s">
        <v>163</v>
      </c>
      <c r="R16" s="32" t="s">
        <v>523</v>
      </c>
      <c r="S16" s="32" t="s">
        <v>524</v>
      </c>
      <c r="T16" s="32" t="s">
        <v>438</v>
      </c>
      <c r="V16" s="32"/>
    </row>
    <row r="17" spans="1:22">
      <c r="A17" s="57">
        <f t="shared" si="0"/>
        <v>15</v>
      </c>
      <c r="B17" s="32" t="s">
        <v>1089</v>
      </c>
      <c r="C17" s="48" t="s">
        <v>1092</v>
      </c>
      <c r="D17" s="32">
        <v>1825</v>
      </c>
      <c r="E17" s="52" t="s">
        <v>839</v>
      </c>
      <c r="F17" s="32" t="s">
        <v>954</v>
      </c>
      <c r="G17" s="32" t="s">
        <v>828</v>
      </c>
      <c r="H17" s="32" t="s">
        <v>829</v>
      </c>
      <c r="I17" s="32" t="s">
        <v>863</v>
      </c>
      <c r="J17" s="32" t="s">
        <v>863</v>
      </c>
      <c r="K17" s="32" t="s">
        <v>863</v>
      </c>
      <c r="L17" s="32" t="s">
        <v>433</v>
      </c>
      <c r="M17" s="32" t="s">
        <v>433</v>
      </c>
      <c r="N17" s="32" t="s">
        <v>433</v>
      </c>
      <c r="O17" s="32" t="s">
        <v>431</v>
      </c>
      <c r="P17" s="32" t="s">
        <v>145</v>
      </c>
      <c r="Q17" s="32" t="s">
        <v>163</v>
      </c>
      <c r="R17" s="32" t="s">
        <v>523</v>
      </c>
      <c r="S17" s="32" t="s">
        <v>524</v>
      </c>
      <c r="T17" s="32" t="s">
        <v>438</v>
      </c>
      <c r="V17" s="32"/>
    </row>
    <row r="18" spans="1:22">
      <c r="A18" s="57">
        <f t="shared" si="0"/>
        <v>16</v>
      </c>
      <c r="B18" s="32" t="s">
        <v>1089</v>
      </c>
      <c r="C18" s="48" t="s">
        <v>1092</v>
      </c>
      <c r="D18" s="32">
        <v>1825</v>
      </c>
      <c r="E18" s="52" t="s">
        <v>839</v>
      </c>
      <c r="F18" s="32" t="s">
        <v>956</v>
      </c>
      <c r="G18" s="32" t="s">
        <v>828</v>
      </c>
      <c r="H18" s="32" t="s">
        <v>829</v>
      </c>
      <c r="I18" s="32" t="s">
        <v>901</v>
      </c>
      <c r="J18" s="32" t="s">
        <v>901</v>
      </c>
      <c r="K18" s="32" t="s">
        <v>901</v>
      </c>
      <c r="L18" s="32" t="s">
        <v>948</v>
      </c>
      <c r="M18" s="32" t="s">
        <v>948</v>
      </c>
      <c r="N18" s="32" t="s">
        <v>948</v>
      </c>
      <c r="O18" s="32" t="s">
        <v>431</v>
      </c>
      <c r="P18" s="32" t="s">
        <v>145</v>
      </c>
      <c r="Q18" s="32" t="s">
        <v>163</v>
      </c>
      <c r="R18" s="32" t="s">
        <v>523</v>
      </c>
      <c r="S18" s="32" t="s">
        <v>524</v>
      </c>
      <c r="T18" s="32" t="s">
        <v>438</v>
      </c>
      <c r="V18" s="32"/>
    </row>
    <row r="19" spans="1:22">
      <c r="A19" s="57">
        <f t="shared" si="0"/>
        <v>17</v>
      </c>
      <c r="B19" s="32" t="s">
        <v>1089</v>
      </c>
      <c r="C19" s="48" t="s">
        <v>1092</v>
      </c>
      <c r="D19" s="32">
        <v>1825</v>
      </c>
      <c r="E19" s="52" t="s">
        <v>839</v>
      </c>
      <c r="F19" s="32" t="s">
        <v>909</v>
      </c>
      <c r="G19" s="32" t="s">
        <v>828</v>
      </c>
      <c r="H19" s="32" t="s">
        <v>829</v>
      </c>
      <c r="I19" s="32" t="s">
        <v>901</v>
      </c>
      <c r="J19" s="32" t="s">
        <v>901</v>
      </c>
      <c r="K19" s="32" t="s">
        <v>901</v>
      </c>
      <c r="L19" s="32" t="s">
        <v>949</v>
      </c>
      <c r="M19" s="32" t="s">
        <v>949</v>
      </c>
      <c r="N19" s="32" t="s">
        <v>949</v>
      </c>
      <c r="O19" s="32" t="s">
        <v>431</v>
      </c>
      <c r="P19" s="32" t="s">
        <v>145</v>
      </c>
      <c r="Q19" s="32" t="s">
        <v>163</v>
      </c>
      <c r="R19" s="32" t="s">
        <v>523</v>
      </c>
      <c r="S19" s="32" t="s">
        <v>524</v>
      </c>
      <c r="T19" s="32" t="s">
        <v>438</v>
      </c>
      <c r="V19" s="32"/>
    </row>
    <row r="20" spans="1:22">
      <c r="A20" s="57">
        <f t="shared" si="0"/>
        <v>18</v>
      </c>
      <c r="B20" s="32" t="s">
        <v>1089</v>
      </c>
      <c r="C20" s="48" t="s">
        <v>1092</v>
      </c>
      <c r="D20" s="32">
        <v>1825</v>
      </c>
      <c r="E20" s="52" t="s">
        <v>839</v>
      </c>
      <c r="F20" s="32" t="s">
        <v>957</v>
      </c>
      <c r="G20" s="32" t="s">
        <v>828</v>
      </c>
      <c r="H20" s="32" t="s">
        <v>829</v>
      </c>
      <c r="I20" s="32" t="s">
        <v>901</v>
      </c>
      <c r="J20" s="32" t="s">
        <v>901</v>
      </c>
      <c r="K20" s="32" t="s">
        <v>901</v>
      </c>
      <c r="L20" s="32" t="s">
        <v>944</v>
      </c>
      <c r="M20" s="32" t="s">
        <v>944</v>
      </c>
      <c r="N20" s="32" t="s">
        <v>944</v>
      </c>
      <c r="O20" s="32" t="s">
        <v>431</v>
      </c>
      <c r="P20" s="32" t="s">
        <v>145</v>
      </c>
      <c r="Q20" s="32" t="s">
        <v>163</v>
      </c>
      <c r="R20" s="32" t="s">
        <v>523</v>
      </c>
      <c r="S20" s="32" t="s">
        <v>524</v>
      </c>
      <c r="T20" s="32" t="s">
        <v>438</v>
      </c>
      <c r="V20" s="32"/>
    </row>
    <row r="21" spans="1:22">
      <c r="A21" s="57">
        <f t="shared" si="0"/>
        <v>19</v>
      </c>
      <c r="B21" s="32" t="s">
        <v>1089</v>
      </c>
      <c r="C21" s="48" t="s">
        <v>1092</v>
      </c>
      <c r="D21" s="32">
        <v>1825</v>
      </c>
      <c r="E21" s="52" t="s">
        <v>839</v>
      </c>
      <c r="F21" s="32" t="s">
        <v>958</v>
      </c>
      <c r="G21" s="32" t="s">
        <v>828</v>
      </c>
      <c r="H21" s="32" t="s">
        <v>829</v>
      </c>
      <c r="I21" s="32" t="s">
        <v>901</v>
      </c>
      <c r="J21" s="32" t="s">
        <v>901</v>
      </c>
      <c r="K21" s="32" t="s">
        <v>901</v>
      </c>
      <c r="L21" s="32" t="s">
        <v>951</v>
      </c>
      <c r="M21" s="32" t="s">
        <v>951</v>
      </c>
      <c r="N21" s="32" t="s">
        <v>951</v>
      </c>
      <c r="O21" s="32" t="s">
        <v>431</v>
      </c>
      <c r="P21" s="32" t="s">
        <v>145</v>
      </c>
      <c r="Q21" s="32" t="s">
        <v>163</v>
      </c>
      <c r="R21" s="32" t="s">
        <v>523</v>
      </c>
      <c r="S21" s="32" t="s">
        <v>524</v>
      </c>
      <c r="T21" s="32" t="s">
        <v>438</v>
      </c>
      <c r="V21" s="32"/>
    </row>
    <row r="22" spans="1:22">
      <c r="A22" s="57">
        <f t="shared" si="0"/>
        <v>20</v>
      </c>
      <c r="B22" s="32" t="s">
        <v>1089</v>
      </c>
      <c r="C22" s="48" t="s">
        <v>1092</v>
      </c>
      <c r="D22" s="32">
        <v>1825</v>
      </c>
      <c r="E22" s="52" t="s">
        <v>839</v>
      </c>
      <c r="F22" s="32" t="s">
        <v>959</v>
      </c>
      <c r="G22" s="32" t="s">
        <v>828</v>
      </c>
      <c r="H22" s="32" t="s">
        <v>829</v>
      </c>
      <c r="I22" s="32" t="s">
        <v>901</v>
      </c>
      <c r="J22" s="32" t="s">
        <v>901</v>
      </c>
      <c r="K22" s="32" t="s">
        <v>901</v>
      </c>
      <c r="L22" s="32" t="s">
        <v>433</v>
      </c>
      <c r="M22" s="32" t="s">
        <v>433</v>
      </c>
      <c r="N22" s="32" t="s">
        <v>433</v>
      </c>
      <c r="O22" s="32" t="s">
        <v>431</v>
      </c>
      <c r="P22" s="32" t="s">
        <v>145</v>
      </c>
      <c r="Q22" s="32" t="s">
        <v>163</v>
      </c>
      <c r="R22" s="32" t="s">
        <v>523</v>
      </c>
      <c r="S22" s="32" t="s">
        <v>524</v>
      </c>
      <c r="T22" s="32" t="s">
        <v>438</v>
      </c>
      <c r="V22" s="32"/>
    </row>
    <row r="23" spans="1:22">
      <c r="A23" s="57">
        <v>21</v>
      </c>
      <c r="B23" s="61" t="s">
        <v>1088</v>
      </c>
      <c r="C23" s="60" t="s">
        <v>1093</v>
      </c>
      <c r="D23" s="32">
        <v>1825</v>
      </c>
      <c r="E23" s="52" t="s">
        <v>839</v>
      </c>
      <c r="F23" s="32" t="s">
        <v>952</v>
      </c>
      <c r="G23" s="32" t="s">
        <v>974</v>
      </c>
      <c r="H23" s="32" t="s">
        <v>984</v>
      </c>
      <c r="I23" s="32" t="s">
        <v>863</v>
      </c>
      <c r="J23" s="32" t="s">
        <v>863</v>
      </c>
      <c r="K23" s="32" t="s">
        <v>863</v>
      </c>
      <c r="L23" s="32" t="s">
        <v>948</v>
      </c>
      <c r="M23" s="32" t="s">
        <v>948</v>
      </c>
      <c r="N23" s="32" t="s">
        <v>948</v>
      </c>
      <c r="O23" s="32" t="s">
        <v>431</v>
      </c>
      <c r="P23" s="32" t="s">
        <v>145</v>
      </c>
      <c r="Q23" s="32" t="s">
        <v>163</v>
      </c>
      <c r="R23" s="32" t="s">
        <v>523</v>
      </c>
      <c r="S23" s="32" t="s">
        <v>524</v>
      </c>
      <c r="T23" s="32" t="s">
        <v>438</v>
      </c>
      <c r="V23" s="32" t="s">
        <v>1020</v>
      </c>
    </row>
    <row r="24" spans="1:22">
      <c r="A24" s="57">
        <f t="shared" ref="A24:A87" si="1">A23+1</f>
        <v>22</v>
      </c>
      <c r="B24" s="61" t="s">
        <v>1088</v>
      </c>
      <c r="C24" s="60" t="s">
        <v>1093</v>
      </c>
      <c r="D24" s="32">
        <v>1825</v>
      </c>
      <c r="E24" s="52" t="s">
        <v>839</v>
      </c>
      <c r="F24" s="32" t="s">
        <v>906</v>
      </c>
      <c r="G24" s="32" t="s">
        <v>975</v>
      </c>
      <c r="H24" s="32" t="s">
        <v>984</v>
      </c>
      <c r="I24" s="32" t="s">
        <v>863</v>
      </c>
      <c r="J24" s="32" t="s">
        <v>863</v>
      </c>
      <c r="K24" s="32" t="s">
        <v>863</v>
      </c>
      <c r="L24" s="32" t="s">
        <v>949</v>
      </c>
      <c r="M24" s="32" t="s">
        <v>949</v>
      </c>
      <c r="N24" s="32" t="s">
        <v>949</v>
      </c>
      <c r="O24" s="32" t="s">
        <v>431</v>
      </c>
      <c r="P24" s="32" t="s">
        <v>145</v>
      </c>
      <c r="Q24" s="32" t="s">
        <v>163</v>
      </c>
      <c r="R24" s="32" t="s">
        <v>523</v>
      </c>
      <c r="S24" s="32" t="s">
        <v>524</v>
      </c>
      <c r="T24" s="32" t="s">
        <v>438</v>
      </c>
      <c r="V24" s="32"/>
    </row>
    <row r="25" spans="1:22">
      <c r="A25" s="57">
        <f t="shared" si="1"/>
        <v>23</v>
      </c>
      <c r="B25" s="61" t="s">
        <v>1088</v>
      </c>
      <c r="C25" s="60" t="s">
        <v>1093</v>
      </c>
      <c r="D25" s="32">
        <v>1825</v>
      </c>
      <c r="E25" s="52" t="s">
        <v>839</v>
      </c>
      <c r="F25" s="32" t="s">
        <v>953</v>
      </c>
      <c r="G25" s="32" t="s">
        <v>976</v>
      </c>
      <c r="H25" s="32" t="s">
        <v>984</v>
      </c>
      <c r="I25" s="32" t="s">
        <v>863</v>
      </c>
      <c r="J25" s="32" t="s">
        <v>863</v>
      </c>
      <c r="K25" s="32" t="s">
        <v>863</v>
      </c>
      <c r="L25" s="32" t="s">
        <v>944</v>
      </c>
      <c r="M25" s="32" t="s">
        <v>944</v>
      </c>
      <c r="N25" s="32" t="s">
        <v>944</v>
      </c>
      <c r="O25" s="32" t="s">
        <v>431</v>
      </c>
      <c r="P25" s="32" t="s">
        <v>145</v>
      </c>
      <c r="Q25" s="32" t="s">
        <v>163</v>
      </c>
      <c r="R25" s="32" t="s">
        <v>523</v>
      </c>
      <c r="S25" s="32" t="s">
        <v>524</v>
      </c>
      <c r="T25" s="32" t="s">
        <v>438</v>
      </c>
      <c r="V25" s="32"/>
    </row>
    <row r="26" spans="1:22">
      <c r="A26" s="57">
        <f t="shared" si="1"/>
        <v>24</v>
      </c>
      <c r="B26" s="61" t="s">
        <v>1088</v>
      </c>
      <c r="C26" s="60" t="s">
        <v>1093</v>
      </c>
      <c r="D26" s="32">
        <v>1825</v>
      </c>
      <c r="E26" s="52" t="s">
        <v>839</v>
      </c>
      <c r="F26" s="32" t="s">
        <v>955</v>
      </c>
      <c r="G26" s="32" t="s">
        <v>977</v>
      </c>
      <c r="H26" s="32" t="s">
        <v>984</v>
      </c>
      <c r="I26" s="32" t="s">
        <v>863</v>
      </c>
      <c r="J26" s="32" t="s">
        <v>863</v>
      </c>
      <c r="K26" s="32" t="s">
        <v>863</v>
      </c>
      <c r="L26" s="32" t="s">
        <v>951</v>
      </c>
      <c r="M26" s="32" t="s">
        <v>951</v>
      </c>
      <c r="N26" s="32" t="s">
        <v>951</v>
      </c>
      <c r="O26" s="32" t="s">
        <v>431</v>
      </c>
      <c r="P26" s="32" t="s">
        <v>145</v>
      </c>
      <c r="Q26" s="32" t="s">
        <v>163</v>
      </c>
      <c r="R26" s="32" t="s">
        <v>523</v>
      </c>
      <c r="S26" s="32" t="s">
        <v>524</v>
      </c>
      <c r="T26" s="32" t="s">
        <v>438</v>
      </c>
      <c r="U26" s="32"/>
      <c r="V26" s="32"/>
    </row>
    <row r="27" spans="1:22">
      <c r="A27" s="57">
        <f t="shared" si="1"/>
        <v>25</v>
      </c>
      <c r="B27" s="61" t="s">
        <v>1088</v>
      </c>
      <c r="C27" s="60" t="s">
        <v>1093</v>
      </c>
      <c r="D27" s="32">
        <v>1825</v>
      </c>
      <c r="E27" s="52" t="s">
        <v>839</v>
      </c>
      <c r="F27" s="32" t="s">
        <v>954</v>
      </c>
      <c r="G27" s="32" t="s">
        <v>978</v>
      </c>
      <c r="H27" s="32" t="s">
        <v>984</v>
      </c>
      <c r="I27" s="32" t="s">
        <v>863</v>
      </c>
      <c r="J27" s="32" t="s">
        <v>863</v>
      </c>
      <c r="K27" s="32" t="s">
        <v>863</v>
      </c>
      <c r="L27" s="32" t="s">
        <v>433</v>
      </c>
      <c r="M27" s="32" t="s">
        <v>433</v>
      </c>
      <c r="N27" s="32" t="s">
        <v>433</v>
      </c>
      <c r="O27" s="32" t="s">
        <v>431</v>
      </c>
      <c r="P27" s="32" t="s">
        <v>145</v>
      </c>
      <c r="Q27" s="32" t="s">
        <v>163</v>
      </c>
      <c r="R27" s="32" t="s">
        <v>523</v>
      </c>
      <c r="S27" s="32" t="s">
        <v>524</v>
      </c>
      <c r="T27" s="32" t="s">
        <v>438</v>
      </c>
      <c r="V27" s="32"/>
    </row>
    <row r="28" spans="1:22">
      <c r="A28" s="57">
        <f t="shared" si="1"/>
        <v>26</v>
      </c>
      <c r="B28" s="61" t="s">
        <v>1088</v>
      </c>
      <c r="C28" s="60" t="s">
        <v>1093</v>
      </c>
      <c r="D28" s="32">
        <v>1825</v>
      </c>
      <c r="E28" s="52" t="s">
        <v>839</v>
      </c>
      <c r="F28" s="32" t="s">
        <v>956</v>
      </c>
      <c r="G28" s="32" t="s">
        <v>979</v>
      </c>
      <c r="H28" s="32" t="s">
        <v>984</v>
      </c>
      <c r="I28" s="32" t="s">
        <v>901</v>
      </c>
      <c r="J28" s="32" t="s">
        <v>901</v>
      </c>
      <c r="K28" s="32" t="s">
        <v>901</v>
      </c>
      <c r="L28" s="32" t="s">
        <v>948</v>
      </c>
      <c r="M28" s="32" t="s">
        <v>948</v>
      </c>
      <c r="N28" s="32" t="s">
        <v>948</v>
      </c>
      <c r="O28" s="32" t="s">
        <v>431</v>
      </c>
      <c r="P28" s="32" t="s">
        <v>145</v>
      </c>
      <c r="Q28" s="32" t="s">
        <v>163</v>
      </c>
      <c r="R28" s="32" t="s">
        <v>523</v>
      </c>
      <c r="S28" s="32" t="s">
        <v>524</v>
      </c>
      <c r="T28" s="32" t="s">
        <v>438</v>
      </c>
      <c r="V28" s="32"/>
    </row>
    <row r="29" spans="1:22">
      <c r="A29" s="57">
        <f t="shared" si="1"/>
        <v>27</v>
      </c>
      <c r="B29" s="61" t="s">
        <v>1088</v>
      </c>
      <c r="C29" s="60" t="s">
        <v>1093</v>
      </c>
      <c r="D29" s="32">
        <v>1825</v>
      </c>
      <c r="E29" s="52" t="s">
        <v>839</v>
      </c>
      <c r="F29" s="32" t="s">
        <v>909</v>
      </c>
      <c r="G29" s="32" t="s">
        <v>980</v>
      </c>
      <c r="H29" s="32" t="s">
        <v>984</v>
      </c>
      <c r="I29" s="32" t="s">
        <v>901</v>
      </c>
      <c r="J29" s="32" t="s">
        <v>901</v>
      </c>
      <c r="K29" s="32" t="s">
        <v>901</v>
      </c>
      <c r="L29" s="32" t="s">
        <v>949</v>
      </c>
      <c r="M29" s="32" t="s">
        <v>949</v>
      </c>
      <c r="N29" s="32" t="s">
        <v>949</v>
      </c>
      <c r="O29" s="32" t="s">
        <v>431</v>
      </c>
      <c r="P29" s="32" t="s">
        <v>145</v>
      </c>
      <c r="Q29" s="32" t="s">
        <v>163</v>
      </c>
      <c r="R29" s="32" t="s">
        <v>523</v>
      </c>
      <c r="S29" s="32" t="s">
        <v>524</v>
      </c>
      <c r="T29" s="32" t="s">
        <v>438</v>
      </c>
      <c r="V29" s="32"/>
    </row>
    <row r="30" spans="1:22">
      <c r="A30" s="57">
        <f t="shared" si="1"/>
        <v>28</v>
      </c>
      <c r="B30" s="61" t="s">
        <v>1088</v>
      </c>
      <c r="C30" s="60" t="s">
        <v>1093</v>
      </c>
      <c r="D30" s="32">
        <v>1825</v>
      </c>
      <c r="E30" s="52" t="s">
        <v>839</v>
      </c>
      <c r="F30" s="32" t="s">
        <v>957</v>
      </c>
      <c r="G30" s="32" t="s">
        <v>981</v>
      </c>
      <c r="H30" s="32" t="s">
        <v>984</v>
      </c>
      <c r="I30" s="32" t="s">
        <v>901</v>
      </c>
      <c r="J30" s="32" t="s">
        <v>901</v>
      </c>
      <c r="K30" s="32" t="s">
        <v>901</v>
      </c>
      <c r="L30" s="32" t="s">
        <v>944</v>
      </c>
      <c r="M30" s="32" t="s">
        <v>944</v>
      </c>
      <c r="N30" s="32" t="s">
        <v>944</v>
      </c>
      <c r="O30" s="32" t="s">
        <v>431</v>
      </c>
      <c r="P30" s="32" t="s">
        <v>145</v>
      </c>
      <c r="Q30" s="32" t="s">
        <v>163</v>
      </c>
      <c r="R30" s="32" t="s">
        <v>523</v>
      </c>
      <c r="S30" s="32" t="s">
        <v>524</v>
      </c>
      <c r="T30" s="32" t="s">
        <v>438</v>
      </c>
      <c r="V30" s="32"/>
    </row>
    <row r="31" spans="1:22">
      <c r="A31" s="57">
        <f t="shared" si="1"/>
        <v>29</v>
      </c>
      <c r="B31" s="61" t="s">
        <v>1088</v>
      </c>
      <c r="C31" s="60" t="s">
        <v>1093</v>
      </c>
      <c r="D31" s="32">
        <v>1825</v>
      </c>
      <c r="E31" s="52" t="s">
        <v>839</v>
      </c>
      <c r="F31" s="32" t="s">
        <v>958</v>
      </c>
      <c r="G31" s="32" t="s">
        <v>982</v>
      </c>
      <c r="H31" s="32" t="s">
        <v>984</v>
      </c>
      <c r="I31" s="32" t="s">
        <v>901</v>
      </c>
      <c r="J31" s="32" t="s">
        <v>901</v>
      </c>
      <c r="K31" s="32" t="s">
        <v>901</v>
      </c>
      <c r="L31" s="32" t="s">
        <v>951</v>
      </c>
      <c r="M31" s="32" t="s">
        <v>951</v>
      </c>
      <c r="N31" s="32" t="s">
        <v>951</v>
      </c>
      <c r="O31" s="32" t="s">
        <v>431</v>
      </c>
      <c r="P31" s="32" t="s">
        <v>145</v>
      </c>
      <c r="Q31" s="32" t="s">
        <v>163</v>
      </c>
      <c r="R31" s="32" t="s">
        <v>523</v>
      </c>
      <c r="S31" s="32" t="s">
        <v>524</v>
      </c>
      <c r="T31" s="32" t="s">
        <v>438</v>
      </c>
      <c r="V31" s="32"/>
    </row>
    <row r="32" spans="1:22" s="14" customFormat="1">
      <c r="A32" s="57">
        <f t="shared" si="1"/>
        <v>30</v>
      </c>
      <c r="B32" s="61" t="s">
        <v>1088</v>
      </c>
      <c r="C32" s="60" t="s">
        <v>1093</v>
      </c>
      <c r="D32" s="54">
        <v>1825</v>
      </c>
      <c r="E32" s="55" t="s">
        <v>839</v>
      </c>
      <c r="F32" s="54" t="s">
        <v>959</v>
      </c>
      <c r="G32" s="54" t="s">
        <v>983</v>
      </c>
      <c r="H32" s="54" t="s">
        <v>984</v>
      </c>
      <c r="I32" s="54" t="s">
        <v>901</v>
      </c>
      <c r="J32" s="54" t="s">
        <v>901</v>
      </c>
      <c r="K32" s="54" t="s">
        <v>901</v>
      </c>
      <c r="L32" s="54" t="s">
        <v>433</v>
      </c>
      <c r="M32" s="54" t="s">
        <v>433</v>
      </c>
      <c r="N32" s="54" t="s">
        <v>433</v>
      </c>
      <c r="O32" s="54" t="s">
        <v>431</v>
      </c>
      <c r="P32" s="54" t="s">
        <v>145</v>
      </c>
      <c r="Q32" s="54" t="s">
        <v>163</v>
      </c>
      <c r="R32" s="54" t="s">
        <v>523</v>
      </c>
      <c r="S32" s="54" t="s">
        <v>524</v>
      </c>
      <c r="T32" s="54" t="s">
        <v>438</v>
      </c>
      <c r="V32" s="54"/>
    </row>
    <row r="33" spans="1:22">
      <c r="A33" s="57">
        <f t="shared" si="1"/>
        <v>31</v>
      </c>
      <c r="B33" s="61" t="s">
        <v>1088</v>
      </c>
      <c r="C33" s="60" t="s">
        <v>1093</v>
      </c>
      <c r="D33" s="32">
        <v>1825</v>
      </c>
      <c r="E33" s="52" t="s">
        <v>839</v>
      </c>
      <c r="F33" s="32" t="s">
        <v>952</v>
      </c>
      <c r="G33" s="32" t="s">
        <v>974</v>
      </c>
      <c r="H33" s="32" t="s">
        <v>992</v>
      </c>
      <c r="I33" s="32" t="s">
        <v>863</v>
      </c>
      <c r="J33" s="32" t="s">
        <v>863</v>
      </c>
      <c r="K33" s="32" t="s">
        <v>863</v>
      </c>
      <c r="L33" s="32" t="s">
        <v>948</v>
      </c>
      <c r="M33" s="32" t="s">
        <v>948</v>
      </c>
      <c r="N33" s="32" t="s">
        <v>948</v>
      </c>
      <c r="O33" s="32" t="s">
        <v>431</v>
      </c>
      <c r="P33" s="32" t="s">
        <v>145</v>
      </c>
      <c r="Q33" s="32" t="s">
        <v>163</v>
      </c>
      <c r="R33" s="32" t="s">
        <v>523</v>
      </c>
      <c r="S33" s="32" t="s">
        <v>524</v>
      </c>
      <c r="T33" s="32" t="s">
        <v>438</v>
      </c>
      <c r="V33" s="32" t="s">
        <v>1021</v>
      </c>
    </row>
    <row r="34" spans="1:22">
      <c r="A34" s="57">
        <f t="shared" si="1"/>
        <v>32</v>
      </c>
      <c r="B34" s="61" t="s">
        <v>1088</v>
      </c>
      <c r="C34" s="60" t="s">
        <v>1093</v>
      </c>
      <c r="D34" s="32">
        <v>1825</v>
      </c>
      <c r="E34" s="52" t="s">
        <v>839</v>
      </c>
      <c r="F34" s="32" t="s">
        <v>906</v>
      </c>
      <c r="G34" s="32" t="s">
        <v>975</v>
      </c>
      <c r="H34" s="32" t="s">
        <v>992</v>
      </c>
      <c r="I34" s="32" t="s">
        <v>863</v>
      </c>
      <c r="J34" s="32" t="s">
        <v>863</v>
      </c>
      <c r="K34" s="32" t="s">
        <v>863</v>
      </c>
      <c r="L34" s="32" t="s">
        <v>949</v>
      </c>
      <c r="M34" s="32" t="s">
        <v>949</v>
      </c>
      <c r="N34" s="32" t="s">
        <v>949</v>
      </c>
      <c r="O34" s="32" t="s">
        <v>431</v>
      </c>
      <c r="P34" s="32" t="s">
        <v>145</v>
      </c>
      <c r="Q34" s="32" t="s">
        <v>163</v>
      </c>
      <c r="R34" s="32" t="s">
        <v>523</v>
      </c>
      <c r="S34" s="32" t="s">
        <v>524</v>
      </c>
      <c r="T34" s="32" t="s">
        <v>438</v>
      </c>
    </row>
    <row r="35" spans="1:22">
      <c r="A35" s="57">
        <f t="shared" si="1"/>
        <v>33</v>
      </c>
      <c r="B35" s="61" t="s">
        <v>1088</v>
      </c>
      <c r="C35" s="60" t="s">
        <v>1093</v>
      </c>
      <c r="D35" s="32">
        <v>1825</v>
      </c>
      <c r="E35" s="52" t="s">
        <v>839</v>
      </c>
      <c r="F35" s="32" t="s">
        <v>953</v>
      </c>
      <c r="G35" s="32" t="s">
        <v>976</v>
      </c>
      <c r="H35" s="32" t="s">
        <v>992</v>
      </c>
      <c r="I35" s="32" t="s">
        <v>863</v>
      </c>
      <c r="J35" s="32" t="s">
        <v>863</v>
      </c>
      <c r="K35" s="32" t="s">
        <v>863</v>
      </c>
      <c r="L35" s="32" t="s">
        <v>944</v>
      </c>
      <c r="M35" s="32" t="s">
        <v>944</v>
      </c>
      <c r="N35" s="32" t="s">
        <v>944</v>
      </c>
      <c r="O35" s="32" t="s">
        <v>431</v>
      </c>
      <c r="P35" s="32" t="s">
        <v>145</v>
      </c>
      <c r="Q35" s="32" t="s">
        <v>163</v>
      </c>
      <c r="R35" s="32" t="s">
        <v>523</v>
      </c>
      <c r="S35" s="32" t="s">
        <v>524</v>
      </c>
      <c r="T35" s="32" t="s">
        <v>438</v>
      </c>
    </row>
    <row r="36" spans="1:22">
      <c r="A36" s="57">
        <f t="shared" si="1"/>
        <v>34</v>
      </c>
      <c r="B36" s="61" t="s">
        <v>1088</v>
      </c>
      <c r="C36" s="60" t="s">
        <v>1093</v>
      </c>
      <c r="D36" s="32">
        <v>1825</v>
      </c>
      <c r="E36" s="52" t="s">
        <v>839</v>
      </c>
      <c r="F36" s="32" t="s">
        <v>955</v>
      </c>
      <c r="G36" s="32" t="s">
        <v>977</v>
      </c>
      <c r="H36" s="32" t="s">
        <v>992</v>
      </c>
      <c r="I36" s="32" t="s">
        <v>863</v>
      </c>
      <c r="J36" s="32" t="s">
        <v>863</v>
      </c>
      <c r="K36" s="32" t="s">
        <v>863</v>
      </c>
      <c r="L36" s="32" t="s">
        <v>951</v>
      </c>
      <c r="M36" s="32" t="s">
        <v>951</v>
      </c>
      <c r="N36" s="32" t="s">
        <v>951</v>
      </c>
      <c r="O36" s="32" t="s">
        <v>431</v>
      </c>
      <c r="P36" s="32" t="s">
        <v>145</v>
      </c>
      <c r="Q36" s="32" t="s">
        <v>163</v>
      </c>
      <c r="R36" s="32" t="s">
        <v>523</v>
      </c>
      <c r="S36" s="32" t="s">
        <v>524</v>
      </c>
      <c r="T36" s="32" t="s">
        <v>438</v>
      </c>
    </row>
    <row r="37" spans="1:22">
      <c r="A37" s="57">
        <f t="shared" si="1"/>
        <v>35</v>
      </c>
      <c r="B37" s="61" t="s">
        <v>1088</v>
      </c>
      <c r="C37" s="60" t="s">
        <v>1093</v>
      </c>
      <c r="D37" s="32">
        <v>1825</v>
      </c>
      <c r="E37" s="52" t="s">
        <v>839</v>
      </c>
      <c r="F37" s="32" t="s">
        <v>954</v>
      </c>
      <c r="G37" s="32" t="s">
        <v>978</v>
      </c>
      <c r="H37" s="32" t="s">
        <v>992</v>
      </c>
      <c r="I37" s="32" t="s">
        <v>863</v>
      </c>
      <c r="J37" s="32" t="s">
        <v>863</v>
      </c>
      <c r="K37" s="32" t="s">
        <v>863</v>
      </c>
      <c r="L37" s="32" t="s">
        <v>433</v>
      </c>
      <c r="M37" s="32" t="s">
        <v>433</v>
      </c>
      <c r="N37" s="32" t="s">
        <v>433</v>
      </c>
      <c r="O37" s="32" t="s">
        <v>431</v>
      </c>
      <c r="P37" s="32" t="s">
        <v>145</v>
      </c>
      <c r="Q37" s="32" t="s">
        <v>163</v>
      </c>
      <c r="R37" s="32" t="s">
        <v>523</v>
      </c>
      <c r="S37" s="32" t="s">
        <v>524</v>
      </c>
      <c r="T37" s="32" t="s">
        <v>438</v>
      </c>
    </row>
    <row r="38" spans="1:22">
      <c r="A38" s="57">
        <f t="shared" si="1"/>
        <v>36</v>
      </c>
      <c r="B38" s="61" t="s">
        <v>1088</v>
      </c>
      <c r="C38" s="60" t="s">
        <v>1093</v>
      </c>
      <c r="D38" s="32">
        <v>1825</v>
      </c>
      <c r="E38" s="52" t="s">
        <v>839</v>
      </c>
      <c r="F38" s="32" t="s">
        <v>956</v>
      </c>
      <c r="G38" s="32" t="s">
        <v>979</v>
      </c>
      <c r="H38" s="32" t="s">
        <v>992</v>
      </c>
      <c r="I38" s="32" t="s">
        <v>901</v>
      </c>
      <c r="J38" s="32" t="s">
        <v>901</v>
      </c>
      <c r="K38" s="32" t="s">
        <v>901</v>
      </c>
      <c r="L38" s="32" t="s">
        <v>948</v>
      </c>
      <c r="M38" s="32" t="s">
        <v>948</v>
      </c>
      <c r="N38" s="32" t="s">
        <v>948</v>
      </c>
      <c r="O38" s="32" t="s">
        <v>431</v>
      </c>
      <c r="P38" s="32" t="s">
        <v>145</v>
      </c>
      <c r="Q38" s="32" t="s">
        <v>163</v>
      </c>
      <c r="R38" s="32" t="s">
        <v>523</v>
      </c>
      <c r="S38" s="32" t="s">
        <v>524</v>
      </c>
      <c r="T38" s="32" t="s">
        <v>438</v>
      </c>
    </row>
    <row r="39" spans="1:22">
      <c r="A39" s="57">
        <f t="shared" si="1"/>
        <v>37</v>
      </c>
      <c r="B39" s="61" t="s">
        <v>1088</v>
      </c>
      <c r="C39" s="60" t="s">
        <v>1093</v>
      </c>
      <c r="D39" s="32">
        <v>1825</v>
      </c>
      <c r="E39" s="52" t="s">
        <v>839</v>
      </c>
      <c r="F39" s="32" t="s">
        <v>909</v>
      </c>
      <c r="G39" s="32" t="s">
        <v>980</v>
      </c>
      <c r="H39" s="32" t="s">
        <v>992</v>
      </c>
      <c r="I39" s="32" t="s">
        <v>901</v>
      </c>
      <c r="J39" s="32" t="s">
        <v>901</v>
      </c>
      <c r="K39" s="32" t="s">
        <v>901</v>
      </c>
      <c r="L39" s="32" t="s">
        <v>949</v>
      </c>
      <c r="M39" s="32" t="s">
        <v>949</v>
      </c>
      <c r="N39" s="32" t="s">
        <v>949</v>
      </c>
      <c r="O39" s="32" t="s">
        <v>431</v>
      </c>
      <c r="P39" s="32" t="s">
        <v>145</v>
      </c>
      <c r="Q39" s="32" t="s">
        <v>163</v>
      </c>
      <c r="R39" s="32" t="s">
        <v>523</v>
      </c>
      <c r="S39" s="32" t="s">
        <v>524</v>
      </c>
      <c r="T39" s="32" t="s">
        <v>438</v>
      </c>
    </row>
    <row r="40" spans="1:22">
      <c r="A40" s="57">
        <f t="shared" si="1"/>
        <v>38</v>
      </c>
      <c r="B40" s="61" t="s">
        <v>1088</v>
      </c>
      <c r="C40" s="60" t="s">
        <v>1093</v>
      </c>
      <c r="D40" s="32">
        <v>1825</v>
      </c>
      <c r="E40" s="52" t="s">
        <v>839</v>
      </c>
      <c r="F40" s="32" t="s">
        <v>957</v>
      </c>
      <c r="G40" s="32" t="s">
        <v>981</v>
      </c>
      <c r="H40" s="32" t="s">
        <v>992</v>
      </c>
      <c r="I40" s="32" t="s">
        <v>901</v>
      </c>
      <c r="J40" s="32" t="s">
        <v>901</v>
      </c>
      <c r="K40" s="32" t="s">
        <v>901</v>
      </c>
      <c r="L40" s="32" t="s">
        <v>944</v>
      </c>
      <c r="M40" s="32" t="s">
        <v>944</v>
      </c>
      <c r="N40" s="32" t="s">
        <v>944</v>
      </c>
      <c r="O40" s="32" t="s">
        <v>431</v>
      </c>
      <c r="P40" s="32" t="s">
        <v>145</v>
      </c>
      <c r="Q40" s="32" t="s">
        <v>163</v>
      </c>
      <c r="R40" s="32" t="s">
        <v>523</v>
      </c>
      <c r="S40" s="32" t="s">
        <v>524</v>
      </c>
      <c r="T40" s="32" t="s">
        <v>438</v>
      </c>
    </row>
    <row r="41" spans="1:22">
      <c r="A41" s="57">
        <f t="shared" si="1"/>
        <v>39</v>
      </c>
      <c r="B41" s="61" t="s">
        <v>1088</v>
      </c>
      <c r="C41" s="60" t="s">
        <v>1093</v>
      </c>
      <c r="D41" s="32">
        <v>1825</v>
      </c>
      <c r="E41" s="52" t="s">
        <v>839</v>
      </c>
      <c r="F41" s="32" t="s">
        <v>958</v>
      </c>
      <c r="G41" s="32" t="s">
        <v>982</v>
      </c>
      <c r="H41" s="32" t="s">
        <v>992</v>
      </c>
      <c r="I41" s="32" t="s">
        <v>901</v>
      </c>
      <c r="J41" s="32" t="s">
        <v>901</v>
      </c>
      <c r="K41" s="32" t="s">
        <v>901</v>
      </c>
      <c r="L41" s="32" t="s">
        <v>951</v>
      </c>
      <c r="M41" s="32" t="s">
        <v>951</v>
      </c>
      <c r="N41" s="32" t="s">
        <v>951</v>
      </c>
      <c r="O41" s="32" t="s">
        <v>431</v>
      </c>
      <c r="P41" s="32" t="s">
        <v>145</v>
      </c>
      <c r="Q41" s="32" t="s">
        <v>163</v>
      </c>
      <c r="R41" s="32" t="s">
        <v>523</v>
      </c>
      <c r="S41" s="32" t="s">
        <v>524</v>
      </c>
      <c r="T41" s="32" t="s">
        <v>438</v>
      </c>
    </row>
    <row r="42" spans="1:22" s="14" customFormat="1">
      <c r="A42" s="57">
        <f t="shared" si="1"/>
        <v>40</v>
      </c>
      <c r="B42" s="61" t="s">
        <v>1088</v>
      </c>
      <c r="C42" s="60" t="s">
        <v>1093</v>
      </c>
      <c r="D42" s="54">
        <v>1825</v>
      </c>
      <c r="E42" s="55" t="s">
        <v>839</v>
      </c>
      <c r="F42" s="54" t="s">
        <v>959</v>
      </c>
      <c r="G42" s="54" t="s">
        <v>983</v>
      </c>
      <c r="H42" s="54" t="s">
        <v>992</v>
      </c>
      <c r="I42" s="54" t="s">
        <v>901</v>
      </c>
      <c r="J42" s="54" t="s">
        <v>901</v>
      </c>
      <c r="K42" s="54" t="s">
        <v>901</v>
      </c>
      <c r="L42" s="54" t="s">
        <v>433</v>
      </c>
      <c r="M42" s="54" t="s">
        <v>433</v>
      </c>
      <c r="N42" s="54" t="s">
        <v>433</v>
      </c>
      <c r="O42" s="54" t="s">
        <v>431</v>
      </c>
      <c r="P42" s="54" t="s">
        <v>145</v>
      </c>
      <c r="Q42" s="54" t="s">
        <v>163</v>
      </c>
      <c r="R42" s="54" t="s">
        <v>523</v>
      </c>
      <c r="S42" s="54" t="s">
        <v>524</v>
      </c>
      <c r="T42" s="54" t="s">
        <v>438</v>
      </c>
    </row>
    <row r="43" spans="1:22">
      <c r="A43" s="57">
        <f t="shared" si="1"/>
        <v>41</v>
      </c>
      <c r="B43" s="61" t="s">
        <v>1088</v>
      </c>
      <c r="C43" s="60" t="s">
        <v>1093</v>
      </c>
      <c r="D43" s="32">
        <v>1825</v>
      </c>
      <c r="E43" s="52" t="s">
        <v>839</v>
      </c>
      <c r="F43" s="32" t="s">
        <v>952</v>
      </c>
      <c r="G43" s="32" t="s">
        <v>974</v>
      </c>
      <c r="H43" s="32" t="s">
        <v>993</v>
      </c>
      <c r="I43" s="32" t="s">
        <v>863</v>
      </c>
      <c r="J43" s="32" t="s">
        <v>863</v>
      </c>
      <c r="K43" s="32" t="s">
        <v>863</v>
      </c>
      <c r="L43" s="32" t="s">
        <v>948</v>
      </c>
      <c r="M43" s="32" t="s">
        <v>948</v>
      </c>
      <c r="N43" s="32" t="s">
        <v>948</v>
      </c>
      <c r="O43" s="32" t="s">
        <v>431</v>
      </c>
      <c r="P43" s="32" t="s">
        <v>145</v>
      </c>
      <c r="Q43" s="32" t="s">
        <v>163</v>
      </c>
      <c r="R43" s="32" t="s">
        <v>523</v>
      </c>
      <c r="S43" s="32" t="s">
        <v>524</v>
      </c>
      <c r="T43" s="32" t="s">
        <v>438</v>
      </c>
      <c r="V43" s="32" t="s">
        <v>1022</v>
      </c>
    </row>
    <row r="44" spans="1:22">
      <c r="A44" s="57">
        <f t="shared" si="1"/>
        <v>42</v>
      </c>
      <c r="B44" s="61" t="s">
        <v>1088</v>
      </c>
      <c r="C44" s="60" t="s">
        <v>1093</v>
      </c>
      <c r="D44" s="32">
        <v>1825</v>
      </c>
      <c r="E44" s="52" t="s">
        <v>839</v>
      </c>
      <c r="F44" s="32" t="s">
        <v>906</v>
      </c>
      <c r="G44" s="32" t="s">
        <v>975</v>
      </c>
      <c r="H44" s="32" t="s">
        <v>993</v>
      </c>
      <c r="I44" s="32" t="s">
        <v>863</v>
      </c>
      <c r="J44" s="32" t="s">
        <v>863</v>
      </c>
      <c r="K44" s="32" t="s">
        <v>863</v>
      </c>
      <c r="L44" s="32" t="s">
        <v>949</v>
      </c>
      <c r="M44" s="32" t="s">
        <v>949</v>
      </c>
      <c r="N44" s="32" t="s">
        <v>949</v>
      </c>
      <c r="O44" s="32" t="s">
        <v>431</v>
      </c>
      <c r="P44" s="32" t="s">
        <v>145</v>
      </c>
      <c r="Q44" s="32" t="s">
        <v>163</v>
      </c>
      <c r="R44" s="32" t="s">
        <v>523</v>
      </c>
      <c r="S44" s="32" t="s">
        <v>524</v>
      </c>
      <c r="T44" s="32" t="s">
        <v>438</v>
      </c>
    </row>
    <row r="45" spans="1:22">
      <c r="A45" s="57">
        <f t="shared" si="1"/>
        <v>43</v>
      </c>
      <c r="B45" s="61" t="s">
        <v>1088</v>
      </c>
      <c r="C45" s="60" t="s">
        <v>1093</v>
      </c>
      <c r="D45" s="32">
        <v>1825</v>
      </c>
      <c r="E45" s="52" t="s">
        <v>839</v>
      </c>
      <c r="F45" s="32" t="s">
        <v>953</v>
      </c>
      <c r="G45" s="32" t="s">
        <v>976</v>
      </c>
      <c r="H45" s="32" t="s">
        <v>993</v>
      </c>
      <c r="I45" s="32" t="s">
        <v>863</v>
      </c>
      <c r="J45" s="32" t="s">
        <v>863</v>
      </c>
      <c r="K45" s="32" t="s">
        <v>863</v>
      </c>
      <c r="L45" s="32" t="s">
        <v>944</v>
      </c>
      <c r="M45" s="32" t="s">
        <v>944</v>
      </c>
      <c r="N45" s="32" t="s">
        <v>944</v>
      </c>
      <c r="O45" s="32" t="s">
        <v>431</v>
      </c>
      <c r="P45" s="32" t="s">
        <v>145</v>
      </c>
      <c r="Q45" s="32" t="s">
        <v>163</v>
      </c>
      <c r="R45" s="32" t="s">
        <v>523</v>
      </c>
      <c r="S45" s="32" t="s">
        <v>524</v>
      </c>
      <c r="T45" s="32" t="s">
        <v>438</v>
      </c>
    </row>
    <row r="46" spans="1:22">
      <c r="A46" s="57">
        <f t="shared" si="1"/>
        <v>44</v>
      </c>
      <c r="B46" s="61" t="s">
        <v>1088</v>
      </c>
      <c r="C46" s="60" t="s">
        <v>1093</v>
      </c>
      <c r="D46" s="32">
        <v>1825</v>
      </c>
      <c r="E46" s="52" t="s">
        <v>839</v>
      </c>
      <c r="F46" s="32" t="s">
        <v>955</v>
      </c>
      <c r="G46" s="32" t="s">
        <v>977</v>
      </c>
      <c r="H46" s="32" t="s">
        <v>993</v>
      </c>
      <c r="I46" s="32" t="s">
        <v>863</v>
      </c>
      <c r="J46" s="32" t="s">
        <v>863</v>
      </c>
      <c r="K46" s="32" t="s">
        <v>863</v>
      </c>
      <c r="L46" s="32" t="s">
        <v>951</v>
      </c>
      <c r="M46" s="32" t="s">
        <v>951</v>
      </c>
      <c r="N46" s="32" t="s">
        <v>951</v>
      </c>
      <c r="O46" s="32" t="s">
        <v>431</v>
      </c>
      <c r="P46" s="32" t="s">
        <v>145</v>
      </c>
      <c r="Q46" s="32" t="s">
        <v>163</v>
      </c>
      <c r="R46" s="32" t="s">
        <v>523</v>
      </c>
      <c r="S46" s="32" t="s">
        <v>524</v>
      </c>
      <c r="T46" s="32" t="s">
        <v>438</v>
      </c>
    </row>
    <row r="47" spans="1:22">
      <c r="A47" s="57">
        <f t="shared" si="1"/>
        <v>45</v>
      </c>
      <c r="B47" s="61" t="s">
        <v>1088</v>
      </c>
      <c r="C47" s="60" t="s">
        <v>1093</v>
      </c>
      <c r="D47" s="32">
        <v>1825</v>
      </c>
      <c r="E47" s="52" t="s">
        <v>839</v>
      </c>
      <c r="F47" s="32" t="s">
        <v>954</v>
      </c>
      <c r="G47" s="32" t="s">
        <v>978</v>
      </c>
      <c r="H47" s="32" t="s">
        <v>993</v>
      </c>
      <c r="I47" s="32" t="s">
        <v>863</v>
      </c>
      <c r="J47" s="32" t="s">
        <v>863</v>
      </c>
      <c r="K47" s="32" t="s">
        <v>863</v>
      </c>
      <c r="L47" s="32" t="s">
        <v>433</v>
      </c>
      <c r="M47" s="32" t="s">
        <v>433</v>
      </c>
      <c r="N47" s="32" t="s">
        <v>433</v>
      </c>
      <c r="O47" s="32" t="s">
        <v>431</v>
      </c>
      <c r="P47" s="32" t="s">
        <v>145</v>
      </c>
      <c r="Q47" s="32" t="s">
        <v>163</v>
      </c>
      <c r="R47" s="32" t="s">
        <v>523</v>
      </c>
      <c r="S47" s="32" t="s">
        <v>524</v>
      </c>
      <c r="T47" s="32" t="s">
        <v>438</v>
      </c>
    </row>
    <row r="48" spans="1:22">
      <c r="A48" s="57">
        <f t="shared" si="1"/>
        <v>46</v>
      </c>
      <c r="B48" s="61" t="s">
        <v>1088</v>
      </c>
      <c r="C48" s="60" t="s">
        <v>1093</v>
      </c>
      <c r="D48" s="32">
        <v>1825</v>
      </c>
      <c r="E48" s="52" t="s">
        <v>839</v>
      </c>
      <c r="F48" s="32" t="s">
        <v>956</v>
      </c>
      <c r="G48" s="32" t="s">
        <v>979</v>
      </c>
      <c r="H48" s="32" t="s">
        <v>993</v>
      </c>
      <c r="I48" s="32" t="s">
        <v>901</v>
      </c>
      <c r="J48" s="32" t="s">
        <v>901</v>
      </c>
      <c r="K48" s="32" t="s">
        <v>901</v>
      </c>
      <c r="L48" s="32" t="s">
        <v>948</v>
      </c>
      <c r="M48" s="32" t="s">
        <v>948</v>
      </c>
      <c r="N48" s="32" t="s">
        <v>948</v>
      </c>
      <c r="O48" s="32" t="s">
        <v>431</v>
      </c>
      <c r="P48" s="32" t="s">
        <v>145</v>
      </c>
      <c r="Q48" s="32" t="s">
        <v>163</v>
      </c>
      <c r="R48" s="32" t="s">
        <v>523</v>
      </c>
      <c r="S48" s="32" t="s">
        <v>524</v>
      </c>
      <c r="T48" s="32" t="s">
        <v>438</v>
      </c>
    </row>
    <row r="49" spans="1:22">
      <c r="A49" s="57">
        <f t="shared" si="1"/>
        <v>47</v>
      </c>
      <c r="B49" s="61" t="s">
        <v>1088</v>
      </c>
      <c r="C49" s="60" t="s">
        <v>1093</v>
      </c>
      <c r="D49" s="32">
        <v>1825</v>
      </c>
      <c r="E49" s="52" t="s">
        <v>839</v>
      </c>
      <c r="F49" s="32" t="s">
        <v>909</v>
      </c>
      <c r="G49" s="32" t="s">
        <v>980</v>
      </c>
      <c r="H49" s="32" t="s">
        <v>993</v>
      </c>
      <c r="I49" s="32" t="s">
        <v>901</v>
      </c>
      <c r="J49" s="32" t="s">
        <v>901</v>
      </c>
      <c r="K49" s="32" t="s">
        <v>901</v>
      </c>
      <c r="L49" s="32" t="s">
        <v>949</v>
      </c>
      <c r="M49" s="32" t="s">
        <v>949</v>
      </c>
      <c r="N49" s="32" t="s">
        <v>949</v>
      </c>
      <c r="O49" s="32" t="s">
        <v>431</v>
      </c>
      <c r="P49" s="32" t="s">
        <v>145</v>
      </c>
      <c r="Q49" s="32" t="s">
        <v>163</v>
      </c>
      <c r="R49" s="32" t="s">
        <v>523</v>
      </c>
      <c r="S49" s="32" t="s">
        <v>524</v>
      </c>
      <c r="T49" s="32" t="s">
        <v>438</v>
      </c>
    </row>
    <row r="50" spans="1:22">
      <c r="A50" s="57">
        <f t="shared" si="1"/>
        <v>48</v>
      </c>
      <c r="B50" s="61" t="s">
        <v>1088</v>
      </c>
      <c r="C50" s="60" t="s">
        <v>1093</v>
      </c>
      <c r="D50" s="32">
        <v>1825</v>
      </c>
      <c r="E50" s="52" t="s">
        <v>839</v>
      </c>
      <c r="F50" s="32" t="s">
        <v>957</v>
      </c>
      <c r="G50" s="32" t="s">
        <v>981</v>
      </c>
      <c r="H50" s="32" t="s">
        <v>993</v>
      </c>
      <c r="I50" s="32" t="s">
        <v>901</v>
      </c>
      <c r="J50" s="32" t="s">
        <v>901</v>
      </c>
      <c r="K50" s="32" t="s">
        <v>901</v>
      </c>
      <c r="L50" s="32" t="s">
        <v>944</v>
      </c>
      <c r="M50" s="32" t="s">
        <v>944</v>
      </c>
      <c r="N50" s="32" t="s">
        <v>944</v>
      </c>
      <c r="O50" s="32" t="s">
        <v>431</v>
      </c>
      <c r="P50" s="32" t="s">
        <v>145</v>
      </c>
      <c r="Q50" s="32" t="s">
        <v>163</v>
      </c>
      <c r="R50" s="32" t="s">
        <v>523</v>
      </c>
      <c r="S50" s="32" t="s">
        <v>524</v>
      </c>
      <c r="T50" s="32" t="s">
        <v>438</v>
      </c>
    </row>
    <row r="51" spans="1:22">
      <c r="A51" s="57">
        <f t="shared" si="1"/>
        <v>49</v>
      </c>
      <c r="B51" s="61" t="s">
        <v>1088</v>
      </c>
      <c r="C51" s="60" t="s">
        <v>1093</v>
      </c>
      <c r="D51" s="32">
        <v>1825</v>
      </c>
      <c r="E51" s="52" t="s">
        <v>839</v>
      </c>
      <c r="F51" s="32" t="s">
        <v>958</v>
      </c>
      <c r="G51" s="32" t="s">
        <v>982</v>
      </c>
      <c r="H51" s="32" t="s">
        <v>993</v>
      </c>
      <c r="I51" s="32" t="s">
        <v>901</v>
      </c>
      <c r="J51" s="32" t="s">
        <v>901</v>
      </c>
      <c r="K51" s="32" t="s">
        <v>901</v>
      </c>
      <c r="L51" s="32" t="s">
        <v>951</v>
      </c>
      <c r="M51" s="32" t="s">
        <v>951</v>
      </c>
      <c r="N51" s="32" t="s">
        <v>951</v>
      </c>
      <c r="O51" s="32" t="s">
        <v>431</v>
      </c>
      <c r="P51" s="32" t="s">
        <v>145</v>
      </c>
      <c r="Q51" s="32" t="s">
        <v>163</v>
      </c>
      <c r="R51" s="32" t="s">
        <v>523</v>
      </c>
      <c r="S51" s="32" t="s">
        <v>524</v>
      </c>
      <c r="T51" s="32" t="s">
        <v>438</v>
      </c>
    </row>
    <row r="52" spans="1:22" s="14" customFormat="1">
      <c r="A52" s="57">
        <f t="shared" si="1"/>
        <v>50</v>
      </c>
      <c r="B52" s="61" t="s">
        <v>1088</v>
      </c>
      <c r="C52" s="60" t="s">
        <v>1093</v>
      </c>
      <c r="D52" s="54">
        <v>1825</v>
      </c>
      <c r="E52" s="55" t="s">
        <v>839</v>
      </c>
      <c r="F52" s="54" t="s">
        <v>959</v>
      </c>
      <c r="G52" s="54" t="s">
        <v>983</v>
      </c>
      <c r="H52" s="54" t="s">
        <v>993</v>
      </c>
      <c r="I52" s="54" t="s">
        <v>901</v>
      </c>
      <c r="J52" s="54" t="s">
        <v>901</v>
      </c>
      <c r="K52" s="54" t="s">
        <v>901</v>
      </c>
      <c r="L52" s="54" t="s">
        <v>433</v>
      </c>
      <c r="M52" s="54" t="s">
        <v>433</v>
      </c>
      <c r="N52" s="54" t="s">
        <v>433</v>
      </c>
      <c r="O52" s="54" t="s">
        <v>431</v>
      </c>
      <c r="P52" s="54" t="s">
        <v>145</v>
      </c>
      <c r="Q52" s="54" t="s">
        <v>163</v>
      </c>
      <c r="R52" s="54" t="s">
        <v>523</v>
      </c>
      <c r="S52" s="54" t="s">
        <v>524</v>
      </c>
      <c r="T52" s="54" t="s">
        <v>438</v>
      </c>
    </row>
    <row r="53" spans="1:22">
      <c r="A53" s="57">
        <f t="shared" si="1"/>
        <v>51</v>
      </c>
      <c r="B53" s="61" t="s">
        <v>1088</v>
      </c>
      <c r="C53" s="60" t="s">
        <v>1093</v>
      </c>
      <c r="D53" s="32">
        <v>1825</v>
      </c>
      <c r="E53" s="52" t="s">
        <v>839</v>
      </c>
      <c r="F53" s="32" t="s">
        <v>952</v>
      </c>
      <c r="G53" s="32" t="s">
        <v>974</v>
      </c>
      <c r="H53" s="32" t="s">
        <v>994</v>
      </c>
      <c r="I53" s="32" t="s">
        <v>863</v>
      </c>
      <c r="J53" s="32" t="s">
        <v>863</v>
      </c>
      <c r="K53" s="32" t="s">
        <v>863</v>
      </c>
      <c r="L53" s="32" t="s">
        <v>948</v>
      </c>
      <c r="M53" s="32" t="s">
        <v>948</v>
      </c>
      <c r="N53" s="32" t="s">
        <v>948</v>
      </c>
      <c r="O53" s="32" t="s">
        <v>431</v>
      </c>
      <c r="P53" s="32" t="s">
        <v>145</v>
      </c>
      <c r="Q53" s="32" t="s">
        <v>163</v>
      </c>
      <c r="R53" s="32" t="s">
        <v>523</v>
      </c>
      <c r="S53" s="32" t="s">
        <v>524</v>
      </c>
      <c r="T53" s="32" t="s">
        <v>438</v>
      </c>
      <c r="V53" s="32" t="s">
        <v>1023</v>
      </c>
    </row>
    <row r="54" spans="1:22">
      <c r="A54" s="57">
        <f t="shared" si="1"/>
        <v>52</v>
      </c>
      <c r="B54" s="61" t="s">
        <v>1088</v>
      </c>
      <c r="C54" s="60" t="s">
        <v>1093</v>
      </c>
      <c r="D54" s="32">
        <v>1825</v>
      </c>
      <c r="E54" s="52" t="s">
        <v>839</v>
      </c>
      <c r="F54" s="32" t="s">
        <v>906</v>
      </c>
      <c r="G54" s="32" t="s">
        <v>975</v>
      </c>
      <c r="H54" s="32" t="s">
        <v>994</v>
      </c>
      <c r="I54" s="32" t="s">
        <v>863</v>
      </c>
      <c r="J54" s="32" t="s">
        <v>863</v>
      </c>
      <c r="K54" s="32" t="s">
        <v>863</v>
      </c>
      <c r="L54" s="32" t="s">
        <v>949</v>
      </c>
      <c r="M54" s="32" t="s">
        <v>949</v>
      </c>
      <c r="N54" s="32" t="s">
        <v>949</v>
      </c>
      <c r="O54" s="32" t="s">
        <v>431</v>
      </c>
      <c r="P54" s="32" t="s">
        <v>145</v>
      </c>
      <c r="Q54" s="32" t="s">
        <v>163</v>
      </c>
      <c r="R54" s="32" t="s">
        <v>523</v>
      </c>
      <c r="S54" s="32" t="s">
        <v>524</v>
      </c>
      <c r="T54" s="32" t="s">
        <v>438</v>
      </c>
    </row>
    <row r="55" spans="1:22">
      <c r="A55" s="57">
        <f t="shared" si="1"/>
        <v>53</v>
      </c>
      <c r="B55" s="61" t="s">
        <v>1088</v>
      </c>
      <c r="C55" s="60" t="s">
        <v>1093</v>
      </c>
      <c r="D55" s="32">
        <v>1825</v>
      </c>
      <c r="E55" s="52" t="s">
        <v>839</v>
      </c>
      <c r="F55" s="32" t="s">
        <v>953</v>
      </c>
      <c r="G55" s="32" t="s">
        <v>976</v>
      </c>
      <c r="H55" s="32" t="s">
        <v>994</v>
      </c>
      <c r="I55" s="32" t="s">
        <v>863</v>
      </c>
      <c r="J55" s="32" t="s">
        <v>863</v>
      </c>
      <c r="K55" s="32" t="s">
        <v>863</v>
      </c>
      <c r="L55" s="32" t="s">
        <v>944</v>
      </c>
      <c r="M55" s="32" t="s">
        <v>944</v>
      </c>
      <c r="N55" s="32" t="s">
        <v>944</v>
      </c>
      <c r="O55" s="32" t="s">
        <v>431</v>
      </c>
      <c r="P55" s="32" t="s">
        <v>145</v>
      </c>
      <c r="Q55" s="32" t="s">
        <v>163</v>
      </c>
      <c r="R55" s="32" t="s">
        <v>523</v>
      </c>
      <c r="S55" s="32" t="s">
        <v>524</v>
      </c>
      <c r="T55" s="32" t="s">
        <v>438</v>
      </c>
    </row>
    <row r="56" spans="1:22">
      <c r="A56" s="57">
        <f t="shared" si="1"/>
        <v>54</v>
      </c>
      <c r="B56" s="61" t="s">
        <v>1088</v>
      </c>
      <c r="C56" s="60" t="s">
        <v>1093</v>
      </c>
      <c r="D56" s="32">
        <v>1825</v>
      </c>
      <c r="E56" s="52" t="s">
        <v>839</v>
      </c>
      <c r="F56" s="32" t="s">
        <v>955</v>
      </c>
      <c r="G56" s="32" t="s">
        <v>977</v>
      </c>
      <c r="H56" s="32" t="s">
        <v>994</v>
      </c>
      <c r="I56" s="32" t="s">
        <v>863</v>
      </c>
      <c r="J56" s="32" t="s">
        <v>863</v>
      </c>
      <c r="K56" s="32" t="s">
        <v>863</v>
      </c>
      <c r="L56" s="32" t="s">
        <v>951</v>
      </c>
      <c r="M56" s="32" t="s">
        <v>951</v>
      </c>
      <c r="N56" s="32" t="s">
        <v>951</v>
      </c>
      <c r="O56" s="32" t="s">
        <v>431</v>
      </c>
      <c r="P56" s="32" t="s">
        <v>145</v>
      </c>
      <c r="Q56" s="32" t="s">
        <v>163</v>
      </c>
      <c r="R56" s="32" t="s">
        <v>523</v>
      </c>
      <c r="S56" s="32" t="s">
        <v>524</v>
      </c>
      <c r="T56" s="32" t="s">
        <v>438</v>
      </c>
    </row>
    <row r="57" spans="1:22">
      <c r="A57" s="57">
        <f t="shared" si="1"/>
        <v>55</v>
      </c>
      <c r="B57" s="61" t="s">
        <v>1088</v>
      </c>
      <c r="C57" s="60" t="s">
        <v>1093</v>
      </c>
      <c r="D57" s="32">
        <v>1825</v>
      </c>
      <c r="E57" s="52" t="s">
        <v>839</v>
      </c>
      <c r="F57" s="32" t="s">
        <v>954</v>
      </c>
      <c r="G57" s="32" t="s">
        <v>978</v>
      </c>
      <c r="H57" s="32" t="s">
        <v>994</v>
      </c>
      <c r="I57" s="32" t="s">
        <v>863</v>
      </c>
      <c r="J57" s="32" t="s">
        <v>863</v>
      </c>
      <c r="K57" s="32" t="s">
        <v>863</v>
      </c>
      <c r="L57" s="32" t="s">
        <v>433</v>
      </c>
      <c r="M57" s="32" t="s">
        <v>433</v>
      </c>
      <c r="N57" s="32" t="s">
        <v>433</v>
      </c>
      <c r="O57" s="32" t="s">
        <v>431</v>
      </c>
      <c r="P57" s="32" t="s">
        <v>145</v>
      </c>
      <c r="Q57" s="32" t="s">
        <v>163</v>
      </c>
      <c r="R57" s="32" t="s">
        <v>523</v>
      </c>
      <c r="S57" s="32" t="s">
        <v>524</v>
      </c>
      <c r="T57" s="32" t="s">
        <v>438</v>
      </c>
    </row>
    <row r="58" spans="1:22">
      <c r="A58" s="57">
        <f t="shared" si="1"/>
        <v>56</v>
      </c>
      <c r="B58" s="61" t="s">
        <v>1088</v>
      </c>
      <c r="C58" s="60" t="s">
        <v>1093</v>
      </c>
      <c r="D58" s="32">
        <v>1825</v>
      </c>
      <c r="E58" s="52" t="s">
        <v>839</v>
      </c>
      <c r="F58" s="32" t="s">
        <v>956</v>
      </c>
      <c r="G58" s="32" t="s">
        <v>979</v>
      </c>
      <c r="H58" s="32" t="s">
        <v>994</v>
      </c>
      <c r="I58" s="32" t="s">
        <v>901</v>
      </c>
      <c r="J58" s="32" t="s">
        <v>901</v>
      </c>
      <c r="K58" s="32" t="s">
        <v>901</v>
      </c>
      <c r="L58" s="32" t="s">
        <v>948</v>
      </c>
      <c r="M58" s="32" t="s">
        <v>948</v>
      </c>
      <c r="N58" s="32" t="s">
        <v>948</v>
      </c>
      <c r="O58" s="32" t="s">
        <v>431</v>
      </c>
      <c r="P58" s="32" t="s">
        <v>145</v>
      </c>
      <c r="Q58" s="32" t="s">
        <v>163</v>
      </c>
      <c r="R58" s="32" t="s">
        <v>523</v>
      </c>
      <c r="S58" s="32" t="s">
        <v>524</v>
      </c>
      <c r="T58" s="32" t="s">
        <v>438</v>
      </c>
    </row>
    <row r="59" spans="1:22">
      <c r="A59" s="57">
        <f t="shared" si="1"/>
        <v>57</v>
      </c>
      <c r="B59" s="61" t="s">
        <v>1088</v>
      </c>
      <c r="C59" s="60" t="s">
        <v>1093</v>
      </c>
      <c r="D59" s="32">
        <v>1825</v>
      </c>
      <c r="E59" s="52" t="s">
        <v>839</v>
      </c>
      <c r="F59" s="32" t="s">
        <v>909</v>
      </c>
      <c r="G59" s="32" t="s">
        <v>980</v>
      </c>
      <c r="H59" s="32" t="s">
        <v>994</v>
      </c>
      <c r="I59" s="32" t="s">
        <v>901</v>
      </c>
      <c r="J59" s="32" t="s">
        <v>901</v>
      </c>
      <c r="K59" s="32" t="s">
        <v>901</v>
      </c>
      <c r="L59" s="32" t="s">
        <v>949</v>
      </c>
      <c r="M59" s="32" t="s">
        <v>949</v>
      </c>
      <c r="N59" s="32" t="s">
        <v>949</v>
      </c>
      <c r="O59" s="32" t="s">
        <v>431</v>
      </c>
      <c r="P59" s="32" t="s">
        <v>145</v>
      </c>
      <c r="Q59" s="32" t="s">
        <v>163</v>
      </c>
      <c r="R59" s="32" t="s">
        <v>523</v>
      </c>
      <c r="S59" s="32" t="s">
        <v>524</v>
      </c>
      <c r="T59" s="32" t="s">
        <v>438</v>
      </c>
    </row>
    <row r="60" spans="1:22">
      <c r="A60" s="57">
        <f t="shared" si="1"/>
        <v>58</v>
      </c>
      <c r="B60" s="61" t="s">
        <v>1088</v>
      </c>
      <c r="C60" s="60" t="s">
        <v>1093</v>
      </c>
      <c r="D60" s="32">
        <v>1825</v>
      </c>
      <c r="E60" s="52" t="s">
        <v>839</v>
      </c>
      <c r="F60" s="32" t="s">
        <v>957</v>
      </c>
      <c r="G60" s="32" t="s">
        <v>981</v>
      </c>
      <c r="H60" s="32" t="s">
        <v>994</v>
      </c>
      <c r="I60" s="32" t="s">
        <v>901</v>
      </c>
      <c r="J60" s="32" t="s">
        <v>901</v>
      </c>
      <c r="K60" s="32" t="s">
        <v>901</v>
      </c>
      <c r="L60" s="32" t="s">
        <v>944</v>
      </c>
      <c r="M60" s="32" t="s">
        <v>944</v>
      </c>
      <c r="N60" s="32" t="s">
        <v>944</v>
      </c>
      <c r="O60" s="32" t="s">
        <v>431</v>
      </c>
      <c r="P60" s="32" t="s">
        <v>145</v>
      </c>
      <c r="Q60" s="32" t="s">
        <v>163</v>
      </c>
      <c r="R60" s="32" t="s">
        <v>523</v>
      </c>
      <c r="S60" s="32" t="s">
        <v>524</v>
      </c>
      <c r="T60" s="32" t="s">
        <v>438</v>
      </c>
    </row>
    <row r="61" spans="1:22">
      <c r="A61" s="57">
        <f t="shared" si="1"/>
        <v>59</v>
      </c>
      <c r="B61" s="61" t="s">
        <v>1088</v>
      </c>
      <c r="C61" s="60" t="s">
        <v>1093</v>
      </c>
      <c r="D61" s="32">
        <v>1825</v>
      </c>
      <c r="E61" s="52" t="s">
        <v>839</v>
      </c>
      <c r="F61" s="32" t="s">
        <v>958</v>
      </c>
      <c r="G61" s="32" t="s">
        <v>982</v>
      </c>
      <c r="H61" s="32" t="s">
        <v>994</v>
      </c>
      <c r="I61" s="32" t="s">
        <v>901</v>
      </c>
      <c r="J61" s="32" t="s">
        <v>901</v>
      </c>
      <c r="K61" s="32" t="s">
        <v>901</v>
      </c>
      <c r="L61" s="32" t="s">
        <v>951</v>
      </c>
      <c r="M61" s="32" t="s">
        <v>951</v>
      </c>
      <c r="N61" s="32" t="s">
        <v>951</v>
      </c>
      <c r="O61" s="32" t="s">
        <v>431</v>
      </c>
      <c r="P61" s="32" t="s">
        <v>145</v>
      </c>
      <c r="Q61" s="32" t="s">
        <v>163</v>
      </c>
      <c r="R61" s="32" t="s">
        <v>523</v>
      </c>
      <c r="S61" s="32" t="s">
        <v>524</v>
      </c>
      <c r="T61" s="32" t="s">
        <v>438</v>
      </c>
    </row>
    <row r="62" spans="1:22" s="14" customFormat="1">
      <c r="A62" s="57">
        <f t="shared" si="1"/>
        <v>60</v>
      </c>
      <c r="B62" s="61" t="s">
        <v>1088</v>
      </c>
      <c r="C62" s="60" t="s">
        <v>1093</v>
      </c>
      <c r="D62" s="54">
        <v>1825</v>
      </c>
      <c r="E62" s="55" t="s">
        <v>839</v>
      </c>
      <c r="F62" s="54" t="s">
        <v>959</v>
      </c>
      <c r="G62" s="54" t="s">
        <v>983</v>
      </c>
      <c r="H62" s="54" t="s">
        <v>994</v>
      </c>
      <c r="I62" s="54" t="s">
        <v>901</v>
      </c>
      <c r="J62" s="54" t="s">
        <v>901</v>
      </c>
      <c r="K62" s="54" t="s">
        <v>901</v>
      </c>
      <c r="L62" s="54" t="s">
        <v>433</v>
      </c>
      <c r="M62" s="54" t="s">
        <v>433</v>
      </c>
      <c r="N62" s="54" t="s">
        <v>433</v>
      </c>
      <c r="O62" s="54" t="s">
        <v>431</v>
      </c>
      <c r="P62" s="54" t="s">
        <v>145</v>
      </c>
      <c r="Q62" s="54" t="s">
        <v>163</v>
      </c>
      <c r="R62" s="54" t="s">
        <v>523</v>
      </c>
      <c r="S62" s="54" t="s">
        <v>524</v>
      </c>
      <c r="T62" s="54" t="s">
        <v>438</v>
      </c>
    </row>
    <row r="63" spans="1:22">
      <c r="A63" s="57">
        <f t="shared" si="1"/>
        <v>61</v>
      </c>
      <c r="B63" s="61" t="s">
        <v>1088</v>
      </c>
      <c r="C63" s="60" t="s">
        <v>1093</v>
      </c>
      <c r="D63" s="32">
        <v>1825</v>
      </c>
      <c r="E63" s="52" t="s">
        <v>839</v>
      </c>
      <c r="F63" s="32" t="s">
        <v>952</v>
      </c>
      <c r="G63" s="32" t="s">
        <v>836</v>
      </c>
      <c r="H63" s="32" t="s">
        <v>837</v>
      </c>
      <c r="I63" s="32" t="s">
        <v>863</v>
      </c>
      <c r="J63" s="32" t="s">
        <v>863</v>
      </c>
      <c r="K63" s="32" t="s">
        <v>863</v>
      </c>
      <c r="L63" s="32" t="s">
        <v>948</v>
      </c>
      <c r="M63" s="32" t="s">
        <v>948</v>
      </c>
      <c r="N63" s="32" t="s">
        <v>948</v>
      </c>
      <c r="O63" s="32" t="s">
        <v>431</v>
      </c>
      <c r="P63" s="32" t="s">
        <v>145</v>
      </c>
      <c r="Q63" s="32" t="s">
        <v>163</v>
      </c>
      <c r="R63" s="32" t="s">
        <v>523</v>
      </c>
      <c r="S63" s="32" t="s">
        <v>524</v>
      </c>
      <c r="T63" s="32" t="s">
        <v>438</v>
      </c>
      <c r="V63" s="32" t="s">
        <v>1024</v>
      </c>
    </row>
    <row r="64" spans="1:22">
      <c r="A64" s="57">
        <f t="shared" si="1"/>
        <v>62</v>
      </c>
      <c r="B64" s="61" t="s">
        <v>1088</v>
      </c>
      <c r="C64" s="60" t="s">
        <v>1093</v>
      </c>
      <c r="D64" s="32">
        <v>1825</v>
      </c>
      <c r="E64" s="52" t="s">
        <v>839</v>
      </c>
      <c r="F64" s="32" t="s">
        <v>906</v>
      </c>
      <c r="G64" s="32" t="s">
        <v>836</v>
      </c>
      <c r="H64" s="32" t="s">
        <v>837</v>
      </c>
      <c r="I64" s="32" t="s">
        <v>863</v>
      </c>
      <c r="J64" s="32" t="s">
        <v>863</v>
      </c>
      <c r="K64" s="32" t="s">
        <v>863</v>
      </c>
      <c r="L64" s="32" t="s">
        <v>949</v>
      </c>
      <c r="M64" s="32" t="s">
        <v>949</v>
      </c>
      <c r="N64" s="32" t="s">
        <v>949</v>
      </c>
      <c r="O64" s="32" t="s">
        <v>431</v>
      </c>
      <c r="P64" s="32" t="s">
        <v>145</v>
      </c>
      <c r="Q64" s="32" t="s">
        <v>163</v>
      </c>
      <c r="R64" s="32" t="s">
        <v>523</v>
      </c>
      <c r="S64" s="32" t="s">
        <v>524</v>
      </c>
      <c r="T64" s="32" t="s">
        <v>438</v>
      </c>
    </row>
    <row r="65" spans="1:22">
      <c r="A65" s="57">
        <f t="shared" si="1"/>
        <v>63</v>
      </c>
      <c r="B65" s="61" t="s">
        <v>1088</v>
      </c>
      <c r="C65" s="60" t="s">
        <v>1093</v>
      </c>
      <c r="D65" s="32">
        <v>1825</v>
      </c>
      <c r="E65" s="52" t="s">
        <v>839</v>
      </c>
      <c r="F65" s="32" t="s">
        <v>953</v>
      </c>
      <c r="G65" s="32" t="s">
        <v>836</v>
      </c>
      <c r="H65" s="32" t="s">
        <v>837</v>
      </c>
      <c r="I65" s="32" t="s">
        <v>863</v>
      </c>
      <c r="J65" s="32" t="s">
        <v>863</v>
      </c>
      <c r="K65" s="32" t="s">
        <v>863</v>
      </c>
      <c r="L65" s="32" t="s">
        <v>944</v>
      </c>
      <c r="M65" s="32" t="s">
        <v>944</v>
      </c>
      <c r="N65" s="32" t="s">
        <v>944</v>
      </c>
      <c r="O65" s="32" t="s">
        <v>431</v>
      </c>
      <c r="P65" s="32" t="s">
        <v>145</v>
      </c>
      <c r="Q65" s="32" t="s">
        <v>163</v>
      </c>
      <c r="R65" s="32" t="s">
        <v>523</v>
      </c>
      <c r="S65" s="32" t="s">
        <v>524</v>
      </c>
      <c r="T65" s="32" t="s">
        <v>438</v>
      </c>
    </row>
    <row r="66" spans="1:22">
      <c r="A66" s="57">
        <f t="shared" si="1"/>
        <v>64</v>
      </c>
      <c r="B66" s="61" t="s">
        <v>1088</v>
      </c>
      <c r="C66" s="60" t="s">
        <v>1093</v>
      </c>
      <c r="D66" s="32">
        <v>1825</v>
      </c>
      <c r="E66" s="52" t="s">
        <v>839</v>
      </c>
      <c r="F66" s="32" t="s">
        <v>955</v>
      </c>
      <c r="G66" s="32" t="s">
        <v>836</v>
      </c>
      <c r="H66" s="32" t="s">
        <v>837</v>
      </c>
      <c r="I66" s="32" t="s">
        <v>863</v>
      </c>
      <c r="J66" s="32" t="s">
        <v>863</v>
      </c>
      <c r="K66" s="32" t="s">
        <v>863</v>
      </c>
      <c r="L66" s="32" t="s">
        <v>951</v>
      </c>
      <c r="M66" s="32" t="s">
        <v>951</v>
      </c>
      <c r="N66" s="32" t="s">
        <v>951</v>
      </c>
      <c r="O66" s="32" t="s">
        <v>431</v>
      </c>
      <c r="P66" s="32" t="s">
        <v>145</v>
      </c>
      <c r="Q66" s="32" t="s">
        <v>163</v>
      </c>
      <c r="R66" s="32" t="s">
        <v>523</v>
      </c>
      <c r="S66" s="32" t="s">
        <v>524</v>
      </c>
      <c r="T66" s="32" t="s">
        <v>438</v>
      </c>
    </row>
    <row r="67" spans="1:22">
      <c r="A67" s="57">
        <f t="shared" si="1"/>
        <v>65</v>
      </c>
      <c r="B67" s="61" t="s">
        <v>1088</v>
      </c>
      <c r="C67" s="60" t="s">
        <v>1093</v>
      </c>
      <c r="D67" s="32">
        <v>1825</v>
      </c>
      <c r="E67" s="52" t="s">
        <v>839</v>
      </c>
      <c r="F67" s="32" t="s">
        <v>954</v>
      </c>
      <c r="G67" s="32" t="s">
        <v>836</v>
      </c>
      <c r="H67" s="32" t="s">
        <v>837</v>
      </c>
      <c r="I67" s="32" t="s">
        <v>863</v>
      </c>
      <c r="J67" s="32" t="s">
        <v>863</v>
      </c>
      <c r="K67" s="32" t="s">
        <v>863</v>
      </c>
      <c r="L67" s="32" t="s">
        <v>433</v>
      </c>
      <c r="M67" s="32" t="s">
        <v>433</v>
      </c>
      <c r="N67" s="32" t="s">
        <v>433</v>
      </c>
      <c r="O67" s="32" t="s">
        <v>431</v>
      </c>
      <c r="P67" s="32" t="s">
        <v>145</v>
      </c>
      <c r="Q67" s="32" t="s">
        <v>163</v>
      </c>
      <c r="R67" s="32" t="s">
        <v>523</v>
      </c>
      <c r="S67" s="32" t="s">
        <v>524</v>
      </c>
      <c r="T67" s="32" t="s">
        <v>438</v>
      </c>
    </row>
    <row r="68" spans="1:22">
      <c r="A68" s="57">
        <f t="shared" si="1"/>
        <v>66</v>
      </c>
      <c r="B68" s="61" t="s">
        <v>1088</v>
      </c>
      <c r="C68" s="60" t="s">
        <v>1093</v>
      </c>
      <c r="D68" s="32">
        <v>1825</v>
      </c>
      <c r="E68" s="52" t="s">
        <v>839</v>
      </c>
      <c r="F68" s="32" t="s">
        <v>956</v>
      </c>
      <c r="G68" s="32" t="s">
        <v>836</v>
      </c>
      <c r="H68" s="32" t="s">
        <v>837</v>
      </c>
      <c r="I68" s="32" t="s">
        <v>901</v>
      </c>
      <c r="J68" s="32" t="s">
        <v>901</v>
      </c>
      <c r="K68" s="32" t="s">
        <v>901</v>
      </c>
      <c r="L68" s="32" t="s">
        <v>948</v>
      </c>
      <c r="M68" s="32" t="s">
        <v>948</v>
      </c>
      <c r="N68" s="32" t="s">
        <v>948</v>
      </c>
      <c r="O68" s="32" t="s">
        <v>431</v>
      </c>
      <c r="P68" s="32" t="s">
        <v>145</v>
      </c>
      <c r="Q68" s="32" t="s">
        <v>163</v>
      </c>
      <c r="R68" s="32" t="s">
        <v>523</v>
      </c>
      <c r="S68" s="32" t="s">
        <v>524</v>
      </c>
      <c r="T68" s="32" t="s">
        <v>438</v>
      </c>
    </row>
    <row r="69" spans="1:22">
      <c r="A69" s="57">
        <f t="shared" si="1"/>
        <v>67</v>
      </c>
      <c r="B69" s="61" t="s">
        <v>1088</v>
      </c>
      <c r="C69" s="60" t="s">
        <v>1093</v>
      </c>
      <c r="D69" s="32">
        <v>1825</v>
      </c>
      <c r="E69" s="52" t="s">
        <v>839</v>
      </c>
      <c r="F69" s="32" t="s">
        <v>909</v>
      </c>
      <c r="G69" s="32" t="s">
        <v>836</v>
      </c>
      <c r="H69" s="32" t="s">
        <v>837</v>
      </c>
      <c r="I69" s="32" t="s">
        <v>901</v>
      </c>
      <c r="J69" s="32" t="s">
        <v>901</v>
      </c>
      <c r="K69" s="32" t="s">
        <v>901</v>
      </c>
      <c r="L69" s="32" t="s">
        <v>949</v>
      </c>
      <c r="M69" s="32" t="s">
        <v>949</v>
      </c>
      <c r="N69" s="32" t="s">
        <v>949</v>
      </c>
      <c r="O69" s="32" t="s">
        <v>431</v>
      </c>
      <c r="P69" s="32" t="s">
        <v>145</v>
      </c>
      <c r="Q69" s="32" t="s">
        <v>163</v>
      </c>
      <c r="R69" s="32" t="s">
        <v>523</v>
      </c>
      <c r="S69" s="32" t="s">
        <v>524</v>
      </c>
      <c r="T69" s="32" t="s">
        <v>438</v>
      </c>
    </row>
    <row r="70" spans="1:22">
      <c r="A70" s="57">
        <f t="shared" si="1"/>
        <v>68</v>
      </c>
      <c r="B70" s="61" t="s">
        <v>1088</v>
      </c>
      <c r="C70" s="60" t="s">
        <v>1093</v>
      </c>
      <c r="D70" s="32">
        <v>1825</v>
      </c>
      <c r="E70" s="52" t="s">
        <v>839</v>
      </c>
      <c r="F70" s="32" t="s">
        <v>957</v>
      </c>
      <c r="G70" s="32" t="s">
        <v>836</v>
      </c>
      <c r="H70" s="32" t="s">
        <v>837</v>
      </c>
      <c r="I70" s="32" t="s">
        <v>901</v>
      </c>
      <c r="J70" s="32" t="s">
        <v>901</v>
      </c>
      <c r="K70" s="32" t="s">
        <v>901</v>
      </c>
      <c r="L70" s="32" t="s">
        <v>944</v>
      </c>
      <c r="M70" s="32" t="s">
        <v>944</v>
      </c>
      <c r="N70" s="32" t="s">
        <v>944</v>
      </c>
      <c r="O70" s="32" t="s">
        <v>431</v>
      </c>
      <c r="P70" s="32" t="s">
        <v>145</v>
      </c>
      <c r="Q70" s="32" t="s">
        <v>163</v>
      </c>
      <c r="R70" s="32" t="s">
        <v>523</v>
      </c>
      <c r="S70" s="32" t="s">
        <v>524</v>
      </c>
      <c r="T70" s="32" t="s">
        <v>438</v>
      </c>
    </row>
    <row r="71" spans="1:22">
      <c r="A71" s="57">
        <f t="shared" si="1"/>
        <v>69</v>
      </c>
      <c r="B71" s="61" t="s">
        <v>1088</v>
      </c>
      <c r="C71" s="60" t="s">
        <v>1093</v>
      </c>
      <c r="D71" s="32">
        <v>1825</v>
      </c>
      <c r="E71" s="52" t="s">
        <v>839</v>
      </c>
      <c r="F71" s="32" t="s">
        <v>958</v>
      </c>
      <c r="G71" s="32" t="s">
        <v>836</v>
      </c>
      <c r="H71" s="32" t="s">
        <v>837</v>
      </c>
      <c r="I71" s="32" t="s">
        <v>901</v>
      </c>
      <c r="J71" s="32" t="s">
        <v>901</v>
      </c>
      <c r="K71" s="32" t="s">
        <v>901</v>
      </c>
      <c r="L71" s="32" t="s">
        <v>951</v>
      </c>
      <c r="M71" s="32" t="s">
        <v>951</v>
      </c>
      <c r="N71" s="32" t="s">
        <v>951</v>
      </c>
      <c r="O71" s="32" t="s">
        <v>431</v>
      </c>
      <c r="P71" s="32" t="s">
        <v>145</v>
      </c>
      <c r="Q71" s="32" t="s">
        <v>163</v>
      </c>
      <c r="R71" s="32" t="s">
        <v>523</v>
      </c>
      <c r="S71" s="32" t="s">
        <v>524</v>
      </c>
      <c r="T71" s="32" t="s">
        <v>438</v>
      </c>
    </row>
    <row r="72" spans="1:22" s="14" customFormat="1">
      <c r="A72" s="57">
        <f t="shared" si="1"/>
        <v>70</v>
      </c>
      <c r="B72" s="61" t="s">
        <v>1088</v>
      </c>
      <c r="C72" s="60" t="s">
        <v>1093</v>
      </c>
      <c r="D72" s="54">
        <v>1825</v>
      </c>
      <c r="E72" s="55" t="s">
        <v>839</v>
      </c>
      <c r="F72" s="54" t="s">
        <v>959</v>
      </c>
      <c r="G72" s="54" t="s">
        <v>836</v>
      </c>
      <c r="H72" s="54" t="s">
        <v>837</v>
      </c>
      <c r="I72" s="54" t="s">
        <v>901</v>
      </c>
      <c r="J72" s="54" t="s">
        <v>901</v>
      </c>
      <c r="K72" s="54" t="s">
        <v>901</v>
      </c>
      <c r="L72" s="54" t="s">
        <v>433</v>
      </c>
      <c r="M72" s="54" t="s">
        <v>433</v>
      </c>
      <c r="N72" s="54" t="s">
        <v>433</v>
      </c>
      <c r="O72" s="54" t="s">
        <v>431</v>
      </c>
      <c r="P72" s="54" t="s">
        <v>145</v>
      </c>
      <c r="Q72" s="54" t="s">
        <v>163</v>
      </c>
      <c r="R72" s="54" t="s">
        <v>523</v>
      </c>
      <c r="S72" s="54" t="s">
        <v>524</v>
      </c>
      <c r="T72" s="54" t="s">
        <v>438</v>
      </c>
    </row>
    <row r="73" spans="1:22">
      <c r="A73" s="57">
        <f t="shared" si="1"/>
        <v>71</v>
      </c>
      <c r="B73" s="61" t="s">
        <v>1088</v>
      </c>
      <c r="C73" s="60" t="s">
        <v>1093</v>
      </c>
      <c r="D73" s="32">
        <v>1825</v>
      </c>
      <c r="E73" s="52" t="s">
        <v>839</v>
      </c>
      <c r="F73" s="32" t="s">
        <v>952</v>
      </c>
      <c r="G73" s="32" t="s">
        <v>1004</v>
      </c>
      <c r="H73" s="32" t="s">
        <v>1005</v>
      </c>
      <c r="I73" s="32" t="s">
        <v>863</v>
      </c>
      <c r="J73" s="32" t="s">
        <v>863</v>
      </c>
      <c r="K73" s="32" t="s">
        <v>863</v>
      </c>
      <c r="L73" s="32" t="s">
        <v>948</v>
      </c>
      <c r="M73" s="32" t="s">
        <v>948</v>
      </c>
      <c r="N73" s="32" t="s">
        <v>948</v>
      </c>
      <c r="O73" s="32" t="s">
        <v>431</v>
      </c>
      <c r="P73" s="32" t="s">
        <v>145</v>
      </c>
      <c r="Q73" s="32" t="s">
        <v>163</v>
      </c>
      <c r="R73" s="32" t="s">
        <v>523</v>
      </c>
      <c r="S73" s="32" t="s">
        <v>524</v>
      </c>
      <c r="T73" s="32" t="s">
        <v>438</v>
      </c>
      <c r="V73" s="32" t="s">
        <v>1025</v>
      </c>
    </row>
    <row r="74" spans="1:22">
      <c r="A74" s="57">
        <f t="shared" si="1"/>
        <v>72</v>
      </c>
      <c r="B74" s="61" t="s">
        <v>1088</v>
      </c>
      <c r="C74" s="60" t="s">
        <v>1093</v>
      </c>
      <c r="D74" s="32">
        <v>1825</v>
      </c>
      <c r="E74" s="52" t="s">
        <v>839</v>
      </c>
      <c r="F74" s="32" t="s">
        <v>906</v>
      </c>
      <c r="G74" s="32" t="s">
        <v>1009</v>
      </c>
      <c r="H74" s="32" t="s">
        <v>1005</v>
      </c>
      <c r="I74" s="32" t="s">
        <v>863</v>
      </c>
      <c r="J74" s="32" t="s">
        <v>863</v>
      </c>
      <c r="K74" s="32" t="s">
        <v>863</v>
      </c>
      <c r="L74" s="32" t="s">
        <v>949</v>
      </c>
      <c r="M74" s="32" t="s">
        <v>949</v>
      </c>
      <c r="N74" s="32" t="s">
        <v>949</v>
      </c>
      <c r="O74" s="32" t="s">
        <v>431</v>
      </c>
      <c r="P74" s="32" t="s">
        <v>145</v>
      </c>
      <c r="Q74" s="32" t="s">
        <v>163</v>
      </c>
      <c r="R74" s="32" t="s">
        <v>523</v>
      </c>
      <c r="S74" s="32" t="s">
        <v>524</v>
      </c>
      <c r="T74" s="32" t="s">
        <v>438</v>
      </c>
    </row>
    <row r="75" spans="1:22">
      <c r="A75" s="57">
        <f t="shared" si="1"/>
        <v>73</v>
      </c>
      <c r="B75" s="61" t="s">
        <v>1088</v>
      </c>
      <c r="C75" s="60" t="s">
        <v>1093</v>
      </c>
      <c r="D75" s="32">
        <v>1825</v>
      </c>
      <c r="E75" s="52" t="s">
        <v>839</v>
      </c>
      <c r="F75" s="32" t="s">
        <v>953</v>
      </c>
      <c r="G75" s="32" t="s">
        <v>1010</v>
      </c>
      <c r="H75" s="32" t="s">
        <v>1005</v>
      </c>
      <c r="I75" s="32" t="s">
        <v>863</v>
      </c>
      <c r="J75" s="32" t="s">
        <v>863</v>
      </c>
      <c r="K75" s="32" t="s">
        <v>863</v>
      </c>
      <c r="L75" s="32" t="s">
        <v>944</v>
      </c>
      <c r="M75" s="32" t="s">
        <v>944</v>
      </c>
      <c r="N75" s="32" t="s">
        <v>944</v>
      </c>
      <c r="O75" s="32" t="s">
        <v>431</v>
      </c>
      <c r="P75" s="32" t="s">
        <v>145</v>
      </c>
      <c r="Q75" s="32" t="s">
        <v>163</v>
      </c>
      <c r="R75" s="32" t="s">
        <v>523</v>
      </c>
      <c r="S75" s="32" t="s">
        <v>524</v>
      </c>
      <c r="T75" s="32" t="s">
        <v>438</v>
      </c>
    </row>
    <row r="76" spans="1:22">
      <c r="A76" s="57">
        <f t="shared" si="1"/>
        <v>74</v>
      </c>
      <c r="B76" s="61" t="s">
        <v>1088</v>
      </c>
      <c r="C76" s="60" t="s">
        <v>1093</v>
      </c>
      <c r="D76" s="32">
        <v>1825</v>
      </c>
      <c r="E76" s="52" t="s">
        <v>839</v>
      </c>
      <c r="F76" s="32" t="s">
        <v>955</v>
      </c>
      <c r="G76" s="32" t="s">
        <v>1011</v>
      </c>
      <c r="H76" s="32" t="s">
        <v>1005</v>
      </c>
      <c r="I76" s="32" t="s">
        <v>863</v>
      </c>
      <c r="J76" s="32" t="s">
        <v>863</v>
      </c>
      <c r="K76" s="32" t="s">
        <v>863</v>
      </c>
      <c r="L76" s="32" t="s">
        <v>951</v>
      </c>
      <c r="M76" s="32" t="s">
        <v>951</v>
      </c>
      <c r="N76" s="32" t="s">
        <v>951</v>
      </c>
      <c r="O76" s="32" t="s">
        <v>431</v>
      </c>
      <c r="P76" s="32" t="s">
        <v>145</v>
      </c>
      <c r="Q76" s="32" t="s">
        <v>163</v>
      </c>
      <c r="R76" s="32" t="s">
        <v>523</v>
      </c>
      <c r="S76" s="32" t="s">
        <v>524</v>
      </c>
      <c r="T76" s="32" t="s">
        <v>438</v>
      </c>
    </row>
    <row r="77" spans="1:22">
      <c r="A77" s="57">
        <f t="shared" si="1"/>
        <v>75</v>
      </c>
      <c r="B77" s="61" t="s">
        <v>1088</v>
      </c>
      <c r="C77" s="60" t="s">
        <v>1093</v>
      </c>
      <c r="D77" s="32">
        <v>1825</v>
      </c>
      <c r="E77" s="52" t="s">
        <v>839</v>
      </c>
      <c r="F77" s="32" t="s">
        <v>954</v>
      </c>
      <c r="G77" s="32" t="s">
        <v>1012</v>
      </c>
      <c r="H77" s="32" t="s">
        <v>1005</v>
      </c>
      <c r="I77" s="32" t="s">
        <v>863</v>
      </c>
      <c r="J77" s="32" t="s">
        <v>863</v>
      </c>
      <c r="K77" s="32" t="s">
        <v>863</v>
      </c>
      <c r="L77" s="32" t="s">
        <v>433</v>
      </c>
      <c r="M77" s="32" t="s">
        <v>433</v>
      </c>
      <c r="N77" s="32" t="s">
        <v>433</v>
      </c>
      <c r="O77" s="32" t="s">
        <v>431</v>
      </c>
      <c r="P77" s="32" t="s">
        <v>145</v>
      </c>
      <c r="Q77" s="32" t="s">
        <v>163</v>
      </c>
      <c r="R77" s="32" t="s">
        <v>523</v>
      </c>
      <c r="S77" s="32" t="s">
        <v>524</v>
      </c>
      <c r="T77" s="32" t="s">
        <v>438</v>
      </c>
    </row>
    <row r="78" spans="1:22">
      <c r="A78" s="57">
        <f t="shared" si="1"/>
        <v>76</v>
      </c>
      <c r="B78" s="61" t="s">
        <v>1088</v>
      </c>
      <c r="C78" s="60" t="s">
        <v>1093</v>
      </c>
      <c r="D78" s="32">
        <v>1825</v>
      </c>
      <c r="E78" s="52" t="s">
        <v>839</v>
      </c>
      <c r="F78" s="32" t="s">
        <v>956</v>
      </c>
      <c r="G78" s="32" t="s">
        <v>1013</v>
      </c>
      <c r="H78" s="32" t="s">
        <v>1005</v>
      </c>
      <c r="I78" s="32" t="s">
        <v>901</v>
      </c>
      <c r="J78" s="32" t="s">
        <v>901</v>
      </c>
      <c r="K78" s="32" t="s">
        <v>901</v>
      </c>
      <c r="L78" s="32" t="s">
        <v>948</v>
      </c>
      <c r="M78" s="32" t="s">
        <v>948</v>
      </c>
      <c r="N78" s="32" t="s">
        <v>948</v>
      </c>
      <c r="O78" s="32" t="s">
        <v>431</v>
      </c>
      <c r="P78" s="32" t="s">
        <v>145</v>
      </c>
      <c r="Q78" s="32" t="s">
        <v>163</v>
      </c>
      <c r="R78" s="32" t="s">
        <v>523</v>
      </c>
      <c r="S78" s="32" t="s">
        <v>524</v>
      </c>
      <c r="T78" s="32" t="s">
        <v>438</v>
      </c>
    </row>
    <row r="79" spans="1:22">
      <c r="A79" s="57">
        <f t="shared" si="1"/>
        <v>77</v>
      </c>
      <c r="B79" s="61" t="s">
        <v>1088</v>
      </c>
      <c r="C79" s="60" t="s">
        <v>1093</v>
      </c>
      <c r="D79" s="32">
        <v>1825</v>
      </c>
      <c r="E79" s="52" t="s">
        <v>839</v>
      </c>
      <c r="F79" s="32" t="s">
        <v>909</v>
      </c>
      <c r="G79" s="32" t="s">
        <v>1014</v>
      </c>
      <c r="H79" s="32" t="s">
        <v>1005</v>
      </c>
      <c r="I79" s="32" t="s">
        <v>901</v>
      </c>
      <c r="J79" s="32" t="s">
        <v>901</v>
      </c>
      <c r="K79" s="32" t="s">
        <v>901</v>
      </c>
      <c r="L79" s="32" t="s">
        <v>949</v>
      </c>
      <c r="M79" s="32" t="s">
        <v>949</v>
      </c>
      <c r="N79" s="32" t="s">
        <v>949</v>
      </c>
      <c r="O79" s="32" t="s">
        <v>431</v>
      </c>
      <c r="P79" s="32" t="s">
        <v>145</v>
      </c>
      <c r="Q79" s="32" t="s">
        <v>163</v>
      </c>
      <c r="R79" s="32" t="s">
        <v>523</v>
      </c>
      <c r="S79" s="32" t="s">
        <v>524</v>
      </c>
      <c r="T79" s="32" t="s">
        <v>438</v>
      </c>
    </row>
    <row r="80" spans="1:22">
      <c r="A80" s="57">
        <f t="shared" si="1"/>
        <v>78</v>
      </c>
      <c r="B80" s="61" t="s">
        <v>1088</v>
      </c>
      <c r="C80" s="60" t="s">
        <v>1093</v>
      </c>
      <c r="D80" s="32">
        <v>1825</v>
      </c>
      <c r="E80" s="52" t="s">
        <v>839</v>
      </c>
      <c r="F80" s="32" t="s">
        <v>957</v>
      </c>
      <c r="G80" s="32" t="s">
        <v>1015</v>
      </c>
      <c r="H80" s="32" t="s">
        <v>1005</v>
      </c>
      <c r="I80" s="32" t="s">
        <v>901</v>
      </c>
      <c r="J80" s="32" t="s">
        <v>901</v>
      </c>
      <c r="K80" s="32" t="s">
        <v>901</v>
      </c>
      <c r="L80" s="32" t="s">
        <v>944</v>
      </c>
      <c r="M80" s="32" t="s">
        <v>944</v>
      </c>
      <c r="N80" s="32" t="s">
        <v>944</v>
      </c>
      <c r="O80" s="32" t="s">
        <v>431</v>
      </c>
      <c r="P80" s="32" t="s">
        <v>145</v>
      </c>
      <c r="Q80" s="32" t="s">
        <v>163</v>
      </c>
      <c r="R80" s="32" t="s">
        <v>523</v>
      </c>
      <c r="S80" s="32" t="s">
        <v>524</v>
      </c>
      <c r="T80" s="32" t="s">
        <v>438</v>
      </c>
    </row>
    <row r="81" spans="1:22">
      <c r="A81" s="57">
        <f t="shared" si="1"/>
        <v>79</v>
      </c>
      <c r="B81" s="61" t="s">
        <v>1088</v>
      </c>
      <c r="C81" s="60" t="s">
        <v>1093</v>
      </c>
      <c r="D81" s="32">
        <v>1825</v>
      </c>
      <c r="E81" s="52" t="s">
        <v>839</v>
      </c>
      <c r="F81" s="32" t="s">
        <v>958</v>
      </c>
      <c r="G81" s="32" t="s">
        <v>1016</v>
      </c>
      <c r="H81" s="32" t="s">
        <v>1005</v>
      </c>
      <c r="I81" s="32" t="s">
        <v>901</v>
      </c>
      <c r="J81" s="32" t="s">
        <v>901</v>
      </c>
      <c r="K81" s="32" t="s">
        <v>901</v>
      </c>
      <c r="L81" s="32" t="s">
        <v>951</v>
      </c>
      <c r="M81" s="32" t="s">
        <v>951</v>
      </c>
      <c r="N81" s="32" t="s">
        <v>951</v>
      </c>
      <c r="O81" s="32" t="s">
        <v>431</v>
      </c>
      <c r="P81" s="32" t="s">
        <v>145</v>
      </c>
      <c r="Q81" s="32" t="s">
        <v>163</v>
      </c>
      <c r="R81" s="32" t="s">
        <v>523</v>
      </c>
      <c r="S81" s="32" t="s">
        <v>524</v>
      </c>
      <c r="T81" s="32" t="s">
        <v>438</v>
      </c>
    </row>
    <row r="82" spans="1:22" s="14" customFormat="1">
      <c r="A82" s="57">
        <f t="shared" si="1"/>
        <v>80</v>
      </c>
      <c r="B82" s="61" t="s">
        <v>1088</v>
      </c>
      <c r="C82" s="60" t="s">
        <v>1093</v>
      </c>
      <c r="D82" s="54">
        <v>1825</v>
      </c>
      <c r="E82" s="55" t="s">
        <v>839</v>
      </c>
      <c r="F82" s="54" t="s">
        <v>959</v>
      </c>
      <c r="G82" s="54" t="s">
        <v>1017</v>
      </c>
      <c r="H82" s="54" t="s">
        <v>1005</v>
      </c>
      <c r="I82" s="54" t="s">
        <v>901</v>
      </c>
      <c r="J82" s="54" t="s">
        <v>901</v>
      </c>
      <c r="K82" s="54" t="s">
        <v>901</v>
      </c>
      <c r="L82" s="54" t="s">
        <v>433</v>
      </c>
      <c r="M82" s="54" t="s">
        <v>433</v>
      </c>
      <c r="N82" s="54" t="s">
        <v>433</v>
      </c>
      <c r="O82" s="54" t="s">
        <v>431</v>
      </c>
      <c r="P82" s="54" t="s">
        <v>145</v>
      </c>
      <c r="Q82" s="54" t="s">
        <v>163</v>
      </c>
      <c r="R82" s="54" t="s">
        <v>523</v>
      </c>
      <c r="S82" s="54" t="s">
        <v>524</v>
      </c>
      <c r="T82" s="54" t="s">
        <v>438</v>
      </c>
    </row>
    <row r="83" spans="1:22">
      <c r="A83" s="57">
        <f t="shared" si="1"/>
        <v>81</v>
      </c>
      <c r="B83" s="61" t="s">
        <v>1088</v>
      </c>
      <c r="C83" s="60" t="s">
        <v>1093</v>
      </c>
      <c r="D83" s="32">
        <v>1825</v>
      </c>
      <c r="E83" s="52" t="s">
        <v>839</v>
      </c>
      <c r="F83" s="32" t="s">
        <v>952</v>
      </c>
      <c r="G83" s="32" t="s">
        <v>1004</v>
      </c>
      <c r="H83" s="32" t="s">
        <v>1039</v>
      </c>
      <c r="I83" s="32" t="s">
        <v>863</v>
      </c>
      <c r="J83" s="32" t="s">
        <v>863</v>
      </c>
      <c r="K83" s="32" t="s">
        <v>863</v>
      </c>
      <c r="L83" s="32" t="s">
        <v>948</v>
      </c>
      <c r="M83" s="32" t="s">
        <v>948</v>
      </c>
      <c r="N83" s="32" t="s">
        <v>948</v>
      </c>
      <c r="O83" s="32" t="s">
        <v>431</v>
      </c>
      <c r="P83" s="32" t="s">
        <v>145</v>
      </c>
      <c r="Q83" s="32" t="s">
        <v>163</v>
      </c>
      <c r="R83" s="32" t="s">
        <v>523</v>
      </c>
      <c r="S83" s="32" t="s">
        <v>524</v>
      </c>
      <c r="T83" s="32" t="s">
        <v>438</v>
      </c>
      <c r="V83" s="32" t="s">
        <v>1025</v>
      </c>
    </row>
    <row r="84" spans="1:22">
      <c r="A84" s="57">
        <f t="shared" si="1"/>
        <v>82</v>
      </c>
      <c r="B84" s="61" t="s">
        <v>1088</v>
      </c>
      <c r="C84" s="60" t="s">
        <v>1093</v>
      </c>
      <c r="D84" s="32">
        <v>1825</v>
      </c>
      <c r="E84" s="52" t="s">
        <v>839</v>
      </c>
      <c r="F84" s="32" t="s">
        <v>906</v>
      </c>
      <c r="G84" s="32" t="s">
        <v>1009</v>
      </c>
      <c r="H84" s="32" t="s">
        <v>1039</v>
      </c>
      <c r="I84" s="32" t="s">
        <v>863</v>
      </c>
      <c r="J84" s="32" t="s">
        <v>863</v>
      </c>
      <c r="K84" s="32" t="s">
        <v>863</v>
      </c>
      <c r="L84" s="32" t="s">
        <v>949</v>
      </c>
      <c r="M84" s="32" t="s">
        <v>949</v>
      </c>
      <c r="N84" s="32" t="s">
        <v>949</v>
      </c>
      <c r="O84" s="32" t="s">
        <v>431</v>
      </c>
      <c r="P84" s="32" t="s">
        <v>145</v>
      </c>
      <c r="Q84" s="32" t="s">
        <v>163</v>
      </c>
      <c r="R84" s="32" t="s">
        <v>523</v>
      </c>
      <c r="S84" s="32" t="s">
        <v>524</v>
      </c>
      <c r="T84" s="32" t="s">
        <v>438</v>
      </c>
    </row>
    <row r="85" spans="1:22">
      <c r="A85" s="57">
        <f t="shared" si="1"/>
        <v>83</v>
      </c>
      <c r="B85" s="61" t="s">
        <v>1088</v>
      </c>
      <c r="C85" s="60" t="s">
        <v>1093</v>
      </c>
      <c r="D85" s="32">
        <v>1825</v>
      </c>
      <c r="E85" s="52" t="s">
        <v>839</v>
      </c>
      <c r="F85" s="32" t="s">
        <v>953</v>
      </c>
      <c r="G85" s="32" t="s">
        <v>1010</v>
      </c>
      <c r="H85" s="32" t="s">
        <v>1039</v>
      </c>
      <c r="I85" s="32" t="s">
        <v>863</v>
      </c>
      <c r="J85" s="32" t="s">
        <v>863</v>
      </c>
      <c r="K85" s="32" t="s">
        <v>863</v>
      </c>
      <c r="L85" s="32" t="s">
        <v>944</v>
      </c>
      <c r="M85" s="32" t="s">
        <v>944</v>
      </c>
      <c r="N85" s="32" t="s">
        <v>944</v>
      </c>
      <c r="O85" s="32" t="s">
        <v>431</v>
      </c>
      <c r="P85" s="32" t="s">
        <v>145</v>
      </c>
      <c r="Q85" s="32" t="s">
        <v>163</v>
      </c>
      <c r="R85" s="32" t="s">
        <v>523</v>
      </c>
      <c r="S85" s="32" t="s">
        <v>524</v>
      </c>
      <c r="T85" s="32" t="s">
        <v>438</v>
      </c>
    </row>
    <row r="86" spans="1:22">
      <c r="A86" s="57">
        <f t="shared" si="1"/>
        <v>84</v>
      </c>
      <c r="B86" s="61" t="s">
        <v>1088</v>
      </c>
      <c r="C86" s="60" t="s">
        <v>1093</v>
      </c>
      <c r="D86" s="32">
        <v>1825</v>
      </c>
      <c r="E86" s="52" t="s">
        <v>839</v>
      </c>
      <c r="F86" s="32" t="s">
        <v>955</v>
      </c>
      <c r="G86" s="32" t="s">
        <v>1011</v>
      </c>
      <c r="H86" s="32" t="s">
        <v>1039</v>
      </c>
      <c r="I86" s="32" t="s">
        <v>863</v>
      </c>
      <c r="J86" s="32" t="s">
        <v>863</v>
      </c>
      <c r="K86" s="32" t="s">
        <v>863</v>
      </c>
      <c r="L86" s="32" t="s">
        <v>951</v>
      </c>
      <c r="M86" s="32" t="s">
        <v>951</v>
      </c>
      <c r="N86" s="32" t="s">
        <v>951</v>
      </c>
      <c r="O86" s="32" t="s">
        <v>431</v>
      </c>
      <c r="P86" s="32" t="s">
        <v>145</v>
      </c>
      <c r="Q86" s="32" t="s">
        <v>163</v>
      </c>
      <c r="R86" s="32" t="s">
        <v>523</v>
      </c>
      <c r="S86" s="32" t="s">
        <v>524</v>
      </c>
      <c r="T86" s="32" t="s">
        <v>438</v>
      </c>
    </row>
    <row r="87" spans="1:22">
      <c r="A87" s="57">
        <f t="shared" si="1"/>
        <v>85</v>
      </c>
      <c r="B87" s="61" t="s">
        <v>1088</v>
      </c>
      <c r="C87" s="60" t="s">
        <v>1093</v>
      </c>
      <c r="D87" s="32">
        <v>1825</v>
      </c>
      <c r="E87" s="52" t="s">
        <v>839</v>
      </c>
      <c r="F87" s="32" t="s">
        <v>954</v>
      </c>
      <c r="G87" s="32" t="s">
        <v>1012</v>
      </c>
      <c r="H87" s="32" t="s">
        <v>1039</v>
      </c>
      <c r="I87" s="32" t="s">
        <v>863</v>
      </c>
      <c r="J87" s="32" t="s">
        <v>863</v>
      </c>
      <c r="K87" s="32" t="s">
        <v>863</v>
      </c>
      <c r="L87" s="32" t="s">
        <v>433</v>
      </c>
      <c r="M87" s="32" t="s">
        <v>433</v>
      </c>
      <c r="N87" s="32" t="s">
        <v>433</v>
      </c>
      <c r="O87" s="32" t="s">
        <v>431</v>
      </c>
      <c r="P87" s="32" t="s">
        <v>145</v>
      </c>
      <c r="Q87" s="32" t="s">
        <v>163</v>
      </c>
      <c r="R87" s="32" t="s">
        <v>523</v>
      </c>
      <c r="S87" s="32" t="s">
        <v>524</v>
      </c>
      <c r="T87" s="32" t="s">
        <v>438</v>
      </c>
    </row>
    <row r="88" spans="1:22">
      <c r="A88" s="57">
        <f t="shared" ref="A88:A151" si="2">A87+1</f>
        <v>86</v>
      </c>
      <c r="B88" s="61" t="s">
        <v>1088</v>
      </c>
      <c r="C88" s="60" t="s">
        <v>1093</v>
      </c>
      <c r="D88" s="32">
        <v>1825</v>
      </c>
      <c r="E88" s="52" t="s">
        <v>839</v>
      </c>
      <c r="F88" s="32" t="s">
        <v>956</v>
      </c>
      <c r="G88" s="32" t="s">
        <v>1013</v>
      </c>
      <c r="H88" s="32" t="s">
        <v>1039</v>
      </c>
      <c r="I88" s="32" t="s">
        <v>901</v>
      </c>
      <c r="J88" s="32" t="s">
        <v>901</v>
      </c>
      <c r="K88" s="32" t="s">
        <v>901</v>
      </c>
      <c r="L88" s="32" t="s">
        <v>948</v>
      </c>
      <c r="M88" s="32" t="s">
        <v>948</v>
      </c>
      <c r="N88" s="32" t="s">
        <v>948</v>
      </c>
      <c r="O88" s="32" t="s">
        <v>431</v>
      </c>
      <c r="P88" s="32" t="s">
        <v>145</v>
      </c>
      <c r="Q88" s="32" t="s">
        <v>163</v>
      </c>
      <c r="R88" s="32" t="s">
        <v>523</v>
      </c>
      <c r="S88" s="32" t="s">
        <v>524</v>
      </c>
      <c r="T88" s="32" t="s">
        <v>438</v>
      </c>
    </row>
    <row r="89" spans="1:22">
      <c r="A89" s="57">
        <f t="shared" si="2"/>
        <v>87</v>
      </c>
      <c r="B89" s="61" t="s">
        <v>1088</v>
      </c>
      <c r="C89" s="60" t="s">
        <v>1093</v>
      </c>
      <c r="D89" s="32">
        <v>1825</v>
      </c>
      <c r="E89" s="52" t="s">
        <v>839</v>
      </c>
      <c r="F89" s="32" t="s">
        <v>909</v>
      </c>
      <c r="G89" s="32" t="s">
        <v>1014</v>
      </c>
      <c r="H89" s="32" t="s">
        <v>1039</v>
      </c>
      <c r="I89" s="32" t="s">
        <v>901</v>
      </c>
      <c r="J89" s="32" t="s">
        <v>901</v>
      </c>
      <c r="K89" s="32" t="s">
        <v>901</v>
      </c>
      <c r="L89" s="32" t="s">
        <v>949</v>
      </c>
      <c r="M89" s="32" t="s">
        <v>949</v>
      </c>
      <c r="N89" s="32" t="s">
        <v>949</v>
      </c>
      <c r="O89" s="32" t="s">
        <v>431</v>
      </c>
      <c r="P89" s="32" t="s">
        <v>145</v>
      </c>
      <c r="Q89" s="32" t="s">
        <v>163</v>
      </c>
      <c r="R89" s="32" t="s">
        <v>523</v>
      </c>
      <c r="S89" s="32" t="s">
        <v>524</v>
      </c>
      <c r="T89" s="32" t="s">
        <v>438</v>
      </c>
    </row>
    <row r="90" spans="1:22">
      <c r="A90" s="57">
        <f t="shared" si="2"/>
        <v>88</v>
      </c>
      <c r="B90" s="61" t="s">
        <v>1088</v>
      </c>
      <c r="C90" s="60" t="s">
        <v>1093</v>
      </c>
      <c r="D90" s="32">
        <v>1825</v>
      </c>
      <c r="E90" s="52" t="s">
        <v>839</v>
      </c>
      <c r="F90" s="32" t="s">
        <v>957</v>
      </c>
      <c r="G90" s="32" t="s">
        <v>1015</v>
      </c>
      <c r="H90" s="32" t="s">
        <v>1039</v>
      </c>
      <c r="I90" s="32" t="s">
        <v>901</v>
      </c>
      <c r="J90" s="32" t="s">
        <v>901</v>
      </c>
      <c r="K90" s="32" t="s">
        <v>901</v>
      </c>
      <c r="L90" s="32" t="s">
        <v>944</v>
      </c>
      <c r="M90" s="32" t="s">
        <v>944</v>
      </c>
      <c r="N90" s="32" t="s">
        <v>944</v>
      </c>
      <c r="O90" s="32" t="s">
        <v>431</v>
      </c>
      <c r="P90" s="32" t="s">
        <v>145</v>
      </c>
      <c r="Q90" s="32" t="s">
        <v>163</v>
      </c>
      <c r="R90" s="32" t="s">
        <v>523</v>
      </c>
      <c r="S90" s="32" t="s">
        <v>524</v>
      </c>
      <c r="T90" s="32" t="s">
        <v>438</v>
      </c>
    </row>
    <row r="91" spans="1:22">
      <c r="A91" s="57">
        <f t="shared" si="2"/>
        <v>89</v>
      </c>
      <c r="B91" s="61" t="s">
        <v>1088</v>
      </c>
      <c r="C91" s="60" t="s">
        <v>1093</v>
      </c>
      <c r="D91" s="32">
        <v>1825</v>
      </c>
      <c r="E91" s="52" t="s">
        <v>839</v>
      </c>
      <c r="F91" s="32" t="s">
        <v>958</v>
      </c>
      <c r="G91" s="32" t="s">
        <v>1016</v>
      </c>
      <c r="H91" s="32" t="s">
        <v>1039</v>
      </c>
      <c r="I91" s="32" t="s">
        <v>901</v>
      </c>
      <c r="J91" s="32" t="s">
        <v>901</v>
      </c>
      <c r="K91" s="32" t="s">
        <v>901</v>
      </c>
      <c r="L91" s="32" t="s">
        <v>951</v>
      </c>
      <c r="M91" s="32" t="s">
        <v>951</v>
      </c>
      <c r="N91" s="32" t="s">
        <v>951</v>
      </c>
      <c r="O91" s="32" t="s">
        <v>431</v>
      </c>
      <c r="P91" s="32" t="s">
        <v>145</v>
      </c>
      <c r="Q91" s="32" t="s">
        <v>163</v>
      </c>
      <c r="R91" s="32" t="s">
        <v>523</v>
      </c>
      <c r="S91" s="32" t="s">
        <v>524</v>
      </c>
      <c r="T91" s="32" t="s">
        <v>438</v>
      </c>
    </row>
    <row r="92" spans="1:22" s="14" customFormat="1">
      <c r="A92" s="58">
        <f t="shared" si="2"/>
        <v>90</v>
      </c>
      <c r="B92" s="61" t="s">
        <v>1088</v>
      </c>
      <c r="C92" s="60" t="s">
        <v>1093</v>
      </c>
      <c r="D92" s="54">
        <v>1825</v>
      </c>
      <c r="E92" s="55" t="s">
        <v>839</v>
      </c>
      <c r="F92" s="54" t="s">
        <v>959</v>
      </c>
      <c r="G92" s="54" t="s">
        <v>1017</v>
      </c>
      <c r="H92" s="54" t="s">
        <v>1039</v>
      </c>
      <c r="I92" s="54" t="s">
        <v>901</v>
      </c>
      <c r="J92" s="54" t="s">
        <v>901</v>
      </c>
      <c r="K92" s="54" t="s">
        <v>901</v>
      </c>
      <c r="L92" s="54" t="s">
        <v>433</v>
      </c>
      <c r="M92" s="54" t="s">
        <v>433</v>
      </c>
      <c r="N92" s="54" t="s">
        <v>433</v>
      </c>
      <c r="O92" s="54" t="s">
        <v>431</v>
      </c>
      <c r="P92" s="54" t="s">
        <v>145</v>
      </c>
      <c r="Q92" s="54" t="s">
        <v>163</v>
      </c>
      <c r="R92" s="54" t="s">
        <v>523</v>
      </c>
      <c r="S92" s="54" t="s">
        <v>524</v>
      </c>
      <c r="T92" s="54" t="s">
        <v>438</v>
      </c>
    </row>
    <row r="93" spans="1:22">
      <c r="A93" s="57">
        <f t="shared" si="2"/>
        <v>91</v>
      </c>
      <c r="B93" s="61" t="s">
        <v>1088</v>
      </c>
      <c r="C93" s="60" t="s">
        <v>1093</v>
      </c>
      <c r="D93" s="32">
        <v>1825</v>
      </c>
      <c r="E93" s="52" t="s">
        <v>839</v>
      </c>
      <c r="F93" s="32" t="s">
        <v>952</v>
      </c>
      <c r="G93" s="32" t="s">
        <v>1004</v>
      </c>
      <c r="H93" s="32" t="s">
        <v>1040</v>
      </c>
      <c r="I93" s="32" t="s">
        <v>863</v>
      </c>
      <c r="J93" s="32" t="s">
        <v>863</v>
      </c>
      <c r="K93" s="32" t="s">
        <v>863</v>
      </c>
      <c r="L93" s="32" t="s">
        <v>948</v>
      </c>
      <c r="M93" s="32" t="s">
        <v>948</v>
      </c>
      <c r="N93" s="32" t="s">
        <v>948</v>
      </c>
      <c r="O93" s="32" t="s">
        <v>431</v>
      </c>
      <c r="P93" s="32" t="s">
        <v>145</v>
      </c>
      <c r="Q93" s="32" t="s">
        <v>163</v>
      </c>
      <c r="R93" s="32" t="s">
        <v>523</v>
      </c>
      <c r="S93" s="32" t="s">
        <v>524</v>
      </c>
      <c r="T93" s="32" t="s">
        <v>438</v>
      </c>
      <c r="V93" s="32" t="s">
        <v>1025</v>
      </c>
    </row>
    <row r="94" spans="1:22">
      <c r="A94" s="57">
        <f t="shared" si="2"/>
        <v>92</v>
      </c>
      <c r="B94" s="61" t="s">
        <v>1088</v>
      </c>
      <c r="C94" s="60" t="s">
        <v>1093</v>
      </c>
      <c r="D94" s="32">
        <v>1825</v>
      </c>
      <c r="E94" s="52" t="s">
        <v>839</v>
      </c>
      <c r="F94" s="32" t="s">
        <v>906</v>
      </c>
      <c r="G94" s="32" t="s">
        <v>1009</v>
      </c>
      <c r="H94" s="32" t="s">
        <v>1040</v>
      </c>
      <c r="I94" s="32" t="s">
        <v>863</v>
      </c>
      <c r="J94" s="32" t="s">
        <v>863</v>
      </c>
      <c r="K94" s="32" t="s">
        <v>863</v>
      </c>
      <c r="L94" s="32" t="s">
        <v>949</v>
      </c>
      <c r="M94" s="32" t="s">
        <v>949</v>
      </c>
      <c r="N94" s="32" t="s">
        <v>949</v>
      </c>
      <c r="O94" s="32" t="s">
        <v>431</v>
      </c>
      <c r="P94" s="32" t="s">
        <v>145</v>
      </c>
      <c r="Q94" s="32" t="s">
        <v>163</v>
      </c>
      <c r="R94" s="32" t="s">
        <v>523</v>
      </c>
      <c r="S94" s="32" t="s">
        <v>524</v>
      </c>
      <c r="T94" s="32" t="s">
        <v>438</v>
      </c>
    </row>
    <row r="95" spans="1:22">
      <c r="A95" s="57">
        <f t="shared" si="2"/>
        <v>93</v>
      </c>
      <c r="B95" s="61" t="s">
        <v>1088</v>
      </c>
      <c r="C95" s="60" t="s">
        <v>1093</v>
      </c>
      <c r="D95" s="32">
        <v>1825</v>
      </c>
      <c r="E95" s="52" t="s">
        <v>839</v>
      </c>
      <c r="F95" s="32" t="s">
        <v>953</v>
      </c>
      <c r="G95" s="32" t="s">
        <v>1010</v>
      </c>
      <c r="H95" s="32" t="s">
        <v>1040</v>
      </c>
      <c r="I95" s="32" t="s">
        <v>863</v>
      </c>
      <c r="J95" s="32" t="s">
        <v>863</v>
      </c>
      <c r="K95" s="32" t="s">
        <v>863</v>
      </c>
      <c r="L95" s="32" t="s">
        <v>944</v>
      </c>
      <c r="M95" s="32" t="s">
        <v>944</v>
      </c>
      <c r="N95" s="32" t="s">
        <v>944</v>
      </c>
      <c r="O95" s="32" t="s">
        <v>431</v>
      </c>
      <c r="P95" s="32" t="s">
        <v>145</v>
      </c>
      <c r="Q95" s="32" t="s">
        <v>163</v>
      </c>
      <c r="R95" s="32" t="s">
        <v>523</v>
      </c>
      <c r="S95" s="32" t="s">
        <v>524</v>
      </c>
      <c r="T95" s="32" t="s">
        <v>438</v>
      </c>
    </row>
    <row r="96" spans="1:22">
      <c r="A96" s="57">
        <f t="shared" si="2"/>
        <v>94</v>
      </c>
      <c r="B96" s="61" t="s">
        <v>1088</v>
      </c>
      <c r="C96" s="60" t="s">
        <v>1093</v>
      </c>
      <c r="D96" s="32">
        <v>1825</v>
      </c>
      <c r="E96" s="52" t="s">
        <v>839</v>
      </c>
      <c r="F96" s="32" t="s">
        <v>955</v>
      </c>
      <c r="G96" s="32" t="s">
        <v>1011</v>
      </c>
      <c r="H96" s="32" t="s">
        <v>1040</v>
      </c>
      <c r="I96" s="32" t="s">
        <v>863</v>
      </c>
      <c r="J96" s="32" t="s">
        <v>863</v>
      </c>
      <c r="K96" s="32" t="s">
        <v>863</v>
      </c>
      <c r="L96" s="32" t="s">
        <v>951</v>
      </c>
      <c r="M96" s="32" t="s">
        <v>951</v>
      </c>
      <c r="N96" s="32" t="s">
        <v>951</v>
      </c>
      <c r="O96" s="32" t="s">
        <v>431</v>
      </c>
      <c r="P96" s="32" t="s">
        <v>145</v>
      </c>
      <c r="Q96" s="32" t="s">
        <v>163</v>
      </c>
      <c r="R96" s="32" t="s">
        <v>523</v>
      </c>
      <c r="S96" s="32" t="s">
        <v>524</v>
      </c>
      <c r="T96" s="32" t="s">
        <v>438</v>
      </c>
    </row>
    <row r="97" spans="1:22">
      <c r="A97" s="57">
        <f t="shared" si="2"/>
        <v>95</v>
      </c>
      <c r="B97" s="61" t="s">
        <v>1088</v>
      </c>
      <c r="C97" s="60" t="s">
        <v>1093</v>
      </c>
      <c r="D97" s="32">
        <v>1825</v>
      </c>
      <c r="E97" s="52" t="s">
        <v>839</v>
      </c>
      <c r="F97" s="32" t="s">
        <v>954</v>
      </c>
      <c r="G97" s="32" t="s">
        <v>1012</v>
      </c>
      <c r="H97" s="32" t="s">
        <v>1040</v>
      </c>
      <c r="I97" s="32" t="s">
        <v>863</v>
      </c>
      <c r="J97" s="32" t="s">
        <v>863</v>
      </c>
      <c r="K97" s="32" t="s">
        <v>863</v>
      </c>
      <c r="L97" s="32" t="s">
        <v>433</v>
      </c>
      <c r="M97" s="32" t="s">
        <v>433</v>
      </c>
      <c r="N97" s="32" t="s">
        <v>433</v>
      </c>
      <c r="O97" s="32" t="s">
        <v>431</v>
      </c>
      <c r="P97" s="32" t="s">
        <v>145</v>
      </c>
      <c r="Q97" s="32" t="s">
        <v>163</v>
      </c>
      <c r="R97" s="32" t="s">
        <v>523</v>
      </c>
      <c r="S97" s="32" t="s">
        <v>524</v>
      </c>
      <c r="T97" s="32" t="s">
        <v>438</v>
      </c>
    </row>
    <row r="98" spans="1:22">
      <c r="A98" s="57">
        <f t="shared" si="2"/>
        <v>96</v>
      </c>
      <c r="B98" s="61" t="s">
        <v>1088</v>
      </c>
      <c r="C98" s="60" t="s">
        <v>1093</v>
      </c>
      <c r="D98" s="32">
        <v>1825</v>
      </c>
      <c r="E98" s="52" t="s">
        <v>839</v>
      </c>
      <c r="F98" s="32" t="s">
        <v>956</v>
      </c>
      <c r="G98" s="32" t="s">
        <v>1013</v>
      </c>
      <c r="H98" s="32" t="s">
        <v>1040</v>
      </c>
      <c r="I98" s="32" t="s">
        <v>901</v>
      </c>
      <c r="J98" s="32" t="s">
        <v>901</v>
      </c>
      <c r="K98" s="32" t="s">
        <v>901</v>
      </c>
      <c r="L98" s="32" t="s">
        <v>948</v>
      </c>
      <c r="M98" s="32" t="s">
        <v>948</v>
      </c>
      <c r="N98" s="32" t="s">
        <v>948</v>
      </c>
      <c r="O98" s="32" t="s">
        <v>431</v>
      </c>
      <c r="P98" s="32" t="s">
        <v>145</v>
      </c>
      <c r="Q98" s="32" t="s">
        <v>163</v>
      </c>
      <c r="R98" s="32" t="s">
        <v>523</v>
      </c>
      <c r="S98" s="32" t="s">
        <v>524</v>
      </c>
      <c r="T98" s="32" t="s">
        <v>438</v>
      </c>
    </row>
    <row r="99" spans="1:22">
      <c r="A99" s="57">
        <f t="shared" si="2"/>
        <v>97</v>
      </c>
      <c r="B99" s="61" t="s">
        <v>1088</v>
      </c>
      <c r="C99" s="60" t="s">
        <v>1093</v>
      </c>
      <c r="D99" s="32">
        <v>1825</v>
      </c>
      <c r="E99" s="52" t="s">
        <v>839</v>
      </c>
      <c r="F99" s="32" t="s">
        <v>909</v>
      </c>
      <c r="G99" s="32" t="s">
        <v>1014</v>
      </c>
      <c r="H99" s="32" t="s">
        <v>1040</v>
      </c>
      <c r="I99" s="32" t="s">
        <v>901</v>
      </c>
      <c r="J99" s="32" t="s">
        <v>901</v>
      </c>
      <c r="K99" s="32" t="s">
        <v>901</v>
      </c>
      <c r="L99" s="32" t="s">
        <v>949</v>
      </c>
      <c r="M99" s="32" t="s">
        <v>949</v>
      </c>
      <c r="N99" s="32" t="s">
        <v>949</v>
      </c>
      <c r="O99" s="32" t="s">
        <v>431</v>
      </c>
      <c r="P99" s="32" t="s">
        <v>145</v>
      </c>
      <c r="Q99" s="32" t="s">
        <v>163</v>
      </c>
      <c r="R99" s="32" t="s">
        <v>523</v>
      </c>
      <c r="S99" s="32" t="s">
        <v>524</v>
      </c>
      <c r="T99" s="32" t="s">
        <v>438</v>
      </c>
    </row>
    <row r="100" spans="1:22">
      <c r="A100" s="57">
        <f t="shared" si="2"/>
        <v>98</v>
      </c>
      <c r="B100" s="61" t="s">
        <v>1088</v>
      </c>
      <c r="C100" s="60" t="s">
        <v>1093</v>
      </c>
      <c r="D100" s="32">
        <v>1825</v>
      </c>
      <c r="E100" s="52" t="s">
        <v>839</v>
      </c>
      <c r="F100" s="32" t="s">
        <v>957</v>
      </c>
      <c r="G100" s="32" t="s">
        <v>1015</v>
      </c>
      <c r="H100" s="32" t="s">
        <v>1040</v>
      </c>
      <c r="I100" s="32" t="s">
        <v>901</v>
      </c>
      <c r="J100" s="32" t="s">
        <v>901</v>
      </c>
      <c r="K100" s="32" t="s">
        <v>901</v>
      </c>
      <c r="L100" s="32" t="s">
        <v>944</v>
      </c>
      <c r="M100" s="32" t="s">
        <v>944</v>
      </c>
      <c r="N100" s="32" t="s">
        <v>944</v>
      </c>
      <c r="O100" s="32" t="s">
        <v>431</v>
      </c>
      <c r="P100" s="32" t="s">
        <v>145</v>
      </c>
      <c r="Q100" s="32" t="s">
        <v>163</v>
      </c>
      <c r="R100" s="32" t="s">
        <v>523</v>
      </c>
      <c r="S100" s="32" t="s">
        <v>524</v>
      </c>
      <c r="T100" s="32" t="s">
        <v>438</v>
      </c>
    </row>
    <row r="101" spans="1:22">
      <c r="A101" s="57">
        <f t="shared" si="2"/>
        <v>99</v>
      </c>
      <c r="B101" s="61" t="s">
        <v>1088</v>
      </c>
      <c r="C101" s="60" t="s">
        <v>1093</v>
      </c>
      <c r="D101" s="32">
        <v>1825</v>
      </c>
      <c r="E101" s="52" t="s">
        <v>839</v>
      </c>
      <c r="F101" s="32" t="s">
        <v>958</v>
      </c>
      <c r="G101" s="32" t="s">
        <v>1016</v>
      </c>
      <c r="H101" s="32" t="s">
        <v>1040</v>
      </c>
      <c r="I101" s="32" t="s">
        <v>901</v>
      </c>
      <c r="J101" s="32" t="s">
        <v>901</v>
      </c>
      <c r="K101" s="32" t="s">
        <v>901</v>
      </c>
      <c r="L101" s="32" t="s">
        <v>951</v>
      </c>
      <c r="M101" s="32" t="s">
        <v>951</v>
      </c>
      <c r="N101" s="32" t="s">
        <v>951</v>
      </c>
      <c r="O101" s="32" t="s">
        <v>431</v>
      </c>
      <c r="P101" s="32" t="s">
        <v>145</v>
      </c>
      <c r="Q101" s="32" t="s">
        <v>163</v>
      </c>
      <c r="R101" s="32" t="s">
        <v>523</v>
      </c>
      <c r="S101" s="32" t="s">
        <v>524</v>
      </c>
      <c r="T101" s="32" t="s">
        <v>438</v>
      </c>
    </row>
    <row r="102" spans="1:22" s="14" customFormat="1">
      <c r="A102" s="58">
        <f t="shared" si="2"/>
        <v>100</v>
      </c>
      <c r="B102" s="61" t="s">
        <v>1088</v>
      </c>
      <c r="C102" s="60" t="s">
        <v>1093</v>
      </c>
      <c r="D102" s="54">
        <v>1825</v>
      </c>
      <c r="E102" s="55" t="s">
        <v>839</v>
      </c>
      <c r="F102" s="54" t="s">
        <v>959</v>
      </c>
      <c r="G102" s="54" t="s">
        <v>1017</v>
      </c>
      <c r="H102" s="32" t="s">
        <v>1040</v>
      </c>
      <c r="I102" s="54" t="s">
        <v>901</v>
      </c>
      <c r="J102" s="54" t="s">
        <v>901</v>
      </c>
      <c r="K102" s="54" t="s">
        <v>901</v>
      </c>
      <c r="L102" s="54" t="s">
        <v>433</v>
      </c>
      <c r="M102" s="54" t="s">
        <v>433</v>
      </c>
      <c r="N102" s="54" t="s">
        <v>433</v>
      </c>
      <c r="O102" s="54" t="s">
        <v>431</v>
      </c>
      <c r="P102" s="54" t="s">
        <v>145</v>
      </c>
      <c r="Q102" s="54" t="s">
        <v>163</v>
      </c>
      <c r="R102" s="54" t="s">
        <v>523</v>
      </c>
      <c r="S102" s="54" t="s">
        <v>524</v>
      </c>
      <c r="T102" s="54" t="s">
        <v>438</v>
      </c>
    </row>
    <row r="103" spans="1:22">
      <c r="A103" s="57">
        <f t="shared" si="2"/>
        <v>101</v>
      </c>
      <c r="B103" s="61" t="s">
        <v>1088</v>
      </c>
      <c r="C103" s="60" t="s">
        <v>1093</v>
      </c>
      <c r="D103" s="32">
        <v>1825</v>
      </c>
      <c r="E103" s="52" t="s">
        <v>839</v>
      </c>
      <c r="F103" s="32" t="s">
        <v>952</v>
      </c>
      <c r="G103" s="32" t="s">
        <v>1004</v>
      </c>
      <c r="H103" s="32" t="s">
        <v>1041</v>
      </c>
      <c r="I103" s="32" t="s">
        <v>863</v>
      </c>
      <c r="J103" s="32" t="s">
        <v>863</v>
      </c>
      <c r="K103" s="32" t="s">
        <v>863</v>
      </c>
      <c r="L103" s="32" t="s">
        <v>948</v>
      </c>
      <c r="M103" s="32" t="s">
        <v>948</v>
      </c>
      <c r="N103" s="32" t="s">
        <v>948</v>
      </c>
      <c r="O103" s="32" t="s">
        <v>431</v>
      </c>
      <c r="P103" s="32" t="s">
        <v>145</v>
      </c>
      <c r="Q103" s="32" t="s">
        <v>163</v>
      </c>
      <c r="R103" s="32" t="s">
        <v>523</v>
      </c>
      <c r="S103" s="32" t="s">
        <v>524</v>
      </c>
      <c r="T103" s="32" t="s">
        <v>438</v>
      </c>
      <c r="V103" s="32" t="s">
        <v>1025</v>
      </c>
    </row>
    <row r="104" spans="1:22">
      <c r="A104" s="57">
        <f t="shared" si="2"/>
        <v>102</v>
      </c>
      <c r="B104" s="61" t="s">
        <v>1088</v>
      </c>
      <c r="C104" s="60" t="s">
        <v>1093</v>
      </c>
      <c r="D104" s="32">
        <v>1825</v>
      </c>
      <c r="E104" s="52" t="s">
        <v>839</v>
      </c>
      <c r="F104" s="32" t="s">
        <v>906</v>
      </c>
      <c r="G104" s="32" t="s">
        <v>1009</v>
      </c>
      <c r="H104" s="32" t="s">
        <v>1041</v>
      </c>
      <c r="I104" s="32" t="s">
        <v>863</v>
      </c>
      <c r="J104" s="32" t="s">
        <v>863</v>
      </c>
      <c r="K104" s="32" t="s">
        <v>863</v>
      </c>
      <c r="L104" s="32" t="s">
        <v>949</v>
      </c>
      <c r="M104" s="32" t="s">
        <v>949</v>
      </c>
      <c r="N104" s="32" t="s">
        <v>949</v>
      </c>
      <c r="O104" s="32" t="s">
        <v>431</v>
      </c>
      <c r="P104" s="32" t="s">
        <v>145</v>
      </c>
      <c r="Q104" s="32" t="s">
        <v>163</v>
      </c>
      <c r="R104" s="32" t="s">
        <v>523</v>
      </c>
      <c r="S104" s="32" t="s">
        <v>524</v>
      </c>
      <c r="T104" s="32" t="s">
        <v>438</v>
      </c>
    </row>
    <row r="105" spans="1:22">
      <c r="A105" s="57">
        <f t="shared" si="2"/>
        <v>103</v>
      </c>
      <c r="B105" s="61" t="s">
        <v>1088</v>
      </c>
      <c r="C105" s="60" t="s">
        <v>1093</v>
      </c>
      <c r="D105" s="32">
        <v>1825</v>
      </c>
      <c r="E105" s="52" t="s">
        <v>839</v>
      </c>
      <c r="F105" s="32" t="s">
        <v>953</v>
      </c>
      <c r="G105" s="32" t="s">
        <v>1010</v>
      </c>
      <c r="H105" s="32" t="s">
        <v>1041</v>
      </c>
      <c r="I105" s="32" t="s">
        <v>863</v>
      </c>
      <c r="J105" s="32" t="s">
        <v>863</v>
      </c>
      <c r="K105" s="32" t="s">
        <v>863</v>
      </c>
      <c r="L105" s="32" t="s">
        <v>944</v>
      </c>
      <c r="M105" s="32" t="s">
        <v>944</v>
      </c>
      <c r="N105" s="32" t="s">
        <v>944</v>
      </c>
      <c r="O105" s="32" t="s">
        <v>431</v>
      </c>
      <c r="P105" s="32" t="s">
        <v>145</v>
      </c>
      <c r="Q105" s="32" t="s">
        <v>163</v>
      </c>
      <c r="R105" s="32" t="s">
        <v>523</v>
      </c>
      <c r="S105" s="32" t="s">
        <v>524</v>
      </c>
      <c r="T105" s="32" t="s">
        <v>438</v>
      </c>
    </row>
    <row r="106" spans="1:22">
      <c r="A106" s="57">
        <f t="shared" si="2"/>
        <v>104</v>
      </c>
      <c r="B106" s="61" t="s">
        <v>1088</v>
      </c>
      <c r="C106" s="60" t="s">
        <v>1093</v>
      </c>
      <c r="D106" s="32">
        <v>1825</v>
      </c>
      <c r="E106" s="52" t="s">
        <v>839</v>
      </c>
      <c r="F106" s="32" t="s">
        <v>955</v>
      </c>
      <c r="G106" s="32" t="s">
        <v>1011</v>
      </c>
      <c r="H106" s="32" t="s">
        <v>1041</v>
      </c>
      <c r="I106" s="32" t="s">
        <v>863</v>
      </c>
      <c r="J106" s="32" t="s">
        <v>863</v>
      </c>
      <c r="K106" s="32" t="s">
        <v>863</v>
      </c>
      <c r="L106" s="32" t="s">
        <v>951</v>
      </c>
      <c r="M106" s="32" t="s">
        <v>951</v>
      </c>
      <c r="N106" s="32" t="s">
        <v>951</v>
      </c>
      <c r="O106" s="32" t="s">
        <v>431</v>
      </c>
      <c r="P106" s="32" t="s">
        <v>145</v>
      </c>
      <c r="Q106" s="32" t="s">
        <v>163</v>
      </c>
      <c r="R106" s="32" t="s">
        <v>523</v>
      </c>
      <c r="S106" s="32" t="s">
        <v>524</v>
      </c>
      <c r="T106" s="32" t="s">
        <v>438</v>
      </c>
    </row>
    <row r="107" spans="1:22">
      <c r="A107" s="57">
        <f t="shared" si="2"/>
        <v>105</v>
      </c>
      <c r="B107" s="61" t="s">
        <v>1088</v>
      </c>
      <c r="C107" s="60" t="s">
        <v>1093</v>
      </c>
      <c r="D107" s="32">
        <v>1825</v>
      </c>
      <c r="E107" s="52" t="s">
        <v>839</v>
      </c>
      <c r="F107" s="32" t="s">
        <v>954</v>
      </c>
      <c r="G107" s="32" t="s">
        <v>1012</v>
      </c>
      <c r="H107" s="32" t="s">
        <v>1041</v>
      </c>
      <c r="I107" s="32" t="s">
        <v>863</v>
      </c>
      <c r="J107" s="32" t="s">
        <v>863</v>
      </c>
      <c r="K107" s="32" t="s">
        <v>863</v>
      </c>
      <c r="L107" s="32" t="s">
        <v>433</v>
      </c>
      <c r="M107" s="32" t="s">
        <v>433</v>
      </c>
      <c r="N107" s="32" t="s">
        <v>433</v>
      </c>
      <c r="O107" s="32" t="s">
        <v>431</v>
      </c>
      <c r="P107" s="32" t="s">
        <v>145</v>
      </c>
      <c r="Q107" s="32" t="s">
        <v>163</v>
      </c>
      <c r="R107" s="32" t="s">
        <v>523</v>
      </c>
      <c r="S107" s="32" t="s">
        <v>524</v>
      </c>
      <c r="T107" s="32" t="s">
        <v>438</v>
      </c>
    </row>
    <row r="108" spans="1:22">
      <c r="A108" s="57">
        <f t="shared" si="2"/>
        <v>106</v>
      </c>
      <c r="B108" s="61" t="s">
        <v>1088</v>
      </c>
      <c r="C108" s="60" t="s">
        <v>1093</v>
      </c>
      <c r="D108" s="32">
        <v>1825</v>
      </c>
      <c r="E108" s="52" t="s">
        <v>839</v>
      </c>
      <c r="F108" s="32" t="s">
        <v>956</v>
      </c>
      <c r="G108" s="32" t="s">
        <v>1013</v>
      </c>
      <c r="H108" s="32" t="s">
        <v>1041</v>
      </c>
      <c r="I108" s="32" t="s">
        <v>901</v>
      </c>
      <c r="J108" s="32" t="s">
        <v>901</v>
      </c>
      <c r="K108" s="32" t="s">
        <v>901</v>
      </c>
      <c r="L108" s="32" t="s">
        <v>948</v>
      </c>
      <c r="M108" s="32" t="s">
        <v>948</v>
      </c>
      <c r="N108" s="32" t="s">
        <v>948</v>
      </c>
      <c r="O108" s="32" t="s">
        <v>431</v>
      </c>
      <c r="P108" s="32" t="s">
        <v>145</v>
      </c>
      <c r="Q108" s="32" t="s">
        <v>163</v>
      </c>
      <c r="R108" s="32" t="s">
        <v>523</v>
      </c>
      <c r="S108" s="32" t="s">
        <v>524</v>
      </c>
      <c r="T108" s="32" t="s">
        <v>438</v>
      </c>
    </row>
    <row r="109" spans="1:22">
      <c r="A109" s="57">
        <f t="shared" si="2"/>
        <v>107</v>
      </c>
      <c r="B109" s="61" t="s">
        <v>1088</v>
      </c>
      <c r="C109" s="60" t="s">
        <v>1093</v>
      </c>
      <c r="D109" s="32">
        <v>1825</v>
      </c>
      <c r="E109" s="52" t="s">
        <v>839</v>
      </c>
      <c r="F109" s="32" t="s">
        <v>909</v>
      </c>
      <c r="G109" s="32" t="s">
        <v>1014</v>
      </c>
      <c r="H109" s="32" t="s">
        <v>1041</v>
      </c>
      <c r="I109" s="32" t="s">
        <v>901</v>
      </c>
      <c r="J109" s="32" t="s">
        <v>901</v>
      </c>
      <c r="K109" s="32" t="s">
        <v>901</v>
      </c>
      <c r="L109" s="32" t="s">
        <v>949</v>
      </c>
      <c r="M109" s="32" t="s">
        <v>949</v>
      </c>
      <c r="N109" s="32" t="s">
        <v>949</v>
      </c>
      <c r="O109" s="32" t="s">
        <v>431</v>
      </c>
      <c r="P109" s="32" t="s">
        <v>145</v>
      </c>
      <c r="Q109" s="32" t="s">
        <v>163</v>
      </c>
      <c r="R109" s="32" t="s">
        <v>523</v>
      </c>
      <c r="S109" s="32" t="s">
        <v>524</v>
      </c>
      <c r="T109" s="32" t="s">
        <v>438</v>
      </c>
    </row>
    <row r="110" spans="1:22">
      <c r="A110" s="57">
        <f t="shared" si="2"/>
        <v>108</v>
      </c>
      <c r="B110" s="61" t="s">
        <v>1088</v>
      </c>
      <c r="C110" s="60" t="s">
        <v>1093</v>
      </c>
      <c r="D110" s="32">
        <v>1825</v>
      </c>
      <c r="E110" s="52" t="s">
        <v>839</v>
      </c>
      <c r="F110" s="32" t="s">
        <v>957</v>
      </c>
      <c r="G110" s="32" t="s">
        <v>1015</v>
      </c>
      <c r="H110" s="32" t="s">
        <v>1041</v>
      </c>
      <c r="I110" s="32" t="s">
        <v>901</v>
      </c>
      <c r="J110" s="32" t="s">
        <v>901</v>
      </c>
      <c r="K110" s="32" t="s">
        <v>901</v>
      </c>
      <c r="L110" s="32" t="s">
        <v>944</v>
      </c>
      <c r="M110" s="32" t="s">
        <v>944</v>
      </c>
      <c r="N110" s="32" t="s">
        <v>944</v>
      </c>
      <c r="O110" s="32" t="s">
        <v>431</v>
      </c>
      <c r="P110" s="32" t="s">
        <v>145</v>
      </c>
      <c r="Q110" s="32" t="s">
        <v>163</v>
      </c>
      <c r="R110" s="32" t="s">
        <v>523</v>
      </c>
      <c r="S110" s="32" t="s">
        <v>524</v>
      </c>
      <c r="T110" s="32" t="s">
        <v>438</v>
      </c>
    </row>
    <row r="111" spans="1:22">
      <c r="A111" s="57">
        <f t="shared" si="2"/>
        <v>109</v>
      </c>
      <c r="B111" s="61" t="s">
        <v>1088</v>
      </c>
      <c r="C111" s="60" t="s">
        <v>1093</v>
      </c>
      <c r="D111" s="32">
        <v>1825</v>
      </c>
      <c r="E111" s="52" t="s">
        <v>839</v>
      </c>
      <c r="F111" s="32" t="s">
        <v>958</v>
      </c>
      <c r="G111" s="32" t="s">
        <v>1016</v>
      </c>
      <c r="H111" s="32" t="s">
        <v>1041</v>
      </c>
      <c r="I111" s="32" t="s">
        <v>901</v>
      </c>
      <c r="J111" s="32" t="s">
        <v>901</v>
      </c>
      <c r="K111" s="32" t="s">
        <v>901</v>
      </c>
      <c r="L111" s="32" t="s">
        <v>951</v>
      </c>
      <c r="M111" s="32" t="s">
        <v>951</v>
      </c>
      <c r="N111" s="32" t="s">
        <v>951</v>
      </c>
      <c r="O111" s="32" t="s">
        <v>431</v>
      </c>
      <c r="P111" s="32" t="s">
        <v>145</v>
      </c>
      <c r="Q111" s="32" t="s">
        <v>163</v>
      </c>
      <c r="R111" s="32" t="s">
        <v>523</v>
      </c>
      <c r="S111" s="32" t="s">
        <v>524</v>
      </c>
      <c r="T111" s="32" t="s">
        <v>438</v>
      </c>
    </row>
    <row r="112" spans="1:22" s="14" customFormat="1">
      <c r="A112" s="58">
        <f t="shared" si="2"/>
        <v>110</v>
      </c>
      <c r="B112" s="61" t="s">
        <v>1088</v>
      </c>
      <c r="C112" s="60" t="s">
        <v>1093</v>
      </c>
      <c r="D112" s="54">
        <v>1825</v>
      </c>
      <c r="E112" s="55" t="s">
        <v>839</v>
      </c>
      <c r="F112" s="54" t="s">
        <v>959</v>
      </c>
      <c r="G112" s="54" t="s">
        <v>1017</v>
      </c>
      <c r="H112" s="32" t="s">
        <v>1041</v>
      </c>
      <c r="I112" s="54" t="s">
        <v>901</v>
      </c>
      <c r="J112" s="54" t="s">
        <v>901</v>
      </c>
      <c r="K112" s="54" t="s">
        <v>901</v>
      </c>
      <c r="L112" s="54" t="s">
        <v>433</v>
      </c>
      <c r="M112" s="54" t="s">
        <v>433</v>
      </c>
      <c r="N112" s="54" t="s">
        <v>433</v>
      </c>
      <c r="O112" s="54" t="s">
        <v>431</v>
      </c>
      <c r="P112" s="54" t="s">
        <v>145</v>
      </c>
      <c r="Q112" s="54" t="s">
        <v>163</v>
      </c>
      <c r="R112" s="54" t="s">
        <v>523</v>
      </c>
      <c r="S112" s="54" t="s">
        <v>524</v>
      </c>
      <c r="T112" s="54" t="s">
        <v>438</v>
      </c>
    </row>
    <row r="113" spans="1:22">
      <c r="A113" s="57">
        <f t="shared" si="2"/>
        <v>111</v>
      </c>
      <c r="B113" s="61" t="s">
        <v>1088</v>
      </c>
      <c r="C113" s="60" t="s">
        <v>1093</v>
      </c>
      <c r="D113" s="32">
        <v>1825</v>
      </c>
      <c r="E113" s="52" t="s">
        <v>839</v>
      </c>
      <c r="F113" s="32" t="s">
        <v>952</v>
      </c>
      <c r="G113" s="32" t="s">
        <v>1046</v>
      </c>
      <c r="H113" s="32" t="s">
        <v>1047</v>
      </c>
      <c r="I113" s="32" t="s">
        <v>863</v>
      </c>
      <c r="J113" s="32" t="s">
        <v>863</v>
      </c>
      <c r="K113" s="32" t="s">
        <v>863</v>
      </c>
      <c r="L113" s="32" t="s">
        <v>948</v>
      </c>
      <c r="M113" s="32" t="s">
        <v>948</v>
      </c>
      <c r="N113" s="32" t="s">
        <v>948</v>
      </c>
      <c r="O113" s="32" t="s">
        <v>431</v>
      </c>
      <c r="P113" s="32" t="s">
        <v>145</v>
      </c>
      <c r="Q113" s="32" t="s">
        <v>163</v>
      </c>
      <c r="R113" s="32" t="s">
        <v>523</v>
      </c>
      <c r="S113" s="32" t="s">
        <v>524</v>
      </c>
      <c r="T113" s="32" t="s">
        <v>438</v>
      </c>
      <c r="V113" s="32" t="s">
        <v>1025</v>
      </c>
    </row>
    <row r="114" spans="1:22">
      <c r="A114" s="57">
        <f t="shared" si="2"/>
        <v>112</v>
      </c>
      <c r="B114" s="61" t="s">
        <v>1088</v>
      </c>
      <c r="C114" s="60" t="s">
        <v>1093</v>
      </c>
      <c r="D114" s="32">
        <v>1825</v>
      </c>
      <c r="E114" s="52" t="s">
        <v>839</v>
      </c>
      <c r="F114" s="32" t="s">
        <v>906</v>
      </c>
      <c r="G114" s="32" t="s">
        <v>1046</v>
      </c>
      <c r="H114" s="32" t="s">
        <v>1047</v>
      </c>
      <c r="I114" s="32" t="s">
        <v>863</v>
      </c>
      <c r="J114" s="32" t="s">
        <v>863</v>
      </c>
      <c r="K114" s="32" t="s">
        <v>863</v>
      </c>
      <c r="L114" s="32" t="s">
        <v>949</v>
      </c>
      <c r="M114" s="32" t="s">
        <v>949</v>
      </c>
      <c r="N114" s="32" t="s">
        <v>949</v>
      </c>
      <c r="O114" s="32" t="s">
        <v>431</v>
      </c>
      <c r="P114" s="32" t="s">
        <v>145</v>
      </c>
      <c r="Q114" s="32" t="s">
        <v>163</v>
      </c>
      <c r="R114" s="32" t="s">
        <v>523</v>
      </c>
      <c r="S114" s="32" t="s">
        <v>524</v>
      </c>
      <c r="T114" s="32" t="s">
        <v>438</v>
      </c>
    </row>
    <row r="115" spans="1:22">
      <c r="A115" s="57">
        <f t="shared" si="2"/>
        <v>113</v>
      </c>
      <c r="B115" s="61" t="s">
        <v>1088</v>
      </c>
      <c r="C115" s="60" t="s">
        <v>1093</v>
      </c>
      <c r="D115" s="32">
        <v>1825</v>
      </c>
      <c r="E115" s="52" t="s">
        <v>839</v>
      </c>
      <c r="F115" s="32" t="s">
        <v>953</v>
      </c>
      <c r="G115" s="32" t="s">
        <v>1046</v>
      </c>
      <c r="H115" s="32" t="s">
        <v>1047</v>
      </c>
      <c r="I115" s="32" t="s">
        <v>863</v>
      </c>
      <c r="J115" s="32" t="s">
        <v>863</v>
      </c>
      <c r="K115" s="32" t="s">
        <v>863</v>
      </c>
      <c r="L115" s="32" t="s">
        <v>944</v>
      </c>
      <c r="M115" s="32" t="s">
        <v>944</v>
      </c>
      <c r="N115" s="32" t="s">
        <v>944</v>
      </c>
      <c r="O115" s="32" t="s">
        <v>431</v>
      </c>
      <c r="P115" s="32" t="s">
        <v>145</v>
      </c>
      <c r="Q115" s="32" t="s">
        <v>163</v>
      </c>
      <c r="R115" s="32" t="s">
        <v>523</v>
      </c>
      <c r="S115" s="32" t="s">
        <v>524</v>
      </c>
      <c r="T115" s="32" t="s">
        <v>438</v>
      </c>
    </row>
    <row r="116" spans="1:22">
      <c r="A116" s="57">
        <f t="shared" si="2"/>
        <v>114</v>
      </c>
      <c r="B116" s="61" t="s">
        <v>1088</v>
      </c>
      <c r="C116" s="60" t="s">
        <v>1093</v>
      </c>
      <c r="D116" s="32">
        <v>1825</v>
      </c>
      <c r="E116" s="52" t="s">
        <v>839</v>
      </c>
      <c r="F116" s="32" t="s">
        <v>955</v>
      </c>
      <c r="G116" s="32" t="s">
        <v>1046</v>
      </c>
      <c r="H116" s="32" t="s">
        <v>1047</v>
      </c>
      <c r="I116" s="32" t="s">
        <v>863</v>
      </c>
      <c r="J116" s="32" t="s">
        <v>863</v>
      </c>
      <c r="K116" s="32" t="s">
        <v>863</v>
      </c>
      <c r="L116" s="32" t="s">
        <v>951</v>
      </c>
      <c r="M116" s="32" t="s">
        <v>951</v>
      </c>
      <c r="N116" s="32" t="s">
        <v>951</v>
      </c>
      <c r="O116" s="32" t="s">
        <v>431</v>
      </c>
      <c r="P116" s="32" t="s">
        <v>145</v>
      </c>
      <c r="Q116" s="32" t="s">
        <v>163</v>
      </c>
      <c r="R116" s="32" t="s">
        <v>523</v>
      </c>
      <c r="S116" s="32" t="s">
        <v>524</v>
      </c>
      <c r="T116" s="32" t="s">
        <v>438</v>
      </c>
    </row>
    <row r="117" spans="1:22">
      <c r="A117" s="57">
        <f t="shared" si="2"/>
        <v>115</v>
      </c>
      <c r="B117" s="61" t="s">
        <v>1088</v>
      </c>
      <c r="C117" s="60" t="s">
        <v>1093</v>
      </c>
      <c r="D117" s="32">
        <v>1825</v>
      </c>
      <c r="E117" s="52" t="s">
        <v>839</v>
      </c>
      <c r="F117" s="32" t="s">
        <v>954</v>
      </c>
      <c r="G117" s="32" t="s">
        <v>1046</v>
      </c>
      <c r="H117" s="32" t="s">
        <v>1047</v>
      </c>
      <c r="I117" s="32" t="s">
        <v>863</v>
      </c>
      <c r="J117" s="32" t="s">
        <v>863</v>
      </c>
      <c r="K117" s="32" t="s">
        <v>863</v>
      </c>
      <c r="L117" s="32" t="s">
        <v>433</v>
      </c>
      <c r="M117" s="32" t="s">
        <v>433</v>
      </c>
      <c r="N117" s="32" t="s">
        <v>433</v>
      </c>
      <c r="O117" s="32" t="s">
        <v>431</v>
      </c>
      <c r="P117" s="32" t="s">
        <v>145</v>
      </c>
      <c r="Q117" s="32" t="s">
        <v>163</v>
      </c>
      <c r="R117" s="32" t="s">
        <v>523</v>
      </c>
      <c r="S117" s="32" t="s">
        <v>524</v>
      </c>
      <c r="T117" s="32" t="s">
        <v>438</v>
      </c>
    </row>
    <row r="118" spans="1:22">
      <c r="A118" s="57">
        <f t="shared" si="2"/>
        <v>116</v>
      </c>
      <c r="B118" s="61" t="s">
        <v>1088</v>
      </c>
      <c r="C118" s="60" t="s">
        <v>1093</v>
      </c>
      <c r="D118" s="32">
        <v>1825</v>
      </c>
      <c r="E118" s="52" t="s">
        <v>839</v>
      </c>
      <c r="F118" s="32" t="s">
        <v>956</v>
      </c>
      <c r="G118" s="32" t="s">
        <v>1046</v>
      </c>
      <c r="H118" s="32" t="s">
        <v>1047</v>
      </c>
      <c r="I118" s="32" t="s">
        <v>901</v>
      </c>
      <c r="J118" s="32" t="s">
        <v>901</v>
      </c>
      <c r="K118" s="32" t="s">
        <v>901</v>
      </c>
      <c r="L118" s="32" t="s">
        <v>948</v>
      </c>
      <c r="M118" s="32" t="s">
        <v>948</v>
      </c>
      <c r="N118" s="32" t="s">
        <v>948</v>
      </c>
      <c r="O118" s="32" t="s">
        <v>431</v>
      </c>
      <c r="P118" s="32" t="s">
        <v>145</v>
      </c>
      <c r="Q118" s="32" t="s">
        <v>163</v>
      </c>
      <c r="R118" s="32" t="s">
        <v>523</v>
      </c>
      <c r="S118" s="32" t="s">
        <v>524</v>
      </c>
      <c r="T118" s="32" t="s">
        <v>438</v>
      </c>
    </row>
    <row r="119" spans="1:22">
      <c r="A119" s="57">
        <f t="shared" si="2"/>
        <v>117</v>
      </c>
      <c r="B119" s="61" t="s">
        <v>1088</v>
      </c>
      <c r="C119" s="60" t="s">
        <v>1093</v>
      </c>
      <c r="D119" s="32">
        <v>1825</v>
      </c>
      <c r="E119" s="52" t="s">
        <v>839</v>
      </c>
      <c r="F119" s="32" t="s">
        <v>909</v>
      </c>
      <c r="G119" s="32" t="s">
        <v>1046</v>
      </c>
      <c r="H119" s="32" t="s">
        <v>1047</v>
      </c>
      <c r="I119" s="32" t="s">
        <v>901</v>
      </c>
      <c r="J119" s="32" t="s">
        <v>901</v>
      </c>
      <c r="K119" s="32" t="s">
        <v>901</v>
      </c>
      <c r="L119" s="32" t="s">
        <v>949</v>
      </c>
      <c r="M119" s="32" t="s">
        <v>949</v>
      </c>
      <c r="N119" s="32" t="s">
        <v>949</v>
      </c>
      <c r="O119" s="32" t="s">
        <v>431</v>
      </c>
      <c r="P119" s="32" t="s">
        <v>145</v>
      </c>
      <c r="Q119" s="32" t="s">
        <v>163</v>
      </c>
      <c r="R119" s="32" t="s">
        <v>523</v>
      </c>
      <c r="S119" s="32" t="s">
        <v>524</v>
      </c>
      <c r="T119" s="32" t="s">
        <v>438</v>
      </c>
    </row>
    <row r="120" spans="1:22">
      <c r="A120" s="57">
        <f t="shared" si="2"/>
        <v>118</v>
      </c>
      <c r="B120" s="61" t="s">
        <v>1088</v>
      </c>
      <c r="C120" s="60" t="s">
        <v>1093</v>
      </c>
      <c r="D120" s="32">
        <v>1825</v>
      </c>
      <c r="E120" s="52" t="s">
        <v>839</v>
      </c>
      <c r="F120" s="32" t="s">
        <v>957</v>
      </c>
      <c r="G120" s="32" t="s">
        <v>1046</v>
      </c>
      <c r="H120" s="32" t="s">
        <v>1047</v>
      </c>
      <c r="I120" s="32" t="s">
        <v>901</v>
      </c>
      <c r="J120" s="32" t="s">
        <v>901</v>
      </c>
      <c r="K120" s="32" t="s">
        <v>901</v>
      </c>
      <c r="L120" s="32" t="s">
        <v>944</v>
      </c>
      <c r="M120" s="32" t="s">
        <v>944</v>
      </c>
      <c r="N120" s="32" t="s">
        <v>944</v>
      </c>
      <c r="O120" s="32" t="s">
        <v>431</v>
      </c>
      <c r="P120" s="32" t="s">
        <v>145</v>
      </c>
      <c r="Q120" s="32" t="s">
        <v>163</v>
      </c>
      <c r="R120" s="32" t="s">
        <v>523</v>
      </c>
      <c r="S120" s="32" t="s">
        <v>524</v>
      </c>
      <c r="T120" s="32" t="s">
        <v>438</v>
      </c>
    </row>
    <row r="121" spans="1:22">
      <c r="A121" s="57">
        <f t="shared" si="2"/>
        <v>119</v>
      </c>
      <c r="B121" s="61" t="s">
        <v>1088</v>
      </c>
      <c r="C121" s="60" t="s">
        <v>1093</v>
      </c>
      <c r="D121" s="32">
        <v>1825</v>
      </c>
      <c r="E121" s="52" t="s">
        <v>839</v>
      </c>
      <c r="F121" s="32" t="s">
        <v>958</v>
      </c>
      <c r="G121" s="32" t="s">
        <v>1046</v>
      </c>
      <c r="H121" s="32" t="s">
        <v>1047</v>
      </c>
      <c r="I121" s="32" t="s">
        <v>901</v>
      </c>
      <c r="J121" s="32" t="s">
        <v>901</v>
      </c>
      <c r="K121" s="32" t="s">
        <v>901</v>
      </c>
      <c r="L121" s="32" t="s">
        <v>951</v>
      </c>
      <c r="M121" s="32" t="s">
        <v>951</v>
      </c>
      <c r="N121" s="32" t="s">
        <v>951</v>
      </c>
      <c r="O121" s="32" t="s">
        <v>431</v>
      </c>
      <c r="P121" s="32" t="s">
        <v>145</v>
      </c>
      <c r="Q121" s="32" t="s">
        <v>163</v>
      </c>
      <c r="R121" s="32" t="s">
        <v>523</v>
      </c>
      <c r="S121" s="32" t="s">
        <v>524</v>
      </c>
      <c r="T121" s="32" t="s">
        <v>438</v>
      </c>
    </row>
    <row r="122" spans="1:22" s="14" customFormat="1">
      <c r="A122" s="58">
        <f t="shared" si="2"/>
        <v>120</v>
      </c>
      <c r="B122" s="61" t="s">
        <v>1088</v>
      </c>
      <c r="C122" s="60" t="s">
        <v>1093</v>
      </c>
      <c r="D122" s="54">
        <v>1825</v>
      </c>
      <c r="E122" s="55" t="s">
        <v>839</v>
      </c>
      <c r="F122" s="54" t="s">
        <v>959</v>
      </c>
      <c r="G122" s="32" t="s">
        <v>1046</v>
      </c>
      <c r="H122" s="32" t="s">
        <v>1047</v>
      </c>
      <c r="I122" s="54" t="s">
        <v>901</v>
      </c>
      <c r="J122" s="54" t="s">
        <v>901</v>
      </c>
      <c r="K122" s="54" t="s">
        <v>901</v>
      </c>
      <c r="L122" s="54" t="s">
        <v>433</v>
      </c>
      <c r="M122" s="54" t="s">
        <v>433</v>
      </c>
      <c r="N122" s="54" t="s">
        <v>433</v>
      </c>
      <c r="O122" s="54" t="s">
        <v>431</v>
      </c>
      <c r="P122" s="54" t="s">
        <v>145</v>
      </c>
      <c r="Q122" s="54" t="s">
        <v>163</v>
      </c>
      <c r="R122" s="54" t="s">
        <v>523</v>
      </c>
      <c r="S122" s="54" t="s">
        <v>524</v>
      </c>
      <c r="T122" s="54" t="s">
        <v>438</v>
      </c>
    </row>
    <row r="123" spans="1:22">
      <c r="A123" s="57">
        <f t="shared" si="2"/>
        <v>121</v>
      </c>
      <c r="B123" s="61" t="s">
        <v>1088</v>
      </c>
      <c r="C123" s="60" t="s">
        <v>1093</v>
      </c>
      <c r="D123" s="32">
        <v>1825</v>
      </c>
      <c r="E123" s="52" t="s">
        <v>839</v>
      </c>
      <c r="F123" s="32" t="s">
        <v>952</v>
      </c>
      <c r="G123" s="32" t="s">
        <v>1066</v>
      </c>
      <c r="H123" s="32" t="s">
        <v>1047</v>
      </c>
      <c r="I123" s="32" t="s">
        <v>863</v>
      </c>
      <c r="J123" s="32" t="s">
        <v>863</v>
      </c>
      <c r="K123" s="32" t="s">
        <v>863</v>
      </c>
      <c r="L123" s="32" t="s">
        <v>948</v>
      </c>
      <c r="M123" s="32" t="s">
        <v>948</v>
      </c>
      <c r="N123" s="32" t="s">
        <v>948</v>
      </c>
      <c r="O123" s="32" t="s">
        <v>431</v>
      </c>
      <c r="P123" s="32" t="s">
        <v>145</v>
      </c>
      <c r="Q123" s="32" t="s">
        <v>163</v>
      </c>
      <c r="R123" s="32" t="s">
        <v>523</v>
      </c>
      <c r="S123" s="32" t="s">
        <v>524</v>
      </c>
      <c r="T123" s="32" t="s">
        <v>438</v>
      </c>
      <c r="V123" s="32" t="s">
        <v>1025</v>
      </c>
    </row>
    <row r="124" spans="1:22">
      <c r="A124" s="57">
        <f t="shared" si="2"/>
        <v>122</v>
      </c>
      <c r="B124" s="61" t="s">
        <v>1088</v>
      </c>
      <c r="C124" s="60" t="s">
        <v>1093</v>
      </c>
      <c r="D124" s="32">
        <v>1825</v>
      </c>
      <c r="E124" s="52" t="s">
        <v>839</v>
      </c>
      <c r="F124" s="32" t="s">
        <v>906</v>
      </c>
      <c r="G124" s="32" t="s">
        <v>1070</v>
      </c>
      <c r="H124" s="32" t="s">
        <v>1047</v>
      </c>
      <c r="I124" s="32" t="s">
        <v>863</v>
      </c>
      <c r="J124" s="32" t="s">
        <v>863</v>
      </c>
      <c r="K124" s="32" t="s">
        <v>863</v>
      </c>
      <c r="L124" s="32" t="s">
        <v>949</v>
      </c>
      <c r="M124" s="32" t="s">
        <v>949</v>
      </c>
      <c r="N124" s="32" t="s">
        <v>949</v>
      </c>
      <c r="O124" s="32" t="s">
        <v>431</v>
      </c>
      <c r="P124" s="32" t="s">
        <v>145</v>
      </c>
      <c r="Q124" s="32" t="s">
        <v>163</v>
      </c>
      <c r="R124" s="32" t="s">
        <v>523</v>
      </c>
      <c r="S124" s="32" t="s">
        <v>524</v>
      </c>
      <c r="T124" s="32" t="s">
        <v>438</v>
      </c>
    </row>
    <row r="125" spans="1:22">
      <c r="A125" s="57">
        <f t="shared" si="2"/>
        <v>123</v>
      </c>
      <c r="B125" s="61" t="s">
        <v>1088</v>
      </c>
      <c r="C125" s="60" t="s">
        <v>1093</v>
      </c>
      <c r="D125" s="32">
        <v>1825</v>
      </c>
      <c r="E125" s="52" t="s">
        <v>839</v>
      </c>
      <c r="F125" s="32" t="s">
        <v>953</v>
      </c>
      <c r="G125" s="32" t="s">
        <v>1071</v>
      </c>
      <c r="H125" s="32" t="s">
        <v>1047</v>
      </c>
      <c r="I125" s="32" t="s">
        <v>863</v>
      </c>
      <c r="J125" s="32" t="s">
        <v>863</v>
      </c>
      <c r="K125" s="32" t="s">
        <v>863</v>
      </c>
      <c r="L125" s="32" t="s">
        <v>944</v>
      </c>
      <c r="M125" s="32" t="s">
        <v>944</v>
      </c>
      <c r="N125" s="32" t="s">
        <v>944</v>
      </c>
      <c r="O125" s="32" t="s">
        <v>431</v>
      </c>
      <c r="P125" s="32" t="s">
        <v>145</v>
      </c>
      <c r="Q125" s="32" t="s">
        <v>163</v>
      </c>
      <c r="R125" s="32" t="s">
        <v>523</v>
      </c>
      <c r="S125" s="32" t="s">
        <v>524</v>
      </c>
      <c r="T125" s="32" t="s">
        <v>438</v>
      </c>
    </row>
    <row r="126" spans="1:22">
      <c r="A126" s="57">
        <f t="shared" si="2"/>
        <v>124</v>
      </c>
      <c r="B126" s="61" t="s">
        <v>1088</v>
      </c>
      <c r="C126" s="60" t="s">
        <v>1093</v>
      </c>
      <c r="D126" s="32">
        <v>1825</v>
      </c>
      <c r="E126" s="52" t="s">
        <v>839</v>
      </c>
      <c r="F126" s="32" t="s">
        <v>955</v>
      </c>
      <c r="G126" s="32" t="s">
        <v>1072</v>
      </c>
      <c r="H126" s="32" t="s">
        <v>1047</v>
      </c>
      <c r="I126" s="32" t="s">
        <v>863</v>
      </c>
      <c r="J126" s="32" t="s">
        <v>863</v>
      </c>
      <c r="K126" s="32" t="s">
        <v>863</v>
      </c>
      <c r="L126" s="32" t="s">
        <v>951</v>
      </c>
      <c r="M126" s="32" t="s">
        <v>951</v>
      </c>
      <c r="N126" s="32" t="s">
        <v>951</v>
      </c>
      <c r="O126" s="32" t="s">
        <v>431</v>
      </c>
      <c r="P126" s="32" t="s">
        <v>145</v>
      </c>
      <c r="Q126" s="32" t="s">
        <v>163</v>
      </c>
      <c r="R126" s="32" t="s">
        <v>523</v>
      </c>
      <c r="S126" s="32" t="s">
        <v>524</v>
      </c>
      <c r="T126" s="32" t="s">
        <v>438</v>
      </c>
    </row>
    <row r="127" spans="1:22">
      <c r="A127" s="57">
        <f t="shared" si="2"/>
        <v>125</v>
      </c>
      <c r="B127" s="61" t="s">
        <v>1088</v>
      </c>
      <c r="C127" s="60" t="s">
        <v>1093</v>
      </c>
      <c r="D127" s="32">
        <v>1825</v>
      </c>
      <c r="E127" s="52" t="s">
        <v>839</v>
      </c>
      <c r="F127" s="32" t="s">
        <v>954</v>
      </c>
      <c r="G127" s="32" t="s">
        <v>1073</v>
      </c>
      <c r="H127" s="32" t="s">
        <v>1047</v>
      </c>
      <c r="I127" s="32" t="s">
        <v>863</v>
      </c>
      <c r="J127" s="32" t="s">
        <v>863</v>
      </c>
      <c r="K127" s="32" t="s">
        <v>863</v>
      </c>
      <c r="L127" s="32" t="s">
        <v>433</v>
      </c>
      <c r="M127" s="32" t="s">
        <v>433</v>
      </c>
      <c r="N127" s="32" t="s">
        <v>433</v>
      </c>
      <c r="O127" s="32" t="s">
        <v>431</v>
      </c>
      <c r="P127" s="32" t="s">
        <v>145</v>
      </c>
      <c r="Q127" s="32" t="s">
        <v>163</v>
      </c>
      <c r="R127" s="32" t="s">
        <v>523</v>
      </c>
      <c r="S127" s="32" t="s">
        <v>524</v>
      </c>
      <c r="T127" s="32" t="s">
        <v>438</v>
      </c>
    </row>
    <row r="128" spans="1:22">
      <c r="A128" s="57">
        <f t="shared" si="2"/>
        <v>126</v>
      </c>
      <c r="B128" s="61" t="s">
        <v>1088</v>
      </c>
      <c r="C128" s="60" t="s">
        <v>1093</v>
      </c>
      <c r="D128" s="32">
        <v>1825</v>
      </c>
      <c r="E128" s="52" t="s">
        <v>839</v>
      </c>
      <c r="F128" s="32" t="s">
        <v>956</v>
      </c>
      <c r="G128" s="32" t="s">
        <v>1074</v>
      </c>
      <c r="H128" s="32" t="s">
        <v>1047</v>
      </c>
      <c r="I128" s="32" t="s">
        <v>901</v>
      </c>
      <c r="J128" s="32" t="s">
        <v>901</v>
      </c>
      <c r="K128" s="32" t="s">
        <v>901</v>
      </c>
      <c r="L128" s="32" t="s">
        <v>948</v>
      </c>
      <c r="M128" s="32" t="s">
        <v>948</v>
      </c>
      <c r="N128" s="32" t="s">
        <v>948</v>
      </c>
      <c r="O128" s="32" t="s">
        <v>431</v>
      </c>
      <c r="P128" s="32" t="s">
        <v>145</v>
      </c>
      <c r="Q128" s="32" t="s">
        <v>163</v>
      </c>
      <c r="R128" s="32" t="s">
        <v>523</v>
      </c>
      <c r="S128" s="32" t="s">
        <v>524</v>
      </c>
      <c r="T128" s="32" t="s">
        <v>438</v>
      </c>
    </row>
    <row r="129" spans="1:22">
      <c r="A129" s="57">
        <f t="shared" si="2"/>
        <v>127</v>
      </c>
      <c r="B129" s="61" t="s">
        <v>1088</v>
      </c>
      <c r="C129" s="60" t="s">
        <v>1093</v>
      </c>
      <c r="D129" s="32">
        <v>1825</v>
      </c>
      <c r="E129" s="52" t="s">
        <v>839</v>
      </c>
      <c r="F129" s="32" t="s">
        <v>909</v>
      </c>
      <c r="G129" s="32" t="s">
        <v>1075</v>
      </c>
      <c r="H129" s="32" t="s">
        <v>1047</v>
      </c>
      <c r="I129" s="32" t="s">
        <v>901</v>
      </c>
      <c r="J129" s="32" t="s">
        <v>901</v>
      </c>
      <c r="K129" s="32" t="s">
        <v>901</v>
      </c>
      <c r="L129" s="32" t="s">
        <v>949</v>
      </c>
      <c r="M129" s="32" t="s">
        <v>949</v>
      </c>
      <c r="N129" s="32" t="s">
        <v>949</v>
      </c>
      <c r="O129" s="32" t="s">
        <v>431</v>
      </c>
      <c r="P129" s="32" t="s">
        <v>145</v>
      </c>
      <c r="Q129" s="32" t="s">
        <v>163</v>
      </c>
      <c r="R129" s="32" t="s">
        <v>523</v>
      </c>
      <c r="S129" s="32" t="s">
        <v>524</v>
      </c>
      <c r="T129" s="32" t="s">
        <v>438</v>
      </c>
    </row>
    <row r="130" spans="1:22">
      <c r="A130" s="57">
        <f t="shared" si="2"/>
        <v>128</v>
      </c>
      <c r="B130" s="61" t="s">
        <v>1088</v>
      </c>
      <c r="C130" s="60" t="s">
        <v>1093</v>
      </c>
      <c r="D130" s="32">
        <v>1825</v>
      </c>
      <c r="E130" s="52" t="s">
        <v>839</v>
      </c>
      <c r="F130" s="32" t="s">
        <v>957</v>
      </c>
      <c r="G130" s="32" t="s">
        <v>1076</v>
      </c>
      <c r="H130" s="32" t="s">
        <v>1047</v>
      </c>
      <c r="I130" s="32" t="s">
        <v>901</v>
      </c>
      <c r="J130" s="32" t="s">
        <v>901</v>
      </c>
      <c r="K130" s="32" t="s">
        <v>901</v>
      </c>
      <c r="L130" s="32" t="s">
        <v>944</v>
      </c>
      <c r="M130" s="32" t="s">
        <v>944</v>
      </c>
      <c r="N130" s="32" t="s">
        <v>944</v>
      </c>
      <c r="O130" s="32" t="s">
        <v>431</v>
      </c>
      <c r="P130" s="32" t="s">
        <v>145</v>
      </c>
      <c r="Q130" s="32" t="s">
        <v>163</v>
      </c>
      <c r="R130" s="32" t="s">
        <v>523</v>
      </c>
      <c r="S130" s="32" t="s">
        <v>524</v>
      </c>
      <c r="T130" s="32" t="s">
        <v>438</v>
      </c>
    </row>
    <row r="131" spans="1:22">
      <c r="A131" s="57">
        <f t="shared" si="2"/>
        <v>129</v>
      </c>
      <c r="B131" s="61" t="s">
        <v>1088</v>
      </c>
      <c r="C131" s="60" t="s">
        <v>1093</v>
      </c>
      <c r="D131" s="32">
        <v>1825</v>
      </c>
      <c r="E131" s="52" t="s">
        <v>839</v>
      </c>
      <c r="F131" s="32" t="s">
        <v>958</v>
      </c>
      <c r="G131" s="32" t="s">
        <v>1077</v>
      </c>
      <c r="H131" s="32" t="s">
        <v>1047</v>
      </c>
      <c r="I131" s="32" t="s">
        <v>901</v>
      </c>
      <c r="J131" s="32" t="s">
        <v>901</v>
      </c>
      <c r="K131" s="32" t="s">
        <v>901</v>
      </c>
      <c r="L131" s="32" t="s">
        <v>951</v>
      </c>
      <c r="M131" s="32" t="s">
        <v>951</v>
      </c>
      <c r="N131" s="32" t="s">
        <v>951</v>
      </c>
      <c r="O131" s="32" t="s">
        <v>431</v>
      </c>
      <c r="P131" s="32" t="s">
        <v>145</v>
      </c>
      <c r="Q131" s="32" t="s">
        <v>163</v>
      </c>
      <c r="R131" s="32" t="s">
        <v>523</v>
      </c>
      <c r="S131" s="32" t="s">
        <v>524</v>
      </c>
      <c r="T131" s="32" t="s">
        <v>438</v>
      </c>
    </row>
    <row r="132" spans="1:22" s="14" customFormat="1">
      <c r="A132" s="58">
        <f t="shared" si="2"/>
        <v>130</v>
      </c>
      <c r="B132" s="61" t="s">
        <v>1088</v>
      </c>
      <c r="C132" s="60" t="s">
        <v>1093</v>
      </c>
      <c r="D132" s="54">
        <v>1825</v>
      </c>
      <c r="E132" s="55" t="s">
        <v>839</v>
      </c>
      <c r="F132" s="54" t="s">
        <v>959</v>
      </c>
      <c r="G132" s="54" t="s">
        <v>1078</v>
      </c>
      <c r="H132" s="54" t="s">
        <v>1047</v>
      </c>
      <c r="I132" s="54" t="s">
        <v>901</v>
      </c>
      <c r="J132" s="54" t="s">
        <v>901</v>
      </c>
      <c r="K132" s="54" t="s">
        <v>901</v>
      </c>
      <c r="L132" s="54" t="s">
        <v>433</v>
      </c>
      <c r="M132" s="54" t="s">
        <v>433</v>
      </c>
      <c r="N132" s="54" t="s">
        <v>433</v>
      </c>
      <c r="O132" s="54" t="s">
        <v>431</v>
      </c>
      <c r="P132" s="54" t="s">
        <v>145</v>
      </c>
      <c r="Q132" s="54" t="s">
        <v>163</v>
      </c>
      <c r="R132" s="54" t="s">
        <v>523</v>
      </c>
      <c r="S132" s="54" t="s">
        <v>524</v>
      </c>
      <c r="T132" s="54" t="s">
        <v>438</v>
      </c>
    </row>
    <row r="133" spans="1:22">
      <c r="A133" s="57">
        <f t="shared" si="2"/>
        <v>131</v>
      </c>
      <c r="B133" s="61" t="s">
        <v>1088</v>
      </c>
      <c r="C133" s="60" t="s">
        <v>1093</v>
      </c>
      <c r="D133" s="32">
        <v>1825</v>
      </c>
      <c r="E133" s="52" t="s">
        <v>839</v>
      </c>
      <c r="F133" s="32" t="s">
        <v>952</v>
      </c>
      <c r="G133" s="32" t="s">
        <v>1066</v>
      </c>
      <c r="H133" s="32" t="s">
        <v>1055</v>
      </c>
      <c r="I133" s="32" t="s">
        <v>863</v>
      </c>
      <c r="J133" s="32" t="s">
        <v>863</v>
      </c>
      <c r="K133" s="32" t="s">
        <v>863</v>
      </c>
      <c r="L133" s="32" t="s">
        <v>948</v>
      </c>
      <c r="M133" s="32" t="s">
        <v>948</v>
      </c>
      <c r="N133" s="32" t="s">
        <v>948</v>
      </c>
      <c r="O133" s="32" t="s">
        <v>431</v>
      </c>
      <c r="P133" s="32" t="s">
        <v>145</v>
      </c>
      <c r="Q133" s="32" t="s">
        <v>163</v>
      </c>
      <c r="R133" s="32" t="s">
        <v>523</v>
      </c>
      <c r="S133" s="32" t="s">
        <v>524</v>
      </c>
      <c r="T133" s="32" t="s">
        <v>438</v>
      </c>
      <c r="V133" s="32" t="s">
        <v>1025</v>
      </c>
    </row>
    <row r="134" spans="1:22">
      <c r="A134" s="57">
        <f t="shared" si="2"/>
        <v>132</v>
      </c>
      <c r="B134" s="61" t="s">
        <v>1088</v>
      </c>
      <c r="C134" s="60" t="s">
        <v>1093</v>
      </c>
      <c r="D134" s="32">
        <v>1825</v>
      </c>
      <c r="E134" s="52" t="s">
        <v>839</v>
      </c>
      <c r="F134" s="32" t="s">
        <v>906</v>
      </c>
      <c r="G134" s="32" t="s">
        <v>1070</v>
      </c>
      <c r="H134" s="32" t="s">
        <v>1055</v>
      </c>
      <c r="I134" s="32" t="s">
        <v>863</v>
      </c>
      <c r="J134" s="32" t="s">
        <v>863</v>
      </c>
      <c r="K134" s="32" t="s">
        <v>863</v>
      </c>
      <c r="L134" s="32" t="s">
        <v>949</v>
      </c>
      <c r="M134" s="32" t="s">
        <v>949</v>
      </c>
      <c r="N134" s="32" t="s">
        <v>949</v>
      </c>
      <c r="O134" s="32" t="s">
        <v>431</v>
      </c>
      <c r="P134" s="32" t="s">
        <v>145</v>
      </c>
      <c r="Q134" s="32" t="s">
        <v>163</v>
      </c>
      <c r="R134" s="32" t="s">
        <v>523</v>
      </c>
      <c r="S134" s="32" t="s">
        <v>524</v>
      </c>
      <c r="T134" s="32" t="s">
        <v>438</v>
      </c>
    </row>
    <row r="135" spans="1:22">
      <c r="A135" s="57">
        <f t="shared" si="2"/>
        <v>133</v>
      </c>
      <c r="B135" s="61" t="s">
        <v>1088</v>
      </c>
      <c r="C135" s="60" t="s">
        <v>1093</v>
      </c>
      <c r="D135" s="32">
        <v>1825</v>
      </c>
      <c r="E135" s="52" t="s">
        <v>839</v>
      </c>
      <c r="F135" s="32" t="s">
        <v>953</v>
      </c>
      <c r="G135" s="32" t="s">
        <v>1071</v>
      </c>
      <c r="H135" s="32" t="s">
        <v>1055</v>
      </c>
      <c r="I135" s="32" t="s">
        <v>863</v>
      </c>
      <c r="J135" s="32" t="s">
        <v>863</v>
      </c>
      <c r="K135" s="32" t="s">
        <v>863</v>
      </c>
      <c r="L135" s="32" t="s">
        <v>944</v>
      </c>
      <c r="M135" s="32" t="s">
        <v>944</v>
      </c>
      <c r="N135" s="32" t="s">
        <v>944</v>
      </c>
      <c r="O135" s="32" t="s">
        <v>431</v>
      </c>
      <c r="P135" s="32" t="s">
        <v>145</v>
      </c>
      <c r="Q135" s="32" t="s">
        <v>163</v>
      </c>
      <c r="R135" s="32" t="s">
        <v>523</v>
      </c>
      <c r="S135" s="32" t="s">
        <v>524</v>
      </c>
      <c r="T135" s="32" t="s">
        <v>438</v>
      </c>
    </row>
    <row r="136" spans="1:22">
      <c r="A136" s="57">
        <f t="shared" si="2"/>
        <v>134</v>
      </c>
      <c r="B136" s="61" t="s">
        <v>1088</v>
      </c>
      <c r="C136" s="60" t="s">
        <v>1093</v>
      </c>
      <c r="D136" s="32">
        <v>1825</v>
      </c>
      <c r="E136" s="52" t="s">
        <v>839</v>
      </c>
      <c r="F136" s="32" t="s">
        <v>955</v>
      </c>
      <c r="G136" s="32" t="s">
        <v>1072</v>
      </c>
      <c r="H136" s="32" t="s">
        <v>1055</v>
      </c>
      <c r="I136" s="32" t="s">
        <v>863</v>
      </c>
      <c r="J136" s="32" t="s">
        <v>863</v>
      </c>
      <c r="K136" s="32" t="s">
        <v>863</v>
      </c>
      <c r="L136" s="32" t="s">
        <v>951</v>
      </c>
      <c r="M136" s="32" t="s">
        <v>951</v>
      </c>
      <c r="N136" s="32" t="s">
        <v>951</v>
      </c>
      <c r="O136" s="32" t="s">
        <v>431</v>
      </c>
      <c r="P136" s="32" t="s">
        <v>145</v>
      </c>
      <c r="Q136" s="32" t="s">
        <v>163</v>
      </c>
      <c r="R136" s="32" t="s">
        <v>523</v>
      </c>
      <c r="S136" s="32" t="s">
        <v>524</v>
      </c>
      <c r="T136" s="32" t="s">
        <v>438</v>
      </c>
    </row>
    <row r="137" spans="1:22">
      <c r="A137" s="57">
        <f t="shared" si="2"/>
        <v>135</v>
      </c>
      <c r="B137" s="61" t="s">
        <v>1088</v>
      </c>
      <c r="C137" s="60" t="s">
        <v>1093</v>
      </c>
      <c r="D137" s="32">
        <v>1825</v>
      </c>
      <c r="E137" s="52" t="s">
        <v>839</v>
      </c>
      <c r="F137" s="32" t="s">
        <v>954</v>
      </c>
      <c r="G137" s="32" t="s">
        <v>1073</v>
      </c>
      <c r="H137" s="32" t="s">
        <v>1055</v>
      </c>
      <c r="I137" s="32" t="s">
        <v>863</v>
      </c>
      <c r="J137" s="32" t="s">
        <v>863</v>
      </c>
      <c r="K137" s="32" t="s">
        <v>863</v>
      </c>
      <c r="L137" s="32" t="s">
        <v>433</v>
      </c>
      <c r="M137" s="32" t="s">
        <v>433</v>
      </c>
      <c r="N137" s="32" t="s">
        <v>433</v>
      </c>
      <c r="O137" s="32" t="s">
        <v>431</v>
      </c>
      <c r="P137" s="32" t="s">
        <v>145</v>
      </c>
      <c r="Q137" s="32" t="s">
        <v>163</v>
      </c>
      <c r="R137" s="32" t="s">
        <v>523</v>
      </c>
      <c r="S137" s="32" t="s">
        <v>524</v>
      </c>
      <c r="T137" s="32" t="s">
        <v>438</v>
      </c>
    </row>
    <row r="138" spans="1:22">
      <c r="A138" s="57">
        <f t="shared" si="2"/>
        <v>136</v>
      </c>
      <c r="B138" s="61" t="s">
        <v>1088</v>
      </c>
      <c r="C138" s="60" t="s">
        <v>1093</v>
      </c>
      <c r="D138" s="32">
        <v>1825</v>
      </c>
      <c r="E138" s="52" t="s">
        <v>839</v>
      </c>
      <c r="F138" s="32" t="s">
        <v>956</v>
      </c>
      <c r="G138" s="32" t="s">
        <v>1074</v>
      </c>
      <c r="H138" s="32" t="s">
        <v>1055</v>
      </c>
      <c r="I138" s="32" t="s">
        <v>901</v>
      </c>
      <c r="J138" s="32" t="s">
        <v>901</v>
      </c>
      <c r="K138" s="32" t="s">
        <v>901</v>
      </c>
      <c r="L138" s="32" t="s">
        <v>948</v>
      </c>
      <c r="M138" s="32" t="s">
        <v>948</v>
      </c>
      <c r="N138" s="32" t="s">
        <v>948</v>
      </c>
      <c r="O138" s="32" t="s">
        <v>431</v>
      </c>
      <c r="P138" s="32" t="s">
        <v>145</v>
      </c>
      <c r="Q138" s="32" t="s">
        <v>163</v>
      </c>
      <c r="R138" s="32" t="s">
        <v>523</v>
      </c>
      <c r="S138" s="32" t="s">
        <v>524</v>
      </c>
      <c r="T138" s="32" t="s">
        <v>438</v>
      </c>
    </row>
    <row r="139" spans="1:22">
      <c r="A139" s="57">
        <f t="shared" si="2"/>
        <v>137</v>
      </c>
      <c r="B139" s="61" t="s">
        <v>1088</v>
      </c>
      <c r="C139" s="60" t="s">
        <v>1093</v>
      </c>
      <c r="D139" s="32">
        <v>1825</v>
      </c>
      <c r="E139" s="52" t="s">
        <v>839</v>
      </c>
      <c r="F139" s="32" t="s">
        <v>909</v>
      </c>
      <c r="G139" s="32" t="s">
        <v>1075</v>
      </c>
      <c r="H139" s="32" t="s">
        <v>1055</v>
      </c>
      <c r="I139" s="32" t="s">
        <v>901</v>
      </c>
      <c r="J139" s="32" t="s">
        <v>901</v>
      </c>
      <c r="K139" s="32" t="s">
        <v>901</v>
      </c>
      <c r="L139" s="32" t="s">
        <v>949</v>
      </c>
      <c r="M139" s="32" t="s">
        <v>949</v>
      </c>
      <c r="N139" s="32" t="s">
        <v>949</v>
      </c>
      <c r="O139" s="32" t="s">
        <v>431</v>
      </c>
      <c r="P139" s="32" t="s">
        <v>145</v>
      </c>
      <c r="Q139" s="32" t="s">
        <v>163</v>
      </c>
      <c r="R139" s="32" t="s">
        <v>523</v>
      </c>
      <c r="S139" s="32" t="s">
        <v>524</v>
      </c>
      <c r="T139" s="32" t="s">
        <v>438</v>
      </c>
    </row>
    <row r="140" spans="1:22">
      <c r="A140" s="57">
        <f t="shared" si="2"/>
        <v>138</v>
      </c>
      <c r="B140" s="61" t="s">
        <v>1088</v>
      </c>
      <c r="C140" s="60" t="s">
        <v>1093</v>
      </c>
      <c r="D140" s="32">
        <v>1825</v>
      </c>
      <c r="E140" s="52" t="s">
        <v>839</v>
      </c>
      <c r="F140" s="32" t="s">
        <v>957</v>
      </c>
      <c r="G140" s="32" t="s">
        <v>1076</v>
      </c>
      <c r="H140" s="32" t="s">
        <v>1055</v>
      </c>
      <c r="I140" s="32" t="s">
        <v>901</v>
      </c>
      <c r="J140" s="32" t="s">
        <v>901</v>
      </c>
      <c r="K140" s="32" t="s">
        <v>901</v>
      </c>
      <c r="L140" s="32" t="s">
        <v>944</v>
      </c>
      <c r="M140" s="32" t="s">
        <v>944</v>
      </c>
      <c r="N140" s="32" t="s">
        <v>944</v>
      </c>
      <c r="O140" s="32" t="s">
        <v>431</v>
      </c>
      <c r="P140" s="32" t="s">
        <v>145</v>
      </c>
      <c r="Q140" s="32" t="s">
        <v>163</v>
      </c>
      <c r="R140" s="32" t="s">
        <v>523</v>
      </c>
      <c r="S140" s="32" t="s">
        <v>524</v>
      </c>
      <c r="T140" s="32" t="s">
        <v>438</v>
      </c>
    </row>
    <row r="141" spans="1:22">
      <c r="A141" s="57">
        <f t="shared" si="2"/>
        <v>139</v>
      </c>
      <c r="B141" s="61" t="s">
        <v>1088</v>
      </c>
      <c r="C141" s="60" t="s">
        <v>1093</v>
      </c>
      <c r="D141" s="32">
        <v>1825</v>
      </c>
      <c r="E141" s="52" t="s">
        <v>839</v>
      </c>
      <c r="F141" s="32" t="s">
        <v>958</v>
      </c>
      <c r="G141" s="32" t="s">
        <v>1077</v>
      </c>
      <c r="H141" s="32" t="s">
        <v>1055</v>
      </c>
      <c r="I141" s="32" t="s">
        <v>901</v>
      </c>
      <c r="J141" s="32" t="s">
        <v>901</v>
      </c>
      <c r="K141" s="32" t="s">
        <v>901</v>
      </c>
      <c r="L141" s="32" t="s">
        <v>951</v>
      </c>
      <c r="M141" s="32" t="s">
        <v>951</v>
      </c>
      <c r="N141" s="32" t="s">
        <v>951</v>
      </c>
      <c r="O141" s="32" t="s">
        <v>431</v>
      </c>
      <c r="P141" s="32" t="s">
        <v>145</v>
      </c>
      <c r="Q141" s="32" t="s">
        <v>163</v>
      </c>
      <c r="R141" s="32" t="s">
        <v>523</v>
      </c>
      <c r="S141" s="32" t="s">
        <v>524</v>
      </c>
      <c r="T141" s="32" t="s">
        <v>438</v>
      </c>
    </row>
    <row r="142" spans="1:22" s="14" customFormat="1">
      <c r="A142" s="58">
        <f t="shared" si="2"/>
        <v>140</v>
      </c>
      <c r="B142" s="61" t="s">
        <v>1088</v>
      </c>
      <c r="C142" s="60" t="s">
        <v>1093</v>
      </c>
      <c r="D142" s="54">
        <v>1825</v>
      </c>
      <c r="E142" s="55" t="s">
        <v>839</v>
      </c>
      <c r="F142" s="54" t="s">
        <v>959</v>
      </c>
      <c r="G142" s="54" t="s">
        <v>1078</v>
      </c>
      <c r="H142" s="54" t="s">
        <v>1055</v>
      </c>
      <c r="I142" s="54" t="s">
        <v>901</v>
      </c>
      <c r="J142" s="54" t="s">
        <v>901</v>
      </c>
      <c r="K142" s="54" t="s">
        <v>901</v>
      </c>
      <c r="L142" s="54" t="s">
        <v>433</v>
      </c>
      <c r="M142" s="54" t="s">
        <v>433</v>
      </c>
      <c r="N142" s="54" t="s">
        <v>433</v>
      </c>
      <c r="O142" s="54" t="s">
        <v>431</v>
      </c>
      <c r="P142" s="54" t="s">
        <v>145</v>
      </c>
      <c r="Q142" s="54" t="s">
        <v>163</v>
      </c>
      <c r="R142" s="54" t="s">
        <v>523</v>
      </c>
      <c r="S142" s="54" t="s">
        <v>524</v>
      </c>
      <c r="T142" s="54" t="s">
        <v>438</v>
      </c>
    </row>
    <row r="143" spans="1:22">
      <c r="A143" s="57">
        <f t="shared" si="2"/>
        <v>141</v>
      </c>
      <c r="B143" s="61" t="s">
        <v>1088</v>
      </c>
      <c r="C143" s="60" t="s">
        <v>1093</v>
      </c>
      <c r="D143" s="32">
        <v>1825</v>
      </c>
      <c r="E143" s="52" t="s">
        <v>839</v>
      </c>
      <c r="F143" s="32" t="s">
        <v>952</v>
      </c>
      <c r="G143" s="32" t="s">
        <v>1066</v>
      </c>
      <c r="H143" s="32" t="s">
        <v>1057</v>
      </c>
      <c r="I143" s="32" t="s">
        <v>863</v>
      </c>
      <c r="J143" s="32" t="s">
        <v>863</v>
      </c>
      <c r="K143" s="32" t="s">
        <v>863</v>
      </c>
      <c r="L143" s="32" t="s">
        <v>948</v>
      </c>
      <c r="M143" s="32" t="s">
        <v>948</v>
      </c>
      <c r="N143" s="32" t="s">
        <v>948</v>
      </c>
      <c r="O143" s="32" t="s">
        <v>431</v>
      </c>
      <c r="P143" s="32" t="s">
        <v>145</v>
      </c>
      <c r="Q143" s="32" t="s">
        <v>163</v>
      </c>
      <c r="R143" s="32" t="s">
        <v>523</v>
      </c>
      <c r="S143" s="32" t="s">
        <v>524</v>
      </c>
      <c r="T143" s="32" t="s">
        <v>438</v>
      </c>
      <c r="V143" s="32" t="s">
        <v>1025</v>
      </c>
    </row>
    <row r="144" spans="1:22">
      <c r="A144" s="57">
        <f t="shared" si="2"/>
        <v>142</v>
      </c>
      <c r="B144" s="61" t="s">
        <v>1088</v>
      </c>
      <c r="C144" s="60" t="s">
        <v>1093</v>
      </c>
      <c r="D144" s="32">
        <v>1825</v>
      </c>
      <c r="E144" s="52" t="s">
        <v>839</v>
      </c>
      <c r="F144" s="32" t="s">
        <v>906</v>
      </c>
      <c r="G144" s="32" t="s">
        <v>1070</v>
      </c>
      <c r="H144" s="32" t="s">
        <v>1057</v>
      </c>
      <c r="I144" s="32" t="s">
        <v>863</v>
      </c>
      <c r="J144" s="32" t="s">
        <v>863</v>
      </c>
      <c r="K144" s="32" t="s">
        <v>863</v>
      </c>
      <c r="L144" s="32" t="s">
        <v>949</v>
      </c>
      <c r="M144" s="32" t="s">
        <v>949</v>
      </c>
      <c r="N144" s="32" t="s">
        <v>949</v>
      </c>
      <c r="O144" s="32" t="s">
        <v>431</v>
      </c>
      <c r="P144" s="32" t="s">
        <v>145</v>
      </c>
      <c r="Q144" s="32" t="s">
        <v>163</v>
      </c>
      <c r="R144" s="32" t="s">
        <v>523</v>
      </c>
      <c r="S144" s="32" t="s">
        <v>524</v>
      </c>
      <c r="T144" s="32" t="s">
        <v>438</v>
      </c>
    </row>
    <row r="145" spans="1:22">
      <c r="A145" s="57">
        <f t="shared" si="2"/>
        <v>143</v>
      </c>
      <c r="B145" s="61" t="s">
        <v>1088</v>
      </c>
      <c r="C145" s="60" t="s">
        <v>1093</v>
      </c>
      <c r="D145" s="32">
        <v>1825</v>
      </c>
      <c r="E145" s="52" t="s">
        <v>839</v>
      </c>
      <c r="F145" s="32" t="s">
        <v>953</v>
      </c>
      <c r="G145" s="32" t="s">
        <v>1071</v>
      </c>
      <c r="H145" s="32" t="s">
        <v>1057</v>
      </c>
      <c r="I145" s="32" t="s">
        <v>863</v>
      </c>
      <c r="J145" s="32" t="s">
        <v>863</v>
      </c>
      <c r="K145" s="32" t="s">
        <v>863</v>
      </c>
      <c r="L145" s="32" t="s">
        <v>944</v>
      </c>
      <c r="M145" s="32" t="s">
        <v>944</v>
      </c>
      <c r="N145" s="32" t="s">
        <v>944</v>
      </c>
      <c r="O145" s="32" t="s">
        <v>431</v>
      </c>
      <c r="P145" s="32" t="s">
        <v>145</v>
      </c>
      <c r="Q145" s="32" t="s">
        <v>163</v>
      </c>
      <c r="R145" s="32" t="s">
        <v>523</v>
      </c>
      <c r="S145" s="32" t="s">
        <v>524</v>
      </c>
      <c r="T145" s="32" t="s">
        <v>438</v>
      </c>
    </row>
    <row r="146" spans="1:22">
      <c r="A146" s="57">
        <f t="shared" si="2"/>
        <v>144</v>
      </c>
      <c r="B146" s="61" t="s">
        <v>1088</v>
      </c>
      <c r="C146" s="60" t="s">
        <v>1093</v>
      </c>
      <c r="D146" s="32">
        <v>1825</v>
      </c>
      <c r="E146" s="52" t="s">
        <v>839</v>
      </c>
      <c r="F146" s="32" t="s">
        <v>955</v>
      </c>
      <c r="G146" s="32" t="s">
        <v>1072</v>
      </c>
      <c r="H146" s="32" t="s">
        <v>1057</v>
      </c>
      <c r="I146" s="32" t="s">
        <v>863</v>
      </c>
      <c r="J146" s="32" t="s">
        <v>863</v>
      </c>
      <c r="K146" s="32" t="s">
        <v>863</v>
      </c>
      <c r="L146" s="32" t="s">
        <v>951</v>
      </c>
      <c r="M146" s="32" t="s">
        <v>951</v>
      </c>
      <c r="N146" s="32" t="s">
        <v>951</v>
      </c>
      <c r="O146" s="32" t="s">
        <v>431</v>
      </c>
      <c r="P146" s="32" t="s">
        <v>145</v>
      </c>
      <c r="Q146" s="32" t="s">
        <v>163</v>
      </c>
      <c r="R146" s="32" t="s">
        <v>523</v>
      </c>
      <c r="S146" s="32" t="s">
        <v>524</v>
      </c>
      <c r="T146" s="32" t="s">
        <v>438</v>
      </c>
    </row>
    <row r="147" spans="1:22">
      <c r="A147" s="57">
        <f t="shared" si="2"/>
        <v>145</v>
      </c>
      <c r="B147" s="61" t="s">
        <v>1088</v>
      </c>
      <c r="C147" s="60" t="s">
        <v>1093</v>
      </c>
      <c r="D147" s="32">
        <v>1825</v>
      </c>
      <c r="E147" s="52" t="s">
        <v>839</v>
      </c>
      <c r="F147" s="32" t="s">
        <v>954</v>
      </c>
      <c r="G147" s="32" t="s">
        <v>1073</v>
      </c>
      <c r="H147" s="32" t="s">
        <v>1057</v>
      </c>
      <c r="I147" s="32" t="s">
        <v>863</v>
      </c>
      <c r="J147" s="32" t="s">
        <v>863</v>
      </c>
      <c r="K147" s="32" t="s">
        <v>863</v>
      </c>
      <c r="L147" s="32" t="s">
        <v>433</v>
      </c>
      <c r="M147" s="32" t="s">
        <v>433</v>
      </c>
      <c r="N147" s="32" t="s">
        <v>433</v>
      </c>
      <c r="O147" s="32" t="s">
        <v>431</v>
      </c>
      <c r="P147" s="32" t="s">
        <v>145</v>
      </c>
      <c r="Q147" s="32" t="s">
        <v>163</v>
      </c>
      <c r="R147" s="32" t="s">
        <v>523</v>
      </c>
      <c r="S147" s="32" t="s">
        <v>524</v>
      </c>
      <c r="T147" s="32" t="s">
        <v>438</v>
      </c>
    </row>
    <row r="148" spans="1:22">
      <c r="A148" s="57">
        <f t="shared" si="2"/>
        <v>146</v>
      </c>
      <c r="B148" s="61" t="s">
        <v>1088</v>
      </c>
      <c r="C148" s="60" t="s">
        <v>1093</v>
      </c>
      <c r="D148" s="32">
        <v>1825</v>
      </c>
      <c r="E148" s="52" t="s">
        <v>839</v>
      </c>
      <c r="F148" s="32" t="s">
        <v>956</v>
      </c>
      <c r="G148" s="32" t="s">
        <v>1074</v>
      </c>
      <c r="H148" s="32" t="s">
        <v>1057</v>
      </c>
      <c r="I148" s="32" t="s">
        <v>901</v>
      </c>
      <c r="J148" s="32" t="s">
        <v>901</v>
      </c>
      <c r="K148" s="32" t="s">
        <v>901</v>
      </c>
      <c r="L148" s="32" t="s">
        <v>948</v>
      </c>
      <c r="M148" s="32" t="s">
        <v>948</v>
      </c>
      <c r="N148" s="32" t="s">
        <v>948</v>
      </c>
      <c r="O148" s="32" t="s">
        <v>431</v>
      </c>
      <c r="P148" s="32" t="s">
        <v>145</v>
      </c>
      <c r="Q148" s="32" t="s">
        <v>163</v>
      </c>
      <c r="R148" s="32" t="s">
        <v>523</v>
      </c>
      <c r="S148" s="32" t="s">
        <v>524</v>
      </c>
      <c r="T148" s="32" t="s">
        <v>438</v>
      </c>
    </row>
    <row r="149" spans="1:22">
      <c r="A149" s="57">
        <f t="shared" si="2"/>
        <v>147</v>
      </c>
      <c r="B149" s="61" t="s">
        <v>1088</v>
      </c>
      <c r="C149" s="60" t="s">
        <v>1093</v>
      </c>
      <c r="D149" s="32">
        <v>1825</v>
      </c>
      <c r="E149" s="52" t="s">
        <v>839</v>
      </c>
      <c r="F149" s="32" t="s">
        <v>909</v>
      </c>
      <c r="G149" s="32" t="s">
        <v>1075</v>
      </c>
      <c r="H149" s="32" t="s">
        <v>1057</v>
      </c>
      <c r="I149" s="32" t="s">
        <v>901</v>
      </c>
      <c r="J149" s="32" t="s">
        <v>901</v>
      </c>
      <c r="K149" s="32" t="s">
        <v>901</v>
      </c>
      <c r="L149" s="32" t="s">
        <v>949</v>
      </c>
      <c r="M149" s="32" t="s">
        <v>949</v>
      </c>
      <c r="N149" s="32" t="s">
        <v>949</v>
      </c>
      <c r="O149" s="32" t="s">
        <v>431</v>
      </c>
      <c r="P149" s="32" t="s">
        <v>145</v>
      </c>
      <c r="Q149" s="32" t="s">
        <v>163</v>
      </c>
      <c r="R149" s="32" t="s">
        <v>523</v>
      </c>
      <c r="S149" s="32" t="s">
        <v>524</v>
      </c>
      <c r="T149" s="32" t="s">
        <v>438</v>
      </c>
    </row>
    <row r="150" spans="1:22">
      <c r="A150" s="57">
        <f t="shared" si="2"/>
        <v>148</v>
      </c>
      <c r="B150" s="61" t="s">
        <v>1088</v>
      </c>
      <c r="C150" s="60" t="s">
        <v>1093</v>
      </c>
      <c r="D150" s="32">
        <v>1825</v>
      </c>
      <c r="E150" s="52" t="s">
        <v>839</v>
      </c>
      <c r="F150" s="32" t="s">
        <v>957</v>
      </c>
      <c r="G150" s="32" t="s">
        <v>1076</v>
      </c>
      <c r="H150" s="32" t="s">
        <v>1057</v>
      </c>
      <c r="I150" s="32" t="s">
        <v>901</v>
      </c>
      <c r="J150" s="32" t="s">
        <v>901</v>
      </c>
      <c r="K150" s="32" t="s">
        <v>901</v>
      </c>
      <c r="L150" s="32" t="s">
        <v>944</v>
      </c>
      <c r="M150" s="32" t="s">
        <v>944</v>
      </c>
      <c r="N150" s="32" t="s">
        <v>944</v>
      </c>
      <c r="O150" s="32" t="s">
        <v>431</v>
      </c>
      <c r="P150" s="32" t="s">
        <v>145</v>
      </c>
      <c r="Q150" s="32" t="s">
        <v>163</v>
      </c>
      <c r="R150" s="32" t="s">
        <v>523</v>
      </c>
      <c r="S150" s="32" t="s">
        <v>524</v>
      </c>
      <c r="T150" s="32" t="s">
        <v>438</v>
      </c>
    </row>
    <row r="151" spans="1:22">
      <c r="A151" s="57">
        <f t="shared" si="2"/>
        <v>149</v>
      </c>
      <c r="B151" s="61" t="s">
        <v>1088</v>
      </c>
      <c r="C151" s="60" t="s">
        <v>1093</v>
      </c>
      <c r="D151" s="32">
        <v>1825</v>
      </c>
      <c r="E151" s="52" t="s">
        <v>839</v>
      </c>
      <c r="F151" s="32" t="s">
        <v>958</v>
      </c>
      <c r="G151" s="32" t="s">
        <v>1077</v>
      </c>
      <c r="H151" s="32" t="s">
        <v>1057</v>
      </c>
      <c r="I151" s="32" t="s">
        <v>901</v>
      </c>
      <c r="J151" s="32" t="s">
        <v>901</v>
      </c>
      <c r="K151" s="32" t="s">
        <v>901</v>
      </c>
      <c r="L151" s="32" t="s">
        <v>951</v>
      </c>
      <c r="M151" s="32" t="s">
        <v>951</v>
      </c>
      <c r="N151" s="32" t="s">
        <v>951</v>
      </c>
      <c r="O151" s="32" t="s">
        <v>431</v>
      </c>
      <c r="P151" s="32" t="s">
        <v>145</v>
      </c>
      <c r="Q151" s="32" t="s">
        <v>163</v>
      </c>
      <c r="R151" s="32" t="s">
        <v>523</v>
      </c>
      <c r="S151" s="32" t="s">
        <v>524</v>
      </c>
      <c r="T151" s="32" t="s">
        <v>438</v>
      </c>
    </row>
    <row r="152" spans="1:22" s="14" customFormat="1">
      <c r="A152" s="58">
        <f t="shared" ref="A152:A172" si="3">A151+1</f>
        <v>150</v>
      </c>
      <c r="B152" s="61" t="s">
        <v>1088</v>
      </c>
      <c r="C152" s="60" t="s">
        <v>1093</v>
      </c>
      <c r="D152" s="54">
        <v>1825</v>
      </c>
      <c r="E152" s="55" t="s">
        <v>839</v>
      </c>
      <c r="F152" s="54" t="s">
        <v>959</v>
      </c>
      <c r="G152" s="54" t="s">
        <v>1078</v>
      </c>
      <c r="H152" s="32" t="s">
        <v>1057</v>
      </c>
      <c r="I152" s="54" t="s">
        <v>901</v>
      </c>
      <c r="J152" s="54" t="s">
        <v>901</v>
      </c>
      <c r="K152" s="54" t="s">
        <v>901</v>
      </c>
      <c r="L152" s="54" t="s">
        <v>433</v>
      </c>
      <c r="M152" s="54" t="s">
        <v>433</v>
      </c>
      <c r="N152" s="54" t="s">
        <v>433</v>
      </c>
      <c r="O152" s="54" t="s">
        <v>431</v>
      </c>
      <c r="P152" s="54" t="s">
        <v>145</v>
      </c>
      <c r="Q152" s="54" t="s">
        <v>163</v>
      </c>
      <c r="R152" s="54" t="s">
        <v>523</v>
      </c>
      <c r="S152" s="54" t="s">
        <v>524</v>
      </c>
      <c r="T152" s="54" t="s">
        <v>438</v>
      </c>
    </row>
    <row r="153" spans="1:22">
      <c r="A153" s="57">
        <f t="shared" si="3"/>
        <v>151</v>
      </c>
      <c r="B153" s="61" t="s">
        <v>1088</v>
      </c>
      <c r="C153" s="60" t="s">
        <v>1093</v>
      </c>
      <c r="D153" s="32">
        <v>1825</v>
      </c>
      <c r="E153" s="52" t="s">
        <v>839</v>
      </c>
      <c r="F153" s="32" t="s">
        <v>952</v>
      </c>
      <c r="G153" s="32" t="s">
        <v>1066</v>
      </c>
      <c r="H153" s="32" t="s">
        <v>1060</v>
      </c>
      <c r="I153" s="32" t="s">
        <v>863</v>
      </c>
      <c r="J153" s="32" t="s">
        <v>863</v>
      </c>
      <c r="K153" s="32" t="s">
        <v>863</v>
      </c>
      <c r="L153" s="32" t="s">
        <v>948</v>
      </c>
      <c r="M153" s="32" t="s">
        <v>948</v>
      </c>
      <c r="N153" s="32" t="s">
        <v>948</v>
      </c>
      <c r="O153" s="32" t="s">
        <v>431</v>
      </c>
      <c r="P153" s="32" t="s">
        <v>145</v>
      </c>
      <c r="Q153" s="32" t="s">
        <v>163</v>
      </c>
      <c r="R153" s="32" t="s">
        <v>523</v>
      </c>
      <c r="S153" s="32" t="s">
        <v>524</v>
      </c>
      <c r="T153" s="32" t="s">
        <v>438</v>
      </c>
      <c r="V153" s="32" t="s">
        <v>1025</v>
      </c>
    </row>
    <row r="154" spans="1:22">
      <c r="A154" s="57">
        <f t="shared" si="3"/>
        <v>152</v>
      </c>
      <c r="B154" s="61" t="s">
        <v>1088</v>
      </c>
      <c r="C154" s="60" t="s">
        <v>1093</v>
      </c>
      <c r="D154" s="32">
        <v>1825</v>
      </c>
      <c r="E154" s="52" t="s">
        <v>839</v>
      </c>
      <c r="F154" s="32" t="s">
        <v>906</v>
      </c>
      <c r="G154" s="32" t="s">
        <v>1070</v>
      </c>
      <c r="H154" s="32" t="s">
        <v>1060</v>
      </c>
      <c r="I154" s="32" t="s">
        <v>863</v>
      </c>
      <c r="J154" s="32" t="s">
        <v>863</v>
      </c>
      <c r="K154" s="32" t="s">
        <v>863</v>
      </c>
      <c r="L154" s="32" t="s">
        <v>949</v>
      </c>
      <c r="M154" s="32" t="s">
        <v>949</v>
      </c>
      <c r="N154" s="32" t="s">
        <v>949</v>
      </c>
      <c r="O154" s="32" t="s">
        <v>431</v>
      </c>
      <c r="P154" s="32" t="s">
        <v>145</v>
      </c>
      <c r="Q154" s="32" t="s">
        <v>163</v>
      </c>
      <c r="R154" s="32" t="s">
        <v>523</v>
      </c>
      <c r="S154" s="32" t="s">
        <v>524</v>
      </c>
      <c r="T154" s="32" t="s">
        <v>438</v>
      </c>
    </row>
    <row r="155" spans="1:22">
      <c r="A155" s="57">
        <f t="shared" si="3"/>
        <v>153</v>
      </c>
      <c r="B155" s="61" t="s">
        <v>1088</v>
      </c>
      <c r="C155" s="60" t="s">
        <v>1093</v>
      </c>
      <c r="D155" s="32">
        <v>1825</v>
      </c>
      <c r="E155" s="52" t="s">
        <v>839</v>
      </c>
      <c r="F155" s="32" t="s">
        <v>953</v>
      </c>
      <c r="G155" s="32" t="s">
        <v>1071</v>
      </c>
      <c r="H155" s="32" t="s">
        <v>1060</v>
      </c>
      <c r="I155" s="32" t="s">
        <v>863</v>
      </c>
      <c r="J155" s="32" t="s">
        <v>863</v>
      </c>
      <c r="K155" s="32" t="s">
        <v>863</v>
      </c>
      <c r="L155" s="32" t="s">
        <v>944</v>
      </c>
      <c r="M155" s="32" t="s">
        <v>944</v>
      </c>
      <c r="N155" s="32" t="s">
        <v>944</v>
      </c>
      <c r="O155" s="32" t="s">
        <v>431</v>
      </c>
      <c r="P155" s="32" t="s">
        <v>145</v>
      </c>
      <c r="Q155" s="32" t="s">
        <v>163</v>
      </c>
      <c r="R155" s="32" t="s">
        <v>523</v>
      </c>
      <c r="S155" s="32" t="s">
        <v>524</v>
      </c>
      <c r="T155" s="32" t="s">
        <v>438</v>
      </c>
    </row>
    <row r="156" spans="1:22">
      <c r="A156" s="57">
        <f t="shared" si="3"/>
        <v>154</v>
      </c>
      <c r="B156" s="61" t="s">
        <v>1088</v>
      </c>
      <c r="C156" s="60" t="s">
        <v>1093</v>
      </c>
      <c r="D156" s="32">
        <v>1825</v>
      </c>
      <c r="E156" s="52" t="s">
        <v>839</v>
      </c>
      <c r="F156" s="32" t="s">
        <v>955</v>
      </c>
      <c r="G156" s="32" t="s">
        <v>1072</v>
      </c>
      <c r="H156" s="32" t="s">
        <v>1060</v>
      </c>
      <c r="I156" s="32" t="s">
        <v>863</v>
      </c>
      <c r="J156" s="32" t="s">
        <v>863</v>
      </c>
      <c r="K156" s="32" t="s">
        <v>863</v>
      </c>
      <c r="L156" s="32" t="s">
        <v>951</v>
      </c>
      <c r="M156" s="32" t="s">
        <v>951</v>
      </c>
      <c r="N156" s="32" t="s">
        <v>951</v>
      </c>
      <c r="O156" s="32" t="s">
        <v>431</v>
      </c>
      <c r="P156" s="32" t="s">
        <v>145</v>
      </c>
      <c r="Q156" s="32" t="s">
        <v>163</v>
      </c>
      <c r="R156" s="32" t="s">
        <v>523</v>
      </c>
      <c r="S156" s="32" t="s">
        <v>524</v>
      </c>
      <c r="T156" s="32" t="s">
        <v>438</v>
      </c>
    </row>
    <row r="157" spans="1:22">
      <c r="A157" s="57">
        <f t="shared" si="3"/>
        <v>155</v>
      </c>
      <c r="B157" s="61" t="s">
        <v>1088</v>
      </c>
      <c r="C157" s="60" t="s">
        <v>1093</v>
      </c>
      <c r="D157" s="32">
        <v>1825</v>
      </c>
      <c r="E157" s="52" t="s">
        <v>839</v>
      </c>
      <c r="F157" s="32" t="s">
        <v>954</v>
      </c>
      <c r="G157" s="32" t="s">
        <v>1073</v>
      </c>
      <c r="H157" s="32" t="s">
        <v>1060</v>
      </c>
      <c r="I157" s="32" t="s">
        <v>863</v>
      </c>
      <c r="J157" s="32" t="s">
        <v>863</v>
      </c>
      <c r="K157" s="32" t="s">
        <v>863</v>
      </c>
      <c r="L157" s="32" t="s">
        <v>433</v>
      </c>
      <c r="M157" s="32" t="s">
        <v>433</v>
      </c>
      <c r="N157" s="32" t="s">
        <v>433</v>
      </c>
      <c r="O157" s="32" t="s">
        <v>431</v>
      </c>
      <c r="P157" s="32" t="s">
        <v>145</v>
      </c>
      <c r="Q157" s="32" t="s">
        <v>163</v>
      </c>
      <c r="R157" s="32" t="s">
        <v>523</v>
      </c>
      <c r="S157" s="32" t="s">
        <v>524</v>
      </c>
      <c r="T157" s="32" t="s">
        <v>438</v>
      </c>
    </row>
    <row r="158" spans="1:22">
      <c r="A158" s="57">
        <f t="shared" si="3"/>
        <v>156</v>
      </c>
      <c r="B158" s="61" t="s">
        <v>1088</v>
      </c>
      <c r="C158" s="60" t="s">
        <v>1093</v>
      </c>
      <c r="D158" s="32">
        <v>1825</v>
      </c>
      <c r="E158" s="52" t="s">
        <v>839</v>
      </c>
      <c r="F158" s="32" t="s">
        <v>956</v>
      </c>
      <c r="G158" s="32" t="s">
        <v>1074</v>
      </c>
      <c r="H158" s="32" t="s">
        <v>1060</v>
      </c>
      <c r="I158" s="32" t="s">
        <v>901</v>
      </c>
      <c r="J158" s="32" t="s">
        <v>901</v>
      </c>
      <c r="K158" s="32" t="s">
        <v>901</v>
      </c>
      <c r="L158" s="32" t="s">
        <v>948</v>
      </c>
      <c r="M158" s="32" t="s">
        <v>948</v>
      </c>
      <c r="N158" s="32" t="s">
        <v>948</v>
      </c>
      <c r="O158" s="32" t="s">
        <v>431</v>
      </c>
      <c r="P158" s="32" t="s">
        <v>145</v>
      </c>
      <c r="Q158" s="32" t="s">
        <v>163</v>
      </c>
      <c r="R158" s="32" t="s">
        <v>523</v>
      </c>
      <c r="S158" s="32" t="s">
        <v>524</v>
      </c>
      <c r="T158" s="32" t="s">
        <v>438</v>
      </c>
    </row>
    <row r="159" spans="1:22">
      <c r="A159" s="57">
        <f t="shared" si="3"/>
        <v>157</v>
      </c>
      <c r="B159" s="61" t="s">
        <v>1088</v>
      </c>
      <c r="C159" s="60" t="s">
        <v>1093</v>
      </c>
      <c r="D159" s="32">
        <v>1825</v>
      </c>
      <c r="E159" s="52" t="s">
        <v>839</v>
      </c>
      <c r="F159" s="32" t="s">
        <v>909</v>
      </c>
      <c r="G159" s="32" t="s">
        <v>1075</v>
      </c>
      <c r="H159" s="32" t="s">
        <v>1060</v>
      </c>
      <c r="I159" s="32" t="s">
        <v>901</v>
      </c>
      <c r="J159" s="32" t="s">
        <v>901</v>
      </c>
      <c r="K159" s="32" t="s">
        <v>901</v>
      </c>
      <c r="L159" s="32" t="s">
        <v>949</v>
      </c>
      <c r="M159" s="32" t="s">
        <v>949</v>
      </c>
      <c r="N159" s="32" t="s">
        <v>949</v>
      </c>
      <c r="O159" s="32" t="s">
        <v>431</v>
      </c>
      <c r="P159" s="32" t="s">
        <v>145</v>
      </c>
      <c r="Q159" s="32" t="s">
        <v>163</v>
      </c>
      <c r="R159" s="32" t="s">
        <v>523</v>
      </c>
      <c r="S159" s="32" t="s">
        <v>524</v>
      </c>
      <c r="T159" s="32" t="s">
        <v>438</v>
      </c>
    </row>
    <row r="160" spans="1:22">
      <c r="A160" s="57">
        <f t="shared" si="3"/>
        <v>158</v>
      </c>
      <c r="B160" s="61" t="s">
        <v>1088</v>
      </c>
      <c r="C160" s="60" t="s">
        <v>1093</v>
      </c>
      <c r="D160" s="32">
        <v>1825</v>
      </c>
      <c r="E160" s="52" t="s">
        <v>839</v>
      </c>
      <c r="F160" s="32" t="s">
        <v>957</v>
      </c>
      <c r="G160" s="32" t="s">
        <v>1076</v>
      </c>
      <c r="H160" s="32" t="s">
        <v>1060</v>
      </c>
      <c r="I160" s="32" t="s">
        <v>901</v>
      </c>
      <c r="J160" s="32" t="s">
        <v>901</v>
      </c>
      <c r="K160" s="32" t="s">
        <v>901</v>
      </c>
      <c r="L160" s="32" t="s">
        <v>944</v>
      </c>
      <c r="M160" s="32" t="s">
        <v>944</v>
      </c>
      <c r="N160" s="32" t="s">
        <v>944</v>
      </c>
      <c r="O160" s="32" t="s">
        <v>431</v>
      </c>
      <c r="P160" s="32" t="s">
        <v>145</v>
      </c>
      <c r="Q160" s="32" t="s">
        <v>163</v>
      </c>
      <c r="R160" s="32" t="s">
        <v>523</v>
      </c>
      <c r="S160" s="32" t="s">
        <v>524</v>
      </c>
      <c r="T160" s="32" t="s">
        <v>438</v>
      </c>
    </row>
    <row r="161" spans="1:22">
      <c r="A161" s="57">
        <f t="shared" si="3"/>
        <v>159</v>
      </c>
      <c r="B161" s="61" t="s">
        <v>1088</v>
      </c>
      <c r="C161" s="60" t="s">
        <v>1093</v>
      </c>
      <c r="D161" s="32">
        <v>1825</v>
      </c>
      <c r="E161" s="52" t="s">
        <v>839</v>
      </c>
      <c r="F161" s="32" t="s">
        <v>958</v>
      </c>
      <c r="G161" s="32" t="s">
        <v>1077</v>
      </c>
      <c r="H161" s="32" t="s">
        <v>1060</v>
      </c>
      <c r="I161" s="32" t="s">
        <v>901</v>
      </c>
      <c r="J161" s="32" t="s">
        <v>901</v>
      </c>
      <c r="K161" s="32" t="s">
        <v>901</v>
      </c>
      <c r="L161" s="32" t="s">
        <v>951</v>
      </c>
      <c r="M161" s="32" t="s">
        <v>951</v>
      </c>
      <c r="N161" s="32" t="s">
        <v>951</v>
      </c>
      <c r="O161" s="32" t="s">
        <v>431</v>
      </c>
      <c r="P161" s="32" t="s">
        <v>145</v>
      </c>
      <c r="Q161" s="32" t="s">
        <v>163</v>
      </c>
      <c r="R161" s="32" t="s">
        <v>523</v>
      </c>
      <c r="S161" s="32" t="s">
        <v>524</v>
      </c>
      <c r="T161" s="32" t="s">
        <v>438</v>
      </c>
    </row>
    <row r="162" spans="1:22" s="14" customFormat="1">
      <c r="A162" s="58">
        <f t="shared" si="3"/>
        <v>160</v>
      </c>
      <c r="B162" s="61" t="s">
        <v>1088</v>
      </c>
      <c r="C162" s="60" t="s">
        <v>1093</v>
      </c>
      <c r="D162" s="54">
        <v>1825</v>
      </c>
      <c r="E162" s="55" t="s">
        <v>839</v>
      </c>
      <c r="F162" s="54" t="s">
        <v>959</v>
      </c>
      <c r="G162" s="54" t="s">
        <v>1078</v>
      </c>
      <c r="H162" s="32" t="s">
        <v>1060</v>
      </c>
      <c r="I162" s="54" t="s">
        <v>901</v>
      </c>
      <c r="J162" s="54" t="s">
        <v>901</v>
      </c>
      <c r="K162" s="54" t="s">
        <v>901</v>
      </c>
      <c r="L162" s="54" t="s">
        <v>433</v>
      </c>
      <c r="M162" s="54" t="s">
        <v>433</v>
      </c>
      <c r="N162" s="54" t="s">
        <v>433</v>
      </c>
      <c r="O162" s="54" t="s">
        <v>431</v>
      </c>
      <c r="P162" s="54" t="s">
        <v>145</v>
      </c>
      <c r="Q162" s="54" t="s">
        <v>163</v>
      </c>
      <c r="R162" s="54" t="s">
        <v>523</v>
      </c>
      <c r="S162" s="54" t="s">
        <v>524</v>
      </c>
      <c r="T162" s="54" t="s">
        <v>438</v>
      </c>
    </row>
    <row r="163" spans="1:22">
      <c r="A163" s="57">
        <f t="shared" si="3"/>
        <v>161</v>
      </c>
      <c r="B163" s="61" t="s">
        <v>1088</v>
      </c>
      <c r="C163" s="60" t="s">
        <v>1093</v>
      </c>
      <c r="D163" s="32">
        <v>1825</v>
      </c>
      <c r="E163" s="52" t="s">
        <v>839</v>
      </c>
      <c r="F163" s="32" t="s">
        <v>952</v>
      </c>
      <c r="G163" s="32" t="s">
        <v>1066</v>
      </c>
      <c r="H163" s="32" t="s">
        <v>1063</v>
      </c>
      <c r="I163" s="32" t="s">
        <v>863</v>
      </c>
      <c r="J163" s="32" t="s">
        <v>863</v>
      </c>
      <c r="K163" s="32" t="s">
        <v>863</v>
      </c>
      <c r="L163" s="32" t="s">
        <v>948</v>
      </c>
      <c r="M163" s="32" t="s">
        <v>948</v>
      </c>
      <c r="N163" s="32" t="s">
        <v>948</v>
      </c>
      <c r="O163" s="32" t="s">
        <v>431</v>
      </c>
      <c r="P163" s="32" t="s">
        <v>145</v>
      </c>
      <c r="Q163" s="32" t="s">
        <v>163</v>
      </c>
      <c r="R163" s="32" t="s">
        <v>523</v>
      </c>
      <c r="S163" s="32" t="s">
        <v>524</v>
      </c>
      <c r="T163" s="32" t="s">
        <v>438</v>
      </c>
      <c r="V163" s="32" t="s">
        <v>1025</v>
      </c>
    </row>
    <row r="164" spans="1:22">
      <c r="A164" s="57">
        <f t="shared" si="3"/>
        <v>162</v>
      </c>
      <c r="B164" s="61" t="s">
        <v>1088</v>
      </c>
      <c r="C164" s="60" t="s">
        <v>1093</v>
      </c>
      <c r="D164" s="32">
        <v>1825</v>
      </c>
      <c r="E164" s="52" t="s">
        <v>839</v>
      </c>
      <c r="F164" s="32" t="s">
        <v>906</v>
      </c>
      <c r="G164" s="32" t="s">
        <v>1070</v>
      </c>
      <c r="H164" s="32" t="s">
        <v>1063</v>
      </c>
      <c r="I164" s="32" t="s">
        <v>863</v>
      </c>
      <c r="J164" s="32" t="s">
        <v>863</v>
      </c>
      <c r="K164" s="32" t="s">
        <v>863</v>
      </c>
      <c r="L164" s="32" t="s">
        <v>949</v>
      </c>
      <c r="M164" s="32" t="s">
        <v>949</v>
      </c>
      <c r="N164" s="32" t="s">
        <v>949</v>
      </c>
      <c r="O164" s="32" t="s">
        <v>431</v>
      </c>
      <c r="P164" s="32" t="s">
        <v>145</v>
      </c>
      <c r="Q164" s="32" t="s">
        <v>163</v>
      </c>
      <c r="R164" s="32" t="s">
        <v>523</v>
      </c>
      <c r="S164" s="32" t="s">
        <v>524</v>
      </c>
      <c r="T164" s="32" t="s">
        <v>438</v>
      </c>
    </row>
    <row r="165" spans="1:22">
      <c r="A165" s="57">
        <f t="shared" si="3"/>
        <v>163</v>
      </c>
      <c r="B165" s="61" t="s">
        <v>1088</v>
      </c>
      <c r="C165" s="60" t="s">
        <v>1093</v>
      </c>
      <c r="D165" s="32">
        <v>1825</v>
      </c>
      <c r="E165" s="52" t="s">
        <v>839</v>
      </c>
      <c r="F165" s="32" t="s">
        <v>953</v>
      </c>
      <c r="G165" s="32" t="s">
        <v>1071</v>
      </c>
      <c r="H165" s="32" t="s">
        <v>1063</v>
      </c>
      <c r="I165" s="32" t="s">
        <v>863</v>
      </c>
      <c r="J165" s="32" t="s">
        <v>863</v>
      </c>
      <c r="K165" s="32" t="s">
        <v>863</v>
      </c>
      <c r="L165" s="32" t="s">
        <v>944</v>
      </c>
      <c r="M165" s="32" t="s">
        <v>944</v>
      </c>
      <c r="N165" s="32" t="s">
        <v>944</v>
      </c>
      <c r="O165" s="32" t="s">
        <v>431</v>
      </c>
      <c r="P165" s="32" t="s">
        <v>145</v>
      </c>
      <c r="Q165" s="32" t="s">
        <v>163</v>
      </c>
      <c r="R165" s="32" t="s">
        <v>523</v>
      </c>
      <c r="S165" s="32" t="s">
        <v>524</v>
      </c>
      <c r="T165" s="32" t="s">
        <v>438</v>
      </c>
    </row>
    <row r="166" spans="1:22">
      <c r="A166" s="57">
        <f t="shared" si="3"/>
        <v>164</v>
      </c>
      <c r="B166" s="61" t="s">
        <v>1088</v>
      </c>
      <c r="C166" s="60" t="s">
        <v>1093</v>
      </c>
      <c r="D166" s="32">
        <v>1825</v>
      </c>
      <c r="E166" s="52" t="s">
        <v>839</v>
      </c>
      <c r="F166" s="32" t="s">
        <v>955</v>
      </c>
      <c r="G166" s="32" t="s">
        <v>1072</v>
      </c>
      <c r="H166" s="32" t="s">
        <v>1063</v>
      </c>
      <c r="I166" s="32" t="s">
        <v>863</v>
      </c>
      <c r="J166" s="32" t="s">
        <v>863</v>
      </c>
      <c r="K166" s="32" t="s">
        <v>863</v>
      </c>
      <c r="L166" s="32" t="s">
        <v>951</v>
      </c>
      <c r="M166" s="32" t="s">
        <v>951</v>
      </c>
      <c r="N166" s="32" t="s">
        <v>951</v>
      </c>
      <c r="O166" s="32" t="s">
        <v>431</v>
      </c>
      <c r="P166" s="32" t="s">
        <v>145</v>
      </c>
      <c r="Q166" s="32" t="s">
        <v>163</v>
      </c>
      <c r="R166" s="32" t="s">
        <v>523</v>
      </c>
      <c r="S166" s="32" t="s">
        <v>524</v>
      </c>
      <c r="T166" s="32" t="s">
        <v>438</v>
      </c>
    </row>
    <row r="167" spans="1:22">
      <c r="A167" s="57">
        <f t="shared" si="3"/>
        <v>165</v>
      </c>
      <c r="B167" s="61" t="s">
        <v>1088</v>
      </c>
      <c r="C167" s="60" t="s">
        <v>1093</v>
      </c>
      <c r="D167" s="32">
        <v>1825</v>
      </c>
      <c r="E167" s="52" t="s">
        <v>839</v>
      </c>
      <c r="F167" s="32" t="s">
        <v>954</v>
      </c>
      <c r="G167" s="32" t="s">
        <v>1073</v>
      </c>
      <c r="H167" s="32" t="s">
        <v>1063</v>
      </c>
      <c r="I167" s="32" t="s">
        <v>863</v>
      </c>
      <c r="J167" s="32" t="s">
        <v>863</v>
      </c>
      <c r="K167" s="32" t="s">
        <v>863</v>
      </c>
      <c r="L167" s="32" t="s">
        <v>433</v>
      </c>
      <c r="M167" s="32" t="s">
        <v>433</v>
      </c>
      <c r="N167" s="32" t="s">
        <v>433</v>
      </c>
      <c r="O167" s="32" t="s">
        <v>431</v>
      </c>
      <c r="P167" s="32" t="s">
        <v>145</v>
      </c>
      <c r="Q167" s="32" t="s">
        <v>163</v>
      </c>
      <c r="R167" s="32" t="s">
        <v>523</v>
      </c>
      <c r="S167" s="32" t="s">
        <v>524</v>
      </c>
      <c r="T167" s="32" t="s">
        <v>438</v>
      </c>
    </row>
    <row r="168" spans="1:22">
      <c r="A168" s="57">
        <f t="shared" si="3"/>
        <v>166</v>
      </c>
      <c r="B168" s="61" t="s">
        <v>1088</v>
      </c>
      <c r="C168" s="60" t="s">
        <v>1093</v>
      </c>
      <c r="D168" s="32">
        <v>1825</v>
      </c>
      <c r="E168" s="52" t="s">
        <v>839</v>
      </c>
      <c r="F168" s="32" t="s">
        <v>956</v>
      </c>
      <c r="G168" s="32" t="s">
        <v>1074</v>
      </c>
      <c r="H168" s="32" t="s">
        <v>1063</v>
      </c>
      <c r="I168" s="32" t="s">
        <v>901</v>
      </c>
      <c r="J168" s="32" t="s">
        <v>901</v>
      </c>
      <c r="K168" s="32" t="s">
        <v>901</v>
      </c>
      <c r="L168" s="32" t="s">
        <v>948</v>
      </c>
      <c r="M168" s="32" t="s">
        <v>948</v>
      </c>
      <c r="N168" s="32" t="s">
        <v>948</v>
      </c>
      <c r="O168" s="32" t="s">
        <v>431</v>
      </c>
      <c r="P168" s="32" t="s">
        <v>145</v>
      </c>
      <c r="Q168" s="32" t="s">
        <v>163</v>
      </c>
      <c r="R168" s="32" t="s">
        <v>523</v>
      </c>
      <c r="S168" s="32" t="s">
        <v>524</v>
      </c>
      <c r="T168" s="32" t="s">
        <v>438</v>
      </c>
    </row>
    <row r="169" spans="1:22">
      <c r="A169" s="57">
        <f t="shared" si="3"/>
        <v>167</v>
      </c>
      <c r="B169" s="61" t="s">
        <v>1088</v>
      </c>
      <c r="C169" s="60" t="s">
        <v>1093</v>
      </c>
      <c r="D169" s="32">
        <v>1825</v>
      </c>
      <c r="E169" s="52" t="s">
        <v>839</v>
      </c>
      <c r="F169" s="32" t="s">
        <v>909</v>
      </c>
      <c r="G169" s="32" t="s">
        <v>1075</v>
      </c>
      <c r="H169" s="32" t="s">
        <v>1063</v>
      </c>
      <c r="I169" s="32" t="s">
        <v>901</v>
      </c>
      <c r="J169" s="32" t="s">
        <v>901</v>
      </c>
      <c r="K169" s="32" t="s">
        <v>901</v>
      </c>
      <c r="L169" s="32" t="s">
        <v>949</v>
      </c>
      <c r="M169" s="32" t="s">
        <v>949</v>
      </c>
      <c r="N169" s="32" t="s">
        <v>949</v>
      </c>
      <c r="O169" s="32" t="s">
        <v>431</v>
      </c>
      <c r="P169" s="32" t="s">
        <v>145</v>
      </c>
      <c r="Q169" s="32" t="s">
        <v>163</v>
      </c>
      <c r="R169" s="32" t="s">
        <v>523</v>
      </c>
      <c r="S169" s="32" t="s">
        <v>524</v>
      </c>
      <c r="T169" s="32" t="s">
        <v>438</v>
      </c>
    </row>
    <row r="170" spans="1:22">
      <c r="A170" s="57">
        <f t="shared" si="3"/>
        <v>168</v>
      </c>
      <c r="B170" s="61" t="s">
        <v>1088</v>
      </c>
      <c r="C170" s="60" t="s">
        <v>1093</v>
      </c>
      <c r="D170" s="32">
        <v>1825</v>
      </c>
      <c r="E170" s="52" t="s">
        <v>839</v>
      </c>
      <c r="F170" s="32" t="s">
        <v>957</v>
      </c>
      <c r="G170" s="32" t="s">
        <v>1076</v>
      </c>
      <c r="H170" s="32" t="s">
        <v>1063</v>
      </c>
      <c r="I170" s="32" t="s">
        <v>901</v>
      </c>
      <c r="J170" s="32" t="s">
        <v>901</v>
      </c>
      <c r="K170" s="32" t="s">
        <v>901</v>
      </c>
      <c r="L170" s="32" t="s">
        <v>944</v>
      </c>
      <c r="M170" s="32" t="s">
        <v>944</v>
      </c>
      <c r="N170" s="32" t="s">
        <v>944</v>
      </c>
      <c r="O170" s="32" t="s">
        <v>431</v>
      </c>
      <c r="P170" s="32" t="s">
        <v>145</v>
      </c>
      <c r="Q170" s="32" t="s">
        <v>163</v>
      </c>
      <c r="R170" s="32" t="s">
        <v>523</v>
      </c>
      <c r="S170" s="32" t="s">
        <v>524</v>
      </c>
      <c r="T170" s="32" t="s">
        <v>438</v>
      </c>
    </row>
    <row r="171" spans="1:22">
      <c r="A171" s="57">
        <f t="shared" si="3"/>
        <v>169</v>
      </c>
      <c r="B171" s="61" t="s">
        <v>1088</v>
      </c>
      <c r="C171" s="60" t="s">
        <v>1093</v>
      </c>
      <c r="D171" s="32">
        <v>1825</v>
      </c>
      <c r="E171" s="52" t="s">
        <v>839</v>
      </c>
      <c r="F171" s="32" t="s">
        <v>958</v>
      </c>
      <c r="G171" s="32" t="s">
        <v>1077</v>
      </c>
      <c r="H171" s="32" t="s">
        <v>1063</v>
      </c>
      <c r="I171" s="32" t="s">
        <v>901</v>
      </c>
      <c r="J171" s="32" t="s">
        <v>901</v>
      </c>
      <c r="K171" s="32" t="s">
        <v>901</v>
      </c>
      <c r="L171" s="32" t="s">
        <v>951</v>
      </c>
      <c r="M171" s="32" t="s">
        <v>951</v>
      </c>
      <c r="N171" s="32" t="s">
        <v>951</v>
      </c>
      <c r="O171" s="32" t="s">
        <v>431</v>
      </c>
      <c r="P171" s="32" t="s">
        <v>145</v>
      </c>
      <c r="Q171" s="32" t="s">
        <v>163</v>
      </c>
      <c r="R171" s="32" t="s">
        <v>523</v>
      </c>
      <c r="S171" s="32" t="s">
        <v>524</v>
      </c>
      <c r="T171" s="32" t="s">
        <v>438</v>
      </c>
    </row>
    <row r="172" spans="1:22" s="14" customFormat="1">
      <c r="A172" s="58">
        <f t="shared" si="3"/>
        <v>170</v>
      </c>
      <c r="B172" s="61" t="s">
        <v>1088</v>
      </c>
      <c r="C172" s="60" t="s">
        <v>1093</v>
      </c>
      <c r="D172" s="54">
        <v>1825</v>
      </c>
      <c r="E172" s="55" t="s">
        <v>839</v>
      </c>
      <c r="F172" s="54" t="s">
        <v>959</v>
      </c>
      <c r="G172" s="54" t="s">
        <v>1078</v>
      </c>
      <c r="H172" s="32" t="s">
        <v>1063</v>
      </c>
      <c r="I172" s="54" t="s">
        <v>901</v>
      </c>
      <c r="J172" s="54" t="s">
        <v>901</v>
      </c>
      <c r="K172" s="54" t="s">
        <v>901</v>
      </c>
      <c r="L172" s="54" t="s">
        <v>433</v>
      </c>
      <c r="M172" s="54" t="s">
        <v>433</v>
      </c>
      <c r="N172" s="54" t="s">
        <v>433</v>
      </c>
      <c r="O172" s="54" t="s">
        <v>431</v>
      </c>
      <c r="P172" s="54" t="s">
        <v>145</v>
      </c>
      <c r="Q172" s="54" t="s">
        <v>163</v>
      </c>
      <c r="R172" s="54" t="s">
        <v>523</v>
      </c>
      <c r="S172" s="54" t="s">
        <v>524</v>
      </c>
      <c r="T172" s="54" t="s">
        <v>438</v>
      </c>
    </row>
    <row r="173" spans="1:22">
      <c r="A173" s="56">
        <v>9999</v>
      </c>
      <c r="B173" s="48" t="s">
        <v>1089</v>
      </c>
      <c r="C173" s="48" t="s">
        <v>1127</v>
      </c>
      <c r="D173" s="48">
        <v>1825</v>
      </c>
      <c r="E173" s="48">
        <v>1825</v>
      </c>
      <c r="F173" s="48" t="s">
        <v>827</v>
      </c>
      <c r="G173" s="48" t="s">
        <v>828</v>
      </c>
      <c r="H173" s="48" t="s">
        <v>829</v>
      </c>
      <c r="I173" s="48" t="s">
        <v>863</v>
      </c>
      <c r="J173" s="48" t="s">
        <v>863</v>
      </c>
      <c r="K173" s="48" t="s">
        <v>863</v>
      </c>
      <c r="L173" s="48" t="s">
        <v>1128</v>
      </c>
      <c r="M173" s="48" t="s">
        <v>1128</v>
      </c>
      <c r="N173" s="48" t="s">
        <v>1128</v>
      </c>
      <c r="O173" s="48" t="s">
        <v>431</v>
      </c>
      <c r="P173" s="48" t="s">
        <v>145</v>
      </c>
      <c r="Q173" s="48" t="s">
        <v>163</v>
      </c>
      <c r="R173" s="48" t="s">
        <v>523</v>
      </c>
      <c r="S173" s="48" t="s">
        <v>524</v>
      </c>
      <c r="T173" s="65" t="s">
        <v>1129</v>
      </c>
      <c r="V173" s="48"/>
    </row>
    <row r="174" spans="1:22">
      <c r="A174" s="56">
        <v>9998</v>
      </c>
      <c r="B174" s="48" t="s">
        <v>1089</v>
      </c>
      <c r="C174" s="48" t="s">
        <v>1127</v>
      </c>
      <c r="D174" s="48">
        <v>1825</v>
      </c>
      <c r="E174" s="48">
        <v>1825</v>
      </c>
      <c r="F174" s="48" t="s">
        <v>827</v>
      </c>
      <c r="G174" s="48" t="s">
        <v>828</v>
      </c>
      <c r="H174" s="48" t="s">
        <v>829</v>
      </c>
      <c r="I174" s="48" t="s">
        <v>863</v>
      </c>
      <c r="J174" s="48" t="s">
        <v>863</v>
      </c>
      <c r="K174" s="48" t="s">
        <v>863</v>
      </c>
      <c r="L174" s="48" t="s">
        <v>1130</v>
      </c>
      <c r="M174" s="48" t="s">
        <v>1130</v>
      </c>
      <c r="N174" s="48" t="s">
        <v>1130</v>
      </c>
      <c r="O174" s="48" t="s">
        <v>431</v>
      </c>
      <c r="P174" s="48" t="s">
        <v>145</v>
      </c>
      <c r="Q174" s="48" t="s">
        <v>163</v>
      </c>
      <c r="R174" s="48" t="s">
        <v>523</v>
      </c>
      <c r="S174" s="48" t="s">
        <v>524</v>
      </c>
      <c r="T174" s="65" t="s">
        <v>1129</v>
      </c>
      <c r="V174" s="48"/>
    </row>
    <row r="175" spans="1:22" ht="13.5" customHeight="1">
      <c r="A175" s="56">
        <v>9997</v>
      </c>
      <c r="B175" s="32" t="s">
        <v>1089</v>
      </c>
      <c r="C175" s="32" t="s">
        <v>1154</v>
      </c>
      <c r="D175" s="48">
        <v>1825</v>
      </c>
      <c r="E175" s="48">
        <v>1825</v>
      </c>
      <c r="F175" s="48" t="s">
        <v>827</v>
      </c>
      <c r="G175" s="48" t="s">
        <v>1095</v>
      </c>
      <c r="H175" s="48" t="s">
        <v>1095</v>
      </c>
      <c r="I175" s="48" t="s">
        <v>1153</v>
      </c>
      <c r="J175" s="48" t="s">
        <v>1095</v>
      </c>
      <c r="K175" s="48" t="s">
        <v>1095</v>
      </c>
      <c r="L175" s="48" t="s">
        <v>944</v>
      </c>
      <c r="M175" s="48" t="s">
        <v>1095</v>
      </c>
      <c r="N175" s="48" t="s">
        <v>1095</v>
      </c>
      <c r="O175" s="48" t="s">
        <v>431</v>
      </c>
      <c r="P175" s="48" t="s">
        <v>145</v>
      </c>
      <c r="Q175" s="48" t="s">
        <v>163</v>
      </c>
      <c r="R175" s="48" t="s">
        <v>523</v>
      </c>
      <c r="S175" s="48" t="s">
        <v>524</v>
      </c>
      <c r="T175" s="65" t="s">
        <v>1129</v>
      </c>
      <c r="V175" s="48"/>
    </row>
    <row r="190" spans="3:8">
      <c r="E190" s="32" t="s">
        <v>200</v>
      </c>
      <c r="F190" s="32" t="s">
        <v>867</v>
      </c>
      <c r="G190" s="32" t="s">
        <v>200</v>
      </c>
      <c r="H190" s="32">
        <f>E190*F190*G190</f>
        <v>20</v>
      </c>
    </row>
    <row r="191" spans="3:8">
      <c r="C191" s="32" t="s">
        <v>827</v>
      </c>
      <c r="D191" s="32" t="s">
        <v>830</v>
      </c>
      <c r="E191" s="32" t="s">
        <v>831</v>
      </c>
      <c r="F191" s="32" t="s">
        <v>947</v>
      </c>
      <c r="G191" s="32" t="s">
        <v>863</v>
      </c>
    </row>
    <row r="192" spans="3:8">
      <c r="D192" s="32" t="s">
        <v>828</v>
      </c>
      <c r="E192" s="32" t="s">
        <v>829</v>
      </c>
      <c r="F192" s="32" t="s">
        <v>945</v>
      </c>
      <c r="G192" s="32" t="s">
        <v>125</v>
      </c>
    </row>
    <row r="193" spans="2:7">
      <c r="F193" s="32" t="s">
        <v>943</v>
      </c>
    </row>
    <row r="194" spans="2:7">
      <c r="F194" s="32" t="s">
        <v>946</v>
      </c>
    </row>
    <row r="195" spans="2:7">
      <c r="F195" s="32" t="s">
        <v>942</v>
      </c>
    </row>
    <row r="197" spans="2:7">
      <c r="B197" s="47" t="s">
        <v>935</v>
      </c>
      <c r="C197" s="47" t="s">
        <v>936</v>
      </c>
      <c r="D197" s="47" t="s">
        <v>937</v>
      </c>
      <c r="E197" s="32" t="s">
        <v>940</v>
      </c>
      <c r="F197" s="32" t="s">
        <v>941</v>
      </c>
      <c r="G197" s="32" t="s">
        <v>128</v>
      </c>
    </row>
    <row r="198" spans="2:7">
      <c r="B198" s="49" t="s">
        <v>934</v>
      </c>
      <c r="C198" s="32" t="s">
        <v>827</v>
      </c>
      <c r="D198" s="32" t="s">
        <v>828</v>
      </c>
      <c r="E198" s="32" t="s">
        <v>829</v>
      </c>
      <c r="F198" s="32" t="s">
        <v>942</v>
      </c>
      <c r="G198" s="32" t="s">
        <v>863</v>
      </c>
    </row>
    <row r="199" spans="2:7">
      <c r="B199" s="50" t="s">
        <v>930</v>
      </c>
      <c r="C199" s="32" t="s">
        <v>832</v>
      </c>
      <c r="D199" s="32" t="s">
        <v>830</v>
      </c>
      <c r="E199" s="32" t="s">
        <v>831</v>
      </c>
      <c r="F199" s="32" t="s">
        <v>946</v>
      </c>
      <c r="G199" s="32" t="s">
        <v>125</v>
      </c>
    </row>
    <row r="200" spans="2:7">
      <c r="B200" s="50" t="s">
        <v>931</v>
      </c>
      <c r="D200" s="32" t="s">
        <v>938</v>
      </c>
      <c r="E200" s="32" t="s">
        <v>833</v>
      </c>
      <c r="F200" s="32" t="s">
        <v>943</v>
      </c>
    </row>
    <row r="201" spans="2:7">
      <c r="B201" s="32" t="s">
        <v>932</v>
      </c>
      <c r="D201" s="32" t="s">
        <v>834</v>
      </c>
      <c r="E201" s="32" t="s">
        <v>835</v>
      </c>
      <c r="F201" s="32" t="s">
        <v>945</v>
      </c>
    </row>
    <row r="202" spans="2:7">
      <c r="B202" s="50" t="s">
        <v>933</v>
      </c>
      <c r="F202" s="32" t="s">
        <v>947</v>
      </c>
    </row>
    <row r="213" spans="1:20">
      <c r="A213" s="32" t="s">
        <v>413</v>
      </c>
      <c r="B213" s="30" t="s">
        <v>414</v>
      </c>
      <c r="C213" s="30" t="s">
        <v>415</v>
      </c>
      <c r="D213" s="30" t="s">
        <v>416</v>
      </c>
      <c r="E213" s="30" t="s">
        <v>417</v>
      </c>
      <c r="F213" s="30" t="s">
        <v>418</v>
      </c>
      <c r="G213" s="30" t="s">
        <v>419</v>
      </c>
      <c r="H213" s="30" t="s">
        <v>420</v>
      </c>
      <c r="I213" s="30" t="s">
        <v>521</v>
      </c>
      <c r="J213" s="30" t="s">
        <v>522</v>
      </c>
      <c r="K213" s="30" t="s">
        <v>421</v>
      </c>
      <c r="L213" s="30" t="s">
        <v>422</v>
      </c>
      <c r="M213" s="30" t="s">
        <v>423</v>
      </c>
      <c r="N213" s="30" t="s">
        <v>424</v>
      </c>
      <c r="O213" s="30" t="s">
        <v>425</v>
      </c>
      <c r="P213" s="30" t="s">
        <v>426</v>
      </c>
      <c r="Q213" s="30" t="s">
        <v>427</v>
      </c>
      <c r="R213" s="30" t="s">
        <v>428</v>
      </c>
      <c r="S213" s="30" t="s">
        <v>429</v>
      </c>
      <c r="T213" s="30" t="s">
        <v>430</v>
      </c>
    </row>
    <row r="214" spans="1:20">
      <c r="A214" s="51" t="s">
        <v>200</v>
      </c>
      <c r="B214" s="32">
        <v>20180101</v>
      </c>
      <c r="C214" s="32">
        <v>20210731</v>
      </c>
      <c r="D214" s="32" t="s">
        <v>864</v>
      </c>
      <c r="E214" s="32" t="s">
        <v>839</v>
      </c>
      <c r="F214" s="32" t="s">
        <v>827</v>
      </c>
      <c r="G214" s="32" t="s">
        <v>828</v>
      </c>
      <c r="H214" s="32" t="s">
        <v>829</v>
      </c>
      <c r="I214" s="32" t="s">
        <v>863</v>
      </c>
      <c r="J214" s="32" t="s">
        <v>863</v>
      </c>
      <c r="K214" s="32" t="s">
        <v>863</v>
      </c>
      <c r="L214" s="32" t="s">
        <v>950</v>
      </c>
      <c r="M214" s="32" t="s">
        <v>433</v>
      </c>
      <c r="N214" s="32" t="s">
        <v>433</v>
      </c>
      <c r="O214" s="32" t="s">
        <v>431</v>
      </c>
      <c r="P214" s="32" t="s">
        <v>145</v>
      </c>
      <c r="Q214" s="32" t="s">
        <v>163</v>
      </c>
      <c r="R214" s="32" t="s">
        <v>523</v>
      </c>
      <c r="S214" s="32" t="s">
        <v>524</v>
      </c>
      <c r="T214" s="32" t="s">
        <v>438</v>
      </c>
    </row>
    <row r="215" spans="1:20">
      <c r="A215" s="41" t="s">
        <v>202</v>
      </c>
      <c r="B215" s="32">
        <v>20180101</v>
      </c>
      <c r="C215" s="32">
        <v>20210731</v>
      </c>
      <c r="D215" s="32" t="s">
        <v>865</v>
      </c>
      <c r="E215" s="32" t="s">
        <v>839</v>
      </c>
      <c r="F215" s="32" t="s">
        <v>827</v>
      </c>
      <c r="G215" s="32" t="s">
        <v>828</v>
      </c>
      <c r="H215" s="32" t="s">
        <v>829</v>
      </c>
      <c r="I215" s="32" t="s">
        <v>863</v>
      </c>
      <c r="J215" s="32" t="s">
        <v>863</v>
      </c>
      <c r="K215" s="32" t="s">
        <v>863</v>
      </c>
      <c r="L215" s="32" t="s">
        <v>433</v>
      </c>
      <c r="M215" s="32" t="s">
        <v>433</v>
      </c>
      <c r="N215" s="32" t="s">
        <v>433</v>
      </c>
      <c r="O215" s="32" t="s">
        <v>431</v>
      </c>
      <c r="P215" s="32" t="s">
        <v>145</v>
      </c>
      <c r="Q215" s="32" t="s">
        <v>163</v>
      </c>
      <c r="R215" s="32" t="s">
        <v>523</v>
      </c>
      <c r="S215" s="32" t="s">
        <v>524</v>
      </c>
      <c r="T215" s="32" t="s">
        <v>438</v>
      </c>
    </row>
    <row r="216" spans="1:20">
      <c r="A216" s="41" t="s">
        <v>860</v>
      </c>
      <c r="B216" s="32">
        <v>20180101</v>
      </c>
      <c r="C216" s="32">
        <v>20210731</v>
      </c>
      <c r="D216" s="32" t="s">
        <v>866</v>
      </c>
      <c r="E216" s="32" t="s">
        <v>839</v>
      </c>
      <c r="F216" s="32" t="s">
        <v>827</v>
      </c>
      <c r="G216" s="32" t="s">
        <v>828</v>
      </c>
      <c r="H216" s="32" t="s">
        <v>829</v>
      </c>
      <c r="I216" s="32" t="s">
        <v>863</v>
      </c>
      <c r="J216" s="32" t="s">
        <v>863</v>
      </c>
      <c r="K216" s="32" t="s">
        <v>863</v>
      </c>
      <c r="L216" s="32" t="s">
        <v>433</v>
      </c>
      <c r="M216" s="32" t="s">
        <v>433</v>
      </c>
      <c r="N216" s="32" t="s">
        <v>433</v>
      </c>
      <c r="O216" s="32" t="s">
        <v>431</v>
      </c>
      <c r="P216" s="32" t="s">
        <v>145</v>
      </c>
      <c r="Q216" s="32" t="s">
        <v>163</v>
      </c>
      <c r="R216" s="32" t="s">
        <v>523</v>
      </c>
      <c r="S216" s="32" t="s">
        <v>524</v>
      </c>
      <c r="T216" s="32" t="s">
        <v>438</v>
      </c>
    </row>
    <row r="217" spans="1:20">
      <c r="A217" s="41" t="s">
        <v>867</v>
      </c>
      <c r="B217" s="32">
        <v>20180101</v>
      </c>
      <c r="C217" s="32">
        <v>20210731</v>
      </c>
      <c r="D217" s="32" t="s">
        <v>869</v>
      </c>
      <c r="E217" s="32" t="s">
        <v>839</v>
      </c>
      <c r="F217" s="32" t="s">
        <v>827</v>
      </c>
      <c r="G217" s="32" t="s">
        <v>828</v>
      </c>
      <c r="H217" s="32" t="s">
        <v>829</v>
      </c>
      <c r="I217" s="32" t="s">
        <v>863</v>
      </c>
      <c r="J217" s="32" t="s">
        <v>863</v>
      </c>
      <c r="K217" s="32" t="s">
        <v>863</v>
      </c>
      <c r="L217" s="32" t="s">
        <v>433</v>
      </c>
      <c r="M217" s="32" t="s">
        <v>433</v>
      </c>
      <c r="N217" s="32" t="s">
        <v>433</v>
      </c>
      <c r="O217" s="32" t="s">
        <v>431</v>
      </c>
      <c r="P217" s="32" t="s">
        <v>145</v>
      </c>
      <c r="Q217" s="32" t="s">
        <v>163</v>
      </c>
      <c r="R217" s="32" t="s">
        <v>523</v>
      </c>
      <c r="S217" s="32" t="s">
        <v>524</v>
      </c>
      <c r="T217" s="32" t="s">
        <v>438</v>
      </c>
    </row>
    <row r="218" spans="1:20">
      <c r="A218" s="41" t="s">
        <v>868</v>
      </c>
      <c r="B218" s="32">
        <v>20180101</v>
      </c>
      <c r="C218" s="32">
        <v>20210731</v>
      </c>
      <c r="D218" s="32" t="s">
        <v>871</v>
      </c>
      <c r="E218" s="32" t="s">
        <v>839</v>
      </c>
      <c r="F218" s="32" t="s">
        <v>827</v>
      </c>
      <c r="G218" s="32" t="s">
        <v>828</v>
      </c>
      <c r="H218" s="32" t="s">
        <v>829</v>
      </c>
      <c r="I218" s="32" t="s">
        <v>863</v>
      </c>
      <c r="J218" s="32" t="s">
        <v>863</v>
      </c>
      <c r="K218" s="32" t="s">
        <v>863</v>
      </c>
      <c r="L218" s="32" t="s">
        <v>433</v>
      </c>
      <c r="M218" s="32" t="s">
        <v>433</v>
      </c>
      <c r="N218" s="32" t="s">
        <v>433</v>
      </c>
      <c r="O218" s="32" t="s">
        <v>431</v>
      </c>
      <c r="P218" s="32" t="s">
        <v>145</v>
      </c>
      <c r="Q218" s="32" t="s">
        <v>163</v>
      </c>
      <c r="R218" s="32" t="s">
        <v>523</v>
      </c>
      <c r="S218" s="32" t="s">
        <v>524</v>
      </c>
      <c r="T218" s="32" t="s">
        <v>438</v>
      </c>
    </row>
    <row r="219" spans="1:20">
      <c r="A219" s="51" t="s">
        <v>870</v>
      </c>
      <c r="B219" s="32">
        <v>20180101</v>
      </c>
      <c r="C219" s="32">
        <v>20210731</v>
      </c>
      <c r="D219" s="32" t="s">
        <v>864</v>
      </c>
      <c r="E219" s="32" t="s">
        <v>839</v>
      </c>
      <c r="F219" s="32" t="s">
        <v>827</v>
      </c>
      <c r="G219" s="32" t="s">
        <v>828</v>
      </c>
      <c r="H219" s="32" t="s">
        <v>829</v>
      </c>
      <c r="I219" s="32" t="s">
        <v>863</v>
      </c>
      <c r="J219" s="32" t="s">
        <v>863</v>
      </c>
      <c r="K219" s="32" t="s">
        <v>863</v>
      </c>
      <c r="L219" s="32" t="s">
        <v>892</v>
      </c>
      <c r="M219" s="32" t="s">
        <v>892</v>
      </c>
      <c r="N219" s="32" t="s">
        <v>892</v>
      </c>
      <c r="O219" s="32" t="s">
        <v>431</v>
      </c>
      <c r="P219" s="32" t="s">
        <v>145</v>
      </c>
      <c r="Q219" s="32" t="s">
        <v>163</v>
      </c>
      <c r="R219" s="32" t="s">
        <v>523</v>
      </c>
      <c r="S219" s="32" t="s">
        <v>524</v>
      </c>
      <c r="T219" s="32" t="s">
        <v>438</v>
      </c>
    </row>
    <row r="220" spans="1:20">
      <c r="A220" s="45" t="s">
        <v>902</v>
      </c>
      <c r="B220" s="32">
        <v>20180101</v>
      </c>
      <c r="C220" s="32">
        <v>20210731</v>
      </c>
      <c r="D220" s="32" t="s">
        <v>864</v>
      </c>
      <c r="E220" s="32" t="s">
        <v>839</v>
      </c>
      <c r="F220" s="32" t="s">
        <v>832</v>
      </c>
      <c r="G220" s="32" t="s">
        <v>938</v>
      </c>
      <c r="H220" s="32" t="s">
        <v>833</v>
      </c>
      <c r="I220" s="32" t="s">
        <v>863</v>
      </c>
      <c r="J220" s="32" t="s">
        <v>863</v>
      </c>
      <c r="K220" s="32" t="s">
        <v>863</v>
      </c>
      <c r="L220" s="32" t="s">
        <v>892</v>
      </c>
      <c r="M220" s="32" t="s">
        <v>892</v>
      </c>
      <c r="N220" s="32" t="s">
        <v>892</v>
      </c>
      <c r="O220" s="32" t="s">
        <v>431</v>
      </c>
      <c r="P220" s="32" t="s">
        <v>145</v>
      </c>
      <c r="Q220" s="32" t="s">
        <v>163</v>
      </c>
      <c r="R220" s="32" t="s">
        <v>523</v>
      </c>
      <c r="S220" s="32" t="s">
        <v>524</v>
      </c>
      <c r="T220" s="32" t="s">
        <v>438</v>
      </c>
    </row>
    <row r="221" spans="1:20">
      <c r="A221" s="45" t="s">
        <v>903</v>
      </c>
      <c r="B221" s="32">
        <v>20180101</v>
      </c>
      <c r="C221" s="32">
        <v>20210731</v>
      </c>
      <c r="D221" s="32" t="s">
        <v>864</v>
      </c>
      <c r="E221" s="32" t="s">
        <v>839</v>
      </c>
      <c r="F221" s="32" t="s">
        <v>832</v>
      </c>
      <c r="G221" s="32" t="s">
        <v>938</v>
      </c>
      <c r="H221" s="32" t="s">
        <v>833</v>
      </c>
      <c r="I221" s="32" t="s">
        <v>602</v>
      </c>
      <c r="J221" s="32" t="s">
        <v>602</v>
      </c>
      <c r="K221" s="32" t="s">
        <v>602</v>
      </c>
      <c r="L221" s="32" t="s">
        <v>892</v>
      </c>
      <c r="M221" s="32" t="s">
        <v>892</v>
      </c>
      <c r="N221" s="32" t="s">
        <v>892</v>
      </c>
      <c r="O221" s="32" t="s">
        <v>431</v>
      </c>
      <c r="P221" s="32" t="s">
        <v>145</v>
      </c>
      <c r="Q221" s="32" t="s">
        <v>163</v>
      </c>
      <c r="R221" s="32" t="s">
        <v>523</v>
      </c>
      <c r="S221" s="32" t="s">
        <v>524</v>
      </c>
      <c r="T221" s="32" t="s">
        <v>438</v>
      </c>
    </row>
    <row r="222" spans="1:20">
      <c r="A222" s="41" t="s">
        <v>904</v>
      </c>
      <c r="B222" s="32">
        <v>20180101</v>
      </c>
      <c r="C222" s="32">
        <v>20210731</v>
      </c>
      <c r="D222" s="32" t="s">
        <v>864</v>
      </c>
      <c r="E222" s="32" t="s">
        <v>839</v>
      </c>
      <c r="F222" s="32" t="s">
        <v>827</v>
      </c>
      <c r="G222" s="32" t="s">
        <v>828</v>
      </c>
      <c r="H222" s="32" t="s">
        <v>829</v>
      </c>
      <c r="I222" s="32" t="s">
        <v>602</v>
      </c>
      <c r="J222" s="32" t="s">
        <v>602</v>
      </c>
      <c r="K222" s="32" t="s">
        <v>602</v>
      </c>
      <c r="L222" s="32" t="s">
        <v>892</v>
      </c>
      <c r="M222" s="32" t="s">
        <v>892</v>
      </c>
      <c r="N222" s="32" t="s">
        <v>892</v>
      </c>
      <c r="O222" s="32" t="s">
        <v>431</v>
      </c>
      <c r="P222" s="32" t="s">
        <v>145</v>
      </c>
      <c r="Q222" s="32" t="s">
        <v>163</v>
      </c>
      <c r="R222" s="32" t="s">
        <v>523</v>
      </c>
      <c r="S222" s="32" t="s">
        <v>524</v>
      </c>
      <c r="T222" s="32" t="s">
        <v>438</v>
      </c>
    </row>
    <row r="223" spans="1:20">
      <c r="A223" s="41" t="s">
        <v>905</v>
      </c>
      <c r="B223" s="32">
        <v>20180101</v>
      </c>
      <c r="C223" s="32">
        <v>20210731</v>
      </c>
      <c r="D223" s="32" t="s">
        <v>864</v>
      </c>
      <c r="E223" s="32" t="s">
        <v>839</v>
      </c>
      <c r="F223" s="32" t="s">
        <v>906</v>
      </c>
      <c r="G223" s="32" t="s">
        <v>830</v>
      </c>
      <c r="H223" s="32" t="s">
        <v>831</v>
      </c>
      <c r="I223" s="32" t="s">
        <v>863</v>
      </c>
      <c r="J223" s="32" t="s">
        <v>863</v>
      </c>
      <c r="K223" s="32" t="s">
        <v>863</v>
      </c>
      <c r="L223" s="32" t="s">
        <v>433</v>
      </c>
      <c r="M223" s="32" t="s">
        <v>433</v>
      </c>
      <c r="N223" s="32" t="s">
        <v>433</v>
      </c>
      <c r="O223" s="32" t="s">
        <v>431</v>
      </c>
      <c r="P223" s="32" t="s">
        <v>145</v>
      </c>
      <c r="Q223" s="32" t="s">
        <v>163</v>
      </c>
      <c r="R223" s="32" t="s">
        <v>523</v>
      </c>
      <c r="S223" s="32" t="s">
        <v>524</v>
      </c>
      <c r="T223" s="32" t="s">
        <v>438</v>
      </c>
    </row>
    <row r="224" spans="1:20">
      <c r="A224" s="41" t="s">
        <v>203</v>
      </c>
      <c r="B224" s="32">
        <v>20180101</v>
      </c>
      <c r="C224" s="32">
        <v>20210731</v>
      </c>
      <c r="D224" s="32" t="s">
        <v>864</v>
      </c>
      <c r="E224" s="32" t="s">
        <v>839</v>
      </c>
      <c r="F224" s="32" t="s">
        <v>827</v>
      </c>
      <c r="G224" s="32" t="s">
        <v>828</v>
      </c>
      <c r="H224" s="32" t="s">
        <v>829</v>
      </c>
      <c r="I224" s="32" t="s">
        <v>907</v>
      </c>
      <c r="J224" s="32" t="s">
        <v>907</v>
      </c>
      <c r="K224" s="32" t="s">
        <v>907</v>
      </c>
      <c r="L224" s="32" t="s">
        <v>433</v>
      </c>
      <c r="M224" s="32" t="s">
        <v>433</v>
      </c>
      <c r="N224" s="32" t="s">
        <v>433</v>
      </c>
      <c r="O224" s="32" t="s">
        <v>431</v>
      </c>
      <c r="P224" s="32" t="s">
        <v>145</v>
      </c>
      <c r="Q224" s="32" t="s">
        <v>163</v>
      </c>
      <c r="R224" s="32" t="s">
        <v>523</v>
      </c>
      <c r="S224" s="32" t="s">
        <v>524</v>
      </c>
      <c r="T224" s="32" t="s">
        <v>438</v>
      </c>
    </row>
    <row r="225" spans="1:20">
      <c r="A225" s="41" t="s">
        <v>212</v>
      </c>
      <c r="B225" s="32">
        <v>20180101</v>
      </c>
      <c r="C225" s="32">
        <v>20210731</v>
      </c>
      <c r="D225" s="32" t="s">
        <v>864</v>
      </c>
      <c r="E225" s="32" t="s">
        <v>839</v>
      </c>
      <c r="F225" s="32" t="s">
        <v>909</v>
      </c>
      <c r="G225" s="32" t="s">
        <v>828</v>
      </c>
      <c r="H225" s="32" t="s">
        <v>829</v>
      </c>
      <c r="I225" s="32" t="s">
        <v>863</v>
      </c>
      <c r="J225" s="32" t="s">
        <v>863</v>
      </c>
      <c r="K225" s="32" t="s">
        <v>863</v>
      </c>
      <c r="L225" s="32" t="s">
        <v>892</v>
      </c>
      <c r="M225" s="32" t="s">
        <v>433</v>
      </c>
      <c r="N225" s="32" t="s">
        <v>433</v>
      </c>
      <c r="O225" s="32" t="s">
        <v>431</v>
      </c>
      <c r="P225" s="32" t="s">
        <v>145</v>
      </c>
      <c r="Q225" s="32" t="s">
        <v>163</v>
      </c>
      <c r="R225" s="32" t="s">
        <v>523</v>
      </c>
      <c r="S225" s="32" t="s">
        <v>524</v>
      </c>
      <c r="T225" s="32" t="s">
        <v>438</v>
      </c>
    </row>
    <row r="226" spans="1:20">
      <c r="A226" s="32">
        <v>1</v>
      </c>
      <c r="B226" s="30">
        <v>20180101</v>
      </c>
      <c r="C226" s="30">
        <v>20210731</v>
      </c>
      <c r="D226" s="30">
        <v>1825</v>
      </c>
      <c r="E226" s="30">
        <v>365</v>
      </c>
      <c r="F226" s="30" t="s">
        <v>431</v>
      </c>
      <c r="G226" s="30" t="s">
        <v>432</v>
      </c>
      <c r="H226" s="30" t="s">
        <v>163</v>
      </c>
      <c r="I226" s="30" t="s">
        <v>523</v>
      </c>
      <c r="J226" s="30" t="s">
        <v>524</v>
      </c>
      <c r="K226" s="30" t="s">
        <v>433</v>
      </c>
      <c r="L226" s="30" t="s">
        <v>434</v>
      </c>
      <c r="M226" s="30" t="s">
        <v>435</v>
      </c>
      <c r="N226" s="30" t="s">
        <v>433</v>
      </c>
      <c r="O226" s="30" t="s">
        <v>434</v>
      </c>
      <c r="P226" s="30" t="s">
        <v>436</v>
      </c>
      <c r="Q226" s="30" t="s">
        <v>433</v>
      </c>
      <c r="R226" s="30" t="s">
        <v>434</v>
      </c>
      <c r="S226" s="30" t="s">
        <v>437</v>
      </c>
      <c r="T226" s="30" t="s">
        <v>438</v>
      </c>
    </row>
    <row r="227" spans="1:20">
      <c r="A227" s="32">
        <v>2</v>
      </c>
      <c r="B227" s="30">
        <v>20180101</v>
      </c>
      <c r="C227" s="30">
        <v>20210731</v>
      </c>
      <c r="D227" s="30">
        <v>1825</v>
      </c>
      <c r="E227" s="30">
        <v>365</v>
      </c>
      <c r="F227" s="30" t="s">
        <v>431</v>
      </c>
      <c r="G227" s="30" t="s">
        <v>525</v>
      </c>
      <c r="H227" s="30" t="s">
        <v>163</v>
      </c>
      <c r="I227" s="30" t="s">
        <v>523</v>
      </c>
      <c r="J227" s="30" t="s">
        <v>524</v>
      </c>
      <c r="K227" s="30" t="s">
        <v>433</v>
      </c>
      <c r="L227" s="30" t="s">
        <v>434</v>
      </c>
      <c r="M227" s="30" t="s">
        <v>435</v>
      </c>
      <c r="N227" s="30" t="s">
        <v>433</v>
      </c>
      <c r="O227" s="30" t="s">
        <v>434</v>
      </c>
      <c r="P227" s="30" t="s">
        <v>436</v>
      </c>
      <c r="Q227" s="30" t="s">
        <v>433</v>
      </c>
      <c r="R227" s="30" t="s">
        <v>434</v>
      </c>
      <c r="S227" s="30" t="s">
        <v>437</v>
      </c>
      <c r="T227" s="30" t="s">
        <v>438</v>
      </c>
    </row>
    <row r="228" spans="1:20">
      <c r="A228" s="32">
        <v>3</v>
      </c>
      <c r="B228" s="30">
        <v>20180101</v>
      </c>
      <c r="C228" s="30">
        <v>20210731</v>
      </c>
      <c r="D228" s="30">
        <v>1825</v>
      </c>
      <c r="E228" s="30">
        <v>365</v>
      </c>
      <c r="F228" s="30" t="s">
        <v>431</v>
      </c>
      <c r="G228" s="30" t="s">
        <v>526</v>
      </c>
      <c r="H228" s="30" t="s">
        <v>163</v>
      </c>
      <c r="I228" s="30" t="s">
        <v>523</v>
      </c>
      <c r="J228" s="30" t="s">
        <v>524</v>
      </c>
      <c r="K228" s="30" t="s">
        <v>433</v>
      </c>
      <c r="L228" s="30" t="s">
        <v>434</v>
      </c>
      <c r="M228" s="30" t="s">
        <v>435</v>
      </c>
      <c r="N228" s="30" t="s">
        <v>433</v>
      </c>
      <c r="O228" s="30" t="s">
        <v>434</v>
      </c>
      <c r="P228" s="30" t="s">
        <v>436</v>
      </c>
      <c r="Q228" s="30" t="s">
        <v>433</v>
      </c>
      <c r="R228" s="30" t="s">
        <v>434</v>
      </c>
      <c r="S228" s="30" t="s">
        <v>437</v>
      </c>
      <c r="T228" s="30" t="s">
        <v>438</v>
      </c>
    </row>
    <row r="229" spans="1:20">
      <c r="A229" s="32">
        <v>4</v>
      </c>
      <c r="B229" s="30">
        <v>20180101</v>
      </c>
      <c r="C229" s="30">
        <v>20210731</v>
      </c>
      <c r="D229" s="30">
        <v>1825</v>
      </c>
      <c r="E229" s="30">
        <v>365</v>
      </c>
      <c r="F229" s="30" t="s">
        <v>431</v>
      </c>
      <c r="G229" s="30" t="s">
        <v>527</v>
      </c>
      <c r="H229" s="30" t="s">
        <v>163</v>
      </c>
      <c r="I229" s="30" t="s">
        <v>523</v>
      </c>
      <c r="J229" s="30" t="s">
        <v>524</v>
      </c>
      <c r="K229" s="30" t="s">
        <v>433</v>
      </c>
      <c r="L229" s="30" t="s">
        <v>434</v>
      </c>
      <c r="M229" s="30" t="s">
        <v>435</v>
      </c>
      <c r="N229" s="30" t="s">
        <v>433</v>
      </c>
      <c r="O229" s="30" t="s">
        <v>434</v>
      </c>
      <c r="P229" s="30" t="s">
        <v>436</v>
      </c>
      <c r="Q229" s="30" t="s">
        <v>433</v>
      </c>
      <c r="R229" s="30" t="s">
        <v>434</v>
      </c>
      <c r="S229" s="30" t="s">
        <v>437</v>
      </c>
      <c r="T229" s="30" t="s">
        <v>438</v>
      </c>
    </row>
    <row r="230" spans="1:20">
      <c r="A230" s="32">
        <v>5</v>
      </c>
      <c r="B230" s="30">
        <v>20180101</v>
      </c>
      <c r="C230" s="30">
        <v>20210731</v>
      </c>
      <c r="D230" s="30">
        <v>1825</v>
      </c>
      <c r="E230" s="30">
        <v>365</v>
      </c>
      <c r="F230" s="30" t="s">
        <v>525</v>
      </c>
      <c r="G230" s="30" t="s">
        <v>525</v>
      </c>
      <c r="H230" s="30" t="s">
        <v>163</v>
      </c>
      <c r="I230" s="30" t="s">
        <v>523</v>
      </c>
      <c r="J230" s="30" t="s">
        <v>524</v>
      </c>
      <c r="K230" s="30" t="s">
        <v>433</v>
      </c>
      <c r="L230" s="30" t="s">
        <v>434</v>
      </c>
      <c r="M230" s="30" t="s">
        <v>435</v>
      </c>
      <c r="N230" s="30" t="s">
        <v>433</v>
      </c>
      <c r="O230" s="30" t="s">
        <v>434</v>
      </c>
      <c r="P230" s="30" t="s">
        <v>436</v>
      </c>
      <c r="Q230" s="30" t="s">
        <v>433</v>
      </c>
      <c r="R230" s="30" t="s">
        <v>434</v>
      </c>
      <c r="S230" s="30" t="s">
        <v>437</v>
      </c>
      <c r="T230" s="30" t="s">
        <v>438</v>
      </c>
    </row>
    <row r="231" spans="1:20">
      <c r="A231" s="32">
        <v>6</v>
      </c>
      <c r="B231" s="30">
        <v>20180101</v>
      </c>
      <c r="C231" s="30">
        <v>20210731</v>
      </c>
      <c r="D231" s="30">
        <v>1825</v>
      </c>
      <c r="E231" s="30">
        <v>365</v>
      </c>
      <c r="F231" s="30" t="s">
        <v>431</v>
      </c>
      <c r="G231" s="30" t="s">
        <v>525</v>
      </c>
      <c r="H231" s="30" t="s">
        <v>163</v>
      </c>
      <c r="I231" s="30" t="s">
        <v>523</v>
      </c>
      <c r="J231" s="30" t="s">
        <v>524</v>
      </c>
      <c r="K231" s="30" t="s">
        <v>433</v>
      </c>
      <c r="L231" s="30" t="s">
        <v>434</v>
      </c>
      <c r="M231" s="30" t="s">
        <v>435</v>
      </c>
      <c r="N231" s="30" t="s">
        <v>433</v>
      </c>
      <c r="O231" s="30" t="s">
        <v>434</v>
      </c>
      <c r="P231" s="30" t="s">
        <v>529</v>
      </c>
      <c r="Q231" s="30" t="s">
        <v>433</v>
      </c>
      <c r="R231" s="30" t="s">
        <v>434</v>
      </c>
      <c r="S231" s="30" t="s">
        <v>530</v>
      </c>
      <c r="T231" s="30" t="s">
        <v>438</v>
      </c>
    </row>
    <row r="232" spans="1:20">
      <c r="A232" s="32">
        <v>7</v>
      </c>
      <c r="B232" s="30">
        <v>20180101</v>
      </c>
      <c r="C232" s="30">
        <v>20210731</v>
      </c>
      <c r="D232" s="30">
        <v>1825</v>
      </c>
      <c r="E232" s="30">
        <v>30</v>
      </c>
      <c r="F232" s="30" t="s">
        <v>431</v>
      </c>
      <c r="G232" s="30" t="s">
        <v>525</v>
      </c>
      <c r="H232" s="30" t="s">
        <v>163</v>
      </c>
      <c r="I232" s="30" t="s">
        <v>523</v>
      </c>
      <c r="J232" s="30" t="s">
        <v>524</v>
      </c>
      <c r="K232" s="30" t="s">
        <v>433</v>
      </c>
      <c r="L232" s="30" t="s">
        <v>434</v>
      </c>
      <c r="M232" s="30" t="s">
        <v>435</v>
      </c>
      <c r="N232" s="30" t="s">
        <v>433</v>
      </c>
      <c r="O232" s="30" t="s">
        <v>434</v>
      </c>
      <c r="P232" s="30" t="s">
        <v>529</v>
      </c>
      <c r="Q232" s="30" t="s">
        <v>433</v>
      </c>
      <c r="R232" s="30" t="s">
        <v>434</v>
      </c>
      <c r="S232" s="30" t="s">
        <v>530</v>
      </c>
      <c r="T232" s="30" t="s">
        <v>438</v>
      </c>
    </row>
    <row r="233" spans="1:20">
      <c r="A233" s="32">
        <v>8</v>
      </c>
      <c r="B233" s="30">
        <v>20180101</v>
      </c>
      <c r="C233" s="30">
        <v>20210731</v>
      </c>
      <c r="D233" s="30">
        <v>1825</v>
      </c>
      <c r="E233" s="30">
        <v>30</v>
      </c>
      <c r="F233" s="30" t="s">
        <v>431</v>
      </c>
      <c r="G233" s="30" t="s">
        <v>525</v>
      </c>
      <c r="H233" s="30" t="s">
        <v>163</v>
      </c>
      <c r="I233" s="30" t="s">
        <v>523</v>
      </c>
      <c r="J233" s="30" t="s">
        <v>524</v>
      </c>
      <c r="K233" s="30" t="s">
        <v>433</v>
      </c>
      <c r="L233" s="30" t="s">
        <v>434</v>
      </c>
      <c r="M233" s="30" t="s">
        <v>435</v>
      </c>
      <c r="N233" s="30" t="s">
        <v>433</v>
      </c>
      <c r="O233" s="30" t="s">
        <v>434</v>
      </c>
      <c r="P233" s="30" t="s">
        <v>436</v>
      </c>
      <c r="Q233" s="30" t="s">
        <v>433</v>
      </c>
      <c r="R233" s="30" t="s">
        <v>434</v>
      </c>
      <c r="S233" s="30" t="s">
        <v>437</v>
      </c>
      <c r="T233" s="30" t="s">
        <v>438</v>
      </c>
    </row>
    <row r="234" spans="1:20">
      <c r="A234" s="32">
        <v>9</v>
      </c>
      <c r="B234" s="30">
        <v>20180101</v>
      </c>
      <c r="C234" s="30">
        <v>20210731</v>
      </c>
      <c r="D234" s="30">
        <v>1825</v>
      </c>
      <c r="E234" s="30">
        <v>30</v>
      </c>
      <c r="F234" s="30" t="s">
        <v>431</v>
      </c>
      <c r="G234" s="30" t="s">
        <v>525</v>
      </c>
      <c r="H234" s="30" t="s">
        <v>163</v>
      </c>
      <c r="I234" s="30" t="s">
        <v>523</v>
      </c>
      <c r="J234" s="30" t="s">
        <v>524</v>
      </c>
      <c r="K234" s="30" t="s">
        <v>433</v>
      </c>
      <c r="L234" s="30" t="s">
        <v>434</v>
      </c>
      <c r="M234" s="30" t="s">
        <v>591</v>
      </c>
      <c r="N234" s="30" t="s">
        <v>433</v>
      </c>
      <c r="O234" s="30" t="s">
        <v>434</v>
      </c>
      <c r="P234" s="30" t="s">
        <v>592</v>
      </c>
      <c r="Q234" s="30" t="s">
        <v>433</v>
      </c>
      <c r="R234" s="30" t="s">
        <v>434</v>
      </c>
      <c r="S234" s="30" t="s">
        <v>593</v>
      </c>
      <c r="T234" s="30" t="s">
        <v>438</v>
      </c>
    </row>
    <row r="235" spans="1:20">
      <c r="A235" s="32">
        <v>10</v>
      </c>
      <c r="B235" s="30">
        <v>20180101</v>
      </c>
      <c r="C235" s="30">
        <v>20210731</v>
      </c>
      <c r="D235" s="30">
        <v>1825</v>
      </c>
      <c r="E235" s="30">
        <v>30</v>
      </c>
      <c r="F235" s="30" t="s">
        <v>431</v>
      </c>
      <c r="G235" s="30" t="s">
        <v>525</v>
      </c>
      <c r="H235" s="30" t="s">
        <v>163</v>
      </c>
      <c r="I235" s="30" t="s">
        <v>523</v>
      </c>
      <c r="J235" s="30" t="s">
        <v>524</v>
      </c>
      <c r="K235" s="30" t="s">
        <v>433</v>
      </c>
      <c r="L235" s="30" t="s">
        <v>434</v>
      </c>
      <c r="M235" s="30" t="s">
        <v>591</v>
      </c>
      <c r="N235" s="30" t="s">
        <v>433</v>
      </c>
      <c r="O235" s="30" t="s">
        <v>434</v>
      </c>
      <c r="P235" s="30" t="s">
        <v>594</v>
      </c>
      <c r="Q235" s="30" t="s">
        <v>433</v>
      </c>
      <c r="R235" s="30" t="s">
        <v>434</v>
      </c>
      <c r="S235" s="30" t="s">
        <v>595</v>
      </c>
      <c r="T235" s="30" t="s">
        <v>438</v>
      </c>
    </row>
    <row r="236" spans="1:20">
      <c r="A236" s="32">
        <v>11</v>
      </c>
      <c r="B236" s="30">
        <v>20180101</v>
      </c>
      <c r="C236" s="30">
        <v>20210731</v>
      </c>
      <c r="D236" s="30">
        <v>1825</v>
      </c>
      <c r="E236" s="30">
        <v>30</v>
      </c>
      <c r="F236" s="30" t="s">
        <v>431</v>
      </c>
      <c r="G236" s="30" t="s">
        <v>525</v>
      </c>
      <c r="H236" s="30" t="s">
        <v>163</v>
      </c>
      <c r="I236" s="30" t="s">
        <v>523</v>
      </c>
      <c r="J236" s="30" t="s">
        <v>524</v>
      </c>
      <c r="K236" s="30" t="s">
        <v>433</v>
      </c>
      <c r="L236" s="30" t="s">
        <v>434</v>
      </c>
      <c r="M236" s="30" t="s">
        <v>435</v>
      </c>
      <c r="N236" s="30" t="s">
        <v>433</v>
      </c>
      <c r="O236" s="30" t="s">
        <v>434</v>
      </c>
      <c r="P236" s="30" t="s">
        <v>596</v>
      </c>
      <c r="Q236" s="30" t="s">
        <v>433</v>
      </c>
      <c r="R236" s="30" t="s">
        <v>434</v>
      </c>
      <c r="S236" s="30" t="s">
        <v>597</v>
      </c>
      <c r="T236" s="30" t="s">
        <v>438</v>
      </c>
    </row>
    <row r="237" spans="1:20">
      <c r="A237" s="32">
        <v>12</v>
      </c>
      <c r="B237" s="30">
        <v>20180101</v>
      </c>
      <c r="C237" s="30">
        <v>20210731</v>
      </c>
      <c r="D237" s="30">
        <v>1825</v>
      </c>
      <c r="E237" s="30">
        <v>30</v>
      </c>
      <c r="F237" s="30" t="s">
        <v>431</v>
      </c>
      <c r="G237" s="30" t="s">
        <v>525</v>
      </c>
      <c r="H237" s="30" t="s">
        <v>163</v>
      </c>
      <c r="I237" s="30" t="s">
        <v>523</v>
      </c>
      <c r="J237" s="30" t="s">
        <v>524</v>
      </c>
      <c r="K237" s="30" t="s">
        <v>598</v>
      </c>
      <c r="L237" s="30" t="s">
        <v>434</v>
      </c>
      <c r="M237" s="30" t="s">
        <v>435</v>
      </c>
      <c r="N237" s="30" t="s">
        <v>599</v>
      </c>
      <c r="O237" s="30" t="s">
        <v>434</v>
      </c>
      <c r="P237" s="30" t="s">
        <v>436</v>
      </c>
      <c r="Q237" s="30" t="s">
        <v>600</v>
      </c>
      <c r="R237" s="30" t="s">
        <v>434</v>
      </c>
      <c r="S237" s="30" t="s">
        <v>437</v>
      </c>
      <c r="T237" s="30" t="s">
        <v>438</v>
      </c>
    </row>
    <row r="238" spans="1:20">
      <c r="A238" s="32">
        <v>13</v>
      </c>
      <c r="B238" s="30">
        <v>20180101</v>
      </c>
      <c r="C238" s="30">
        <v>20210731</v>
      </c>
      <c r="D238" s="30">
        <v>1825</v>
      </c>
      <c r="E238" s="30">
        <v>30</v>
      </c>
      <c r="F238" s="30" t="s">
        <v>431</v>
      </c>
      <c r="G238" s="30" t="s">
        <v>525</v>
      </c>
      <c r="H238" s="30" t="s">
        <v>163</v>
      </c>
      <c r="I238" s="30" t="s">
        <v>523</v>
      </c>
      <c r="J238" s="30" t="s">
        <v>524</v>
      </c>
      <c r="K238" s="30" t="s">
        <v>598</v>
      </c>
      <c r="L238" s="30" t="s">
        <v>434</v>
      </c>
      <c r="M238" s="30" t="s">
        <v>435</v>
      </c>
      <c r="N238" s="30" t="s">
        <v>599</v>
      </c>
      <c r="O238" s="30" t="s">
        <v>434</v>
      </c>
      <c r="P238" s="30" t="s">
        <v>529</v>
      </c>
      <c r="Q238" s="30" t="s">
        <v>600</v>
      </c>
      <c r="R238" s="30" t="s">
        <v>434</v>
      </c>
      <c r="S238" s="30" t="s">
        <v>530</v>
      </c>
      <c r="T238" s="30" t="s">
        <v>438</v>
      </c>
    </row>
    <row r="239" spans="1:20">
      <c r="A239" s="32" t="s">
        <v>601</v>
      </c>
      <c r="B239" s="30">
        <v>20180101</v>
      </c>
      <c r="C239" s="30">
        <v>20210731</v>
      </c>
      <c r="D239" s="30">
        <v>1825</v>
      </c>
      <c r="E239" s="30">
        <v>30</v>
      </c>
      <c r="F239" s="30" t="s">
        <v>431</v>
      </c>
      <c r="G239" s="30" t="s">
        <v>525</v>
      </c>
      <c r="H239" s="30" t="s">
        <v>163</v>
      </c>
      <c r="I239" s="30" t="s">
        <v>523</v>
      </c>
      <c r="J239" s="30" t="s">
        <v>524</v>
      </c>
      <c r="K239" s="30" t="s">
        <v>433</v>
      </c>
      <c r="L239" s="30" t="s">
        <v>602</v>
      </c>
      <c r="M239" s="30" t="s">
        <v>591</v>
      </c>
      <c r="N239" s="30" t="s">
        <v>433</v>
      </c>
      <c r="O239" s="30" t="s">
        <v>602</v>
      </c>
      <c r="P239" s="30" t="s">
        <v>592</v>
      </c>
      <c r="Q239" s="30" t="s">
        <v>433</v>
      </c>
      <c r="R239" s="30" t="s">
        <v>602</v>
      </c>
      <c r="S239" s="30" t="s">
        <v>593</v>
      </c>
      <c r="T239" s="30" t="s">
        <v>438</v>
      </c>
    </row>
    <row r="240" spans="1:20">
      <c r="A240" s="32" t="s">
        <v>603</v>
      </c>
      <c r="B240" s="30">
        <v>20180101</v>
      </c>
      <c r="C240" s="30">
        <v>20210731</v>
      </c>
      <c r="D240" s="30">
        <v>1825</v>
      </c>
      <c r="E240" s="30">
        <v>30</v>
      </c>
      <c r="F240" s="30" t="s">
        <v>431</v>
      </c>
      <c r="G240" s="30" t="s">
        <v>525</v>
      </c>
      <c r="H240" s="30" t="s">
        <v>163</v>
      </c>
      <c r="I240" s="30" t="s">
        <v>523</v>
      </c>
      <c r="J240" s="30" t="s">
        <v>524</v>
      </c>
      <c r="K240" s="30" t="s">
        <v>433</v>
      </c>
      <c r="L240" s="30" t="s">
        <v>602</v>
      </c>
      <c r="M240" s="30" t="s">
        <v>591</v>
      </c>
      <c r="N240" s="30" t="s">
        <v>433</v>
      </c>
      <c r="O240" s="30" t="s">
        <v>602</v>
      </c>
      <c r="P240" s="30" t="s">
        <v>592</v>
      </c>
      <c r="Q240" s="30" t="s">
        <v>433</v>
      </c>
      <c r="R240" s="30" t="s">
        <v>602</v>
      </c>
      <c r="S240" s="30" t="s">
        <v>593</v>
      </c>
      <c r="T240" s="30" t="s">
        <v>438</v>
      </c>
    </row>
    <row r="241" spans="1:22">
      <c r="A241" s="32">
        <v>14</v>
      </c>
      <c r="B241" s="30">
        <v>20180101</v>
      </c>
      <c r="C241" s="30">
        <v>20210731</v>
      </c>
      <c r="D241" s="30">
        <v>1825</v>
      </c>
      <c r="E241" s="30">
        <v>30</v>
      </c>
      <c r="F241" s="30" t="s">
        <v>431</v>
      </c>
      <c r="G241" s="30" t="s">
        <v>525</v>
      </c>
      <c r="H241" s="30" t="s">
        <v>163</v>
      </c>
      <c r="I241" s="30" t="s">
        <v>523</v>
      </c>
      <c r="J241" s="30" t="s">
        <v>524</v>
      </c>
      <c r="K241" s="30" t="s">
        <v>604</v>
      </c>
      <c r="L241" s="30" t="s">
        <v>434</v>
      </c>
      <c r="M241" s="30" t="s">
        <v>435</v>
      </c>
      <c r="N241" s="30" t="s">
        <v>604</v>
      </c>
      <c r="O241" s="30" t="s">
        <v>434</v>
      </c>
      <c r="P241" s="30" t="s">
        <v>529</v>
      </c>
      <c r="Q241" s="30" t="s">
        <v>604</v>
      </c>
      <c r="R241" s="30" t="s">
        <v>434</v>
      </c>
      <c r="S241" s="30" t="s">
        <v>530</v>
      </c>
      <c r="T241" s="30" t="s">
        <v>438</v>
      </c>
    </row>
    <row r="242" spans="1:22">
      <c r="A242" s="32">
        <v>15</v>
      </c>
      <c r="B242" s="30">
        <v>20180101</v>
      </c>
      <c r="C242" s="30">
        <v>20210731</v>
      </c>
      <c r="D242" s="30">
        <v>1825</v>
      </c>
      <c r="E242" s="30">
        <v>30</v>
      </c>
      <c r="F242" s="30" t="s">
        <v>431</v>
      </c>
      <c r="G242" s="30" t="s">
        <v>525</v>
      </c>
      <c r="H242" s="30" t="s">
        <v>163</v>
      </c>
      <c r="I242" s="30" t="s">
        <v>523</v>
      </c>
      <c r="J242" s="30" t="s">
        <v>524</v>
      </c>
      <c r="K242" s="30" t="s">
        <v>604</v>
      </c>
      <c r="L242" s="30" t="s">
        <v>434</v>
      </c>
      <c r="M242" s="30" t="s">
        <v>435</v>
      </c>
      <c r="N242" s="30" t="s">
        <v>604</v>
      </c>
      <c r="O242" s="30" t="s">
        <v>434</v>
      </c>
      <c r="P242" s="30" t="s">
        <v>436</v>
      </c>
      <c r="Q242" s="30" t="s">
        <v>604</v>
      </c>
      <c r="R242" s="30" t="s">
        <v>434</v>
      </c>
      <c r="S242" s="30" t="s">
        <v>437</v>
      </c>
      <c r="T242" s="30" t="s">
        <v>438</v>
      </c>
    </row>
    <row r="243" spans="1:22" s="14" customFormat="1">
      <c r="A243" s="58" t="s">
        <v>988</v>
      </c>
      <c r="B243" s="54">
        <v>20180101</v>
      </c>
      <c r="C243" s="48" t="s">
        <v>1044</v>
      </c>
      <c r="D243" s="54">
        <v>1825</v>
      </c>
      <c r="E243" s="55" t="s">
        <v>839</v>
      </c>
      <c r="F243" s="54" t="s">
        <v>827</v>
      </c>
      <c r="G243" s="54" t="s">
        <v>828</v>
      </c>
      <c r="H243" s="54" t="s">
        <v>829</v>
      </c>
      <c r="I243" s="54" t="s">
        <v>863</v>
      </c>
      <c r="J243" s="54" t="s">
        <v>863</v>
      </c>
      <c r="K243" s="54" t="s">
        <v>863</v>
      </c>
      <c r="L243" s="54" t="s">
        <v>433</v>
      </c>
      <c r="M243" s="54" t="s">
        <v>948</v>
      </c>
      <c r="N243" s="54" t="s">
        <v>948</v>
      </c>
      <c r="O243" s="54" t="s">
        <v>431</v>
      </c>
      <c r="P243" s="54" t="s">
        <v>145</v>
      </c>
      <c r="Q243" s="54" t="s">
        <v>163</v>
      </c>
      <c r="R243" s="54" t="s">
        <v>523</v>
      </c>
      <c r="S243" s="54" t="s">
        <v>524</v>
      </c>
      <c r="T243" s="54" t="s">
        <v>438</v>
      </c>
      <c r="V243" s="54" t="s">
        <v>1018</v>
      </c>
    </row>
  </sheetData>
  <phoneticPr fontId="2"/>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4"/>
  <sheetViews>
    <sheetView topLeftCell="A136" workbookViewId="0">
      <selection activeCell="C205" sqref="C205"/>
    </sheetView>
  </sheetViews>
  <sheetFormatPr defaultRowHeight="14.25"/>
  <cols>
    <col min="1" max="26" width="3.625" style="34" customWidth="1"/>
    <col min="27" max="16384" width="9" style="34"/>
  </cols>
  <sheetData>
    <row r="1" spans="1:12">
      <c r="A1" s="36" t="s">
        <v>497</v>
      </c>
    </row>
    <row r="2" spans="1:12">
      <c r="B2" s="34" t="s">
        <v>496</v>
      </c>
    </row>
    <row r="3" spans="1:12">
      <c r="C3" s="34" t="s">
        <v>504</v>
      </c>
    </row>
    <row r="4" spans="1:12">
      <c r="B4" s="37" t="s">
        <v>501</v>
      </c>
    </row>
    <row r="5" spans="1:12">
      <c r="C5" s="34" t="s">
        <v>502</v>
      </c>
    </row>
    <row r="6" spans="1:12">
      <c r="B6" s="34" t="s">
        <v>514</v>
      </c>
    </row>
    <row r="7" spans="1:12">
      <c r="C7" s="34" t="s">
        <v>503</v>
      </c>
    </row>
    <row r="8" spans="1:12">
      <c r="B8" s="34" t="s">
        <v>515</v>
      </c>
    </row>
    <row r="9" spans="1:12">
      <c r="C9" s="34" t="s">
        <v>500</v>
      </c>
    </row>
    <row r="10" spans="1:12">
      <c r="C10" s="34" t="s">
        <v>495</v>
      </c>
      <c r="G10" s="34" t="s">
        <v>498</v>
      </c>
    </row>
    <row r="11" spans="1:12">
      <c r="D11" s="34" t="s">
        <v>506</v>
      </c>
    </row>
    <row r="12" spans="1:12">
      <c r="C12" s="34" t="s">
        <v>505</v>
      </c>
      <c r="G12" s="34" t="s">
        <v>498</v>
      </c>
    </row>
    <row r="13" spans="1:12">
      <c r="D13" s="34" t="s">
        <v>507</v>
      </c>
    </row>
    <row r="14" spans="1:12">
      <c r="C14" s="34" t="s">
        <v>508</v>
      </c>
      <c r="G14" s="34" t="s">
        <v>509</v>
      </c>
    </row>
    <row r="15" spans="1:12">
      <c r="D15" s="34" t="s">
        <v>507</v>
      </c>
      <c r="L15" s="34" t="s">
        <v>516</v>
      </c>
    </row>
    <row r="16" spans="1:12">
      <c r="C16" s="34" t="s">
        <v>510</v>
      </c>
      <c r="G16" s="34" t="s">
        <v>511</v>
      </c>
    </row>
    <row r="17" spans="2:12">
      <c r="D17" s="34" t="s">
        <v>507</v>
      </c>
    </row>
    <row r="18" spans="2:12">
      <c r="C18" s="34" t="s">
        <v>512</v>
      </c>
      <c r="G18" s="34" t="s">
        <v>513</v>
      </c>
    </row>
    <row r="19" spans="2:12">
      <c r="D19" s="34" t="s">
        <v>507</v>
      </c>
    </row>
    <row r="20" spans="2:12">
      <c r="B20" s="34" t="s">
        <v>517</v>
      </c>
    </row>
    <row r="21" spans="2:12">
      <c r="C21" s="34" t="s">
        <v>518</v>
      </c>
    </row>
    <row r="22" spans="2:12">
      <c r="C22" s="34" t="s">
        <v>520</v>
      </c>
      <c r="G22" s="34" t="s">
        <v>519</v>
      </c>
      <c r="L22" s="34" t="s">
        <v>545</v>
      </c>
    </row>
    <row r="23" spans="2:12">
      <c r="D23" s="34" t="s">
        <v>507</v>
      </c>
    </row>
    <row r="24" spans="2:12">
      <c r="B24" s="34" t="s">
        <v>531</v>
      </c>
      <c r="H24" s="34" t="s">
        <v>534</v>
      </c>
    </row>
    <row r="25" spans="2:12">
      <c r="C25" s="34" t="s">
        <v>532</v>
      </c>
    </row>
    <row r="26" spans="2:12">
      <c r="C26" s="34" t="s">
        <v>533</v>
      </c>
    </row>
    <row r="28" spans="2:12">
      <c r="B28" s="38" t="s">
        <v>535</v>
      </c>
      <c r="H28" s="34" t="s">
        <v>536</v>
      </c>
    </row>
    <row r="29" spans="2:12">
      <c r="C29" s="34" t="s">
        <v>532</v>
      </c>
    </row>
    <row r="30" spans="2:12">
      <c r="C30" s="34" t="s">
        <v>537</v>
      </c>
    </row>
    <row r="32" spans="2:12">
      <c r="B32" s="38" t="s">
        <v>560</v>
      </c>
      <c r="H32" s="34" t="s">
        <v>550</v>
      </c>
    </row>
    <row r="33" spans="1:20">
      <c r="C33" s="34" t="s">
        <v>532</v>
      </c>
    </row>
    <row r="34" spans="1:20">
      <c r="C34" s="34" t="s">
        <v>537</v>
      </c>
    </row>
    <row r="36" spans="1:20">
      <c r="A36" s="36" t="s">
        <v>497</v>
      </c>
    </row>
    <row r="37" spans="1:20">
      <c r="B37" s="34" t="s">
        <v>551</v>
      </c>
    </row>
    <row r="38" spans="1:20">
      <c r="B38" s="34" t="s">
        <v>552</v>
      </c>
    </row>
    <row r="40" spans="1:20">
      <c r="B40" s="39" t="s">
        <v>539</v>
      </c>
    </row>
    <row r="41" spans="1:20">
      <c r="B41" s="39"/>
      <c r="C41" s="39" t="s">
        <v>543</v>
      </c>
      <c r="G41" s="39" t="s">
        <v>544</v>
      </c>
      <c r="K41" s="39" t="s">
        <v>546</v>
      </c>
    </row>
    <row r="43" spans="1:20">
      <c r="C43" s="39" t="s">
        <v>540</v>
      </c>
      <c r="G43" s="34" t="s">
        <v>541</v>
      </c>
      <c r="K43" s="39" t="s">
        <v>547</v>
      </c>
    </row>
    <row r="45" spans="1:20">
      <c r="C45" s="38" t="s">
        <v>542</v>
      </c>
      <c r="G45" s="34" t="s">
        <v>535</v>
      </c>
      <c r="K45" s="34" t="s">
        <v>548</v>
      </c>
    </row>
    <row r="46" spans="1:20">
      <c r="T46" s="34" t="s">
        <v>553</v>
      </c>
    </row>
    <row r="47" spans="1:20">
      <c r="C47" s="38" t="s">
        <v>549</v>
      </c>
      <c r="G47" s="34" t="s">
        <v>538</v>
      </c>
      <c r="K47" s="34" t="s">
        <v>563</v>
      </c>
    </row>
    <row r="49" spans="1:16">
      <c r="A49" s="36" t="s">
        <v>554</v>
      </c>
    </row>
    <row r="50" spans="1:16">
      <c r="B50" s="34" t="s">
        <v>556</v>
      </c>
      <c r="H50" s="34" t="s">
        <v>557</v>
      </c>
    </row>
    <row r="51" spans="1:16">
      <c r="C51" s="34" t="s">
        <v>561</v>
      </c>
    </row>
    <row r="53" spans="1:16">
      <c r="B53" s="34" t="s">
        <v>558</v>
      </c>
      <c r="H53" s="34" t="s">
        <v>559</v>
      </c>
    </row>
    <row r="55" spans="1:16">
      <c r="C55" s="39" t="s">
        <v>562</v>
      </c>
      <c r="G55" s="34" t="s">
        <v>555</v>
      </c>
      <c r="K55" s="34" t="s">
        <v>564</v>
      </c>
      <c r="P55" s="34" t="s">
        <v>567</v>
      </c>
    </row>
    <row r="57" spans="1:16">
      <c r="C57" s="39" t="s">
        <v>565</v>
      </c>
      <c r="G57" s="34" t="s">
        <v>558</v>
      </c>
      <c r="K57" s="34" t="s">
        <v>566</v>
      </c>
      <c r="P57" s="34" t="s">
        <v>567</v>
      </c>
    </row>
    <row r="59" spans="1:16">
      <c r="B59" s="34" t="s">
        <v>568</v>
      </c>
    </row>
    <row r="60" spans="1:16">
      <c r="B60" s="40" t="s">
        <v>569</v>
      </c>
    </row>
    <row r="62" spans="1:16">
      <c r="B62" s="33" t="s">
        <v>570</v>
      </c>
    </row>
    <row r="63" spans="1:16">
      <c r="C63" s="39" t="s">
        <v>586</v>
      </c>
    </row>
    <row r="64" spans="1:16">
      <c r="B64" s="35" t="s">
        <v>571</v>
      </c>
    </row>
    <row r="65" spans="2:16">
      <c r="C65" s="34" t="s">
        <v>861</v>
      </c>
      <c r="P65" s="34" t="s">
        <v>573</v>
      </c>
    </row>
    <row r="66" spans="2:16">
      <c r="C66" s="34" t="s">
        <v>862</v>
      </c>
      <c r="P66" s="34" t="s">
        <v>572</v>
      </c>
    </row>
    <row r="68" spans="2:16">
      <c r="C68" s="34" t="s">
        <v>574</v>
      </c>
      <c r="P68" s="34" t="s">
        <v>576</v>
      </c>
    </row>
    <row r="69" spans="2:16">
      <c r="C69" s="34" t="s">
        <v>575</v>
      </c>
      <c r="P69" s="44" t="s">
        <v>577</v>
      </c>
    </row>
    <row r="70" spans="2:16">
      <c r="P70" s="44" t="s">
        <v>578</v>
      </c>
    </row>
    <row r="71" spans="2:16">
      <c r="B71" s="33" t="s">
        <v>579</v>
      </c>
    </row>
    <row r="72" spans="2:16">
      <c r="C72" s="39" t="s">
        <v>586</v>
      </c>
    </row>
    <row r="73" spans="2:16">
      <c r="B73" s="33" t="s">
        <v>580</v>
      </c>
    </row>
    <row r="74" spans="2:16">
      <c r="C74" s="34" t="s">
        <v>926</v>
      </c>
    </row>
    <row r="75" spans="2:16">
      <c r="B75" s="35" t="s">
        <v>581</v>
      </c>
    </row>
    <row r="76" spans="2:16">
      <c r="C76" s="39" t="s">
        <v>587</v>
      </c>
    </row>
    <row r="77" spans="2:16">
      <c r="B77" s="33" t="s">
        <v>582</v>
      </c>
    </row>
    <row r="78" spans="2:16">
      <c r="C78" s="34" t="s">
        <v>925</v>
      </c>
    </row>
    <row r="80" spans="2:16">
      <c r="B80" s="35" t="s">
        <v>583</v>
      </c>
    </row>
    <row r="82" spans="1:3">
      <c r="B82" s="35" t="s">
        <v>584</v>
      </c>
    </row>
    <row r="83" spans="1:3">
      <c r="C83" s="39" t="s">
        <v>588</v>
      </c>
    </row>
    <row r="84" spans="1:3">
      <c r="B84" s="33" t="s">
        <v>585</v>
      </c>
    </row>
    <row r="85" spans="1:3">
      <c r="C85" s="39" t="s">
        <v>589</v>
      </c>
    </row>
    <row r="86" spans="1:3">
      <c r="C86" s="39"/>
    </row>
    <row r="87" spans="1:3">
      <c r="B87" s="35" t="s">
        <v>632</v>
      </c>
    </row>
    <row r="88" spans="1:3">
      <c r="C88" s="39" t="s">
        <v>633</v>
      </c>
    </row>
    <row r="89" spans="1:3">
      <c r="A89" s="36" t="s">
        <v>630</v>
      </c>
    </row>
    <row r="90" spans="1:3">
      <c r="B90" s="39" t="s">
        <v>631</v>
      </c>
    </row>
    <row r="92" spans="1:3">
      <c r="A92" s="36" t="s">
        <v>910</v>
      </c>
    </row>
    <row r="93" spans="1:3">
      <c r="B93" s="39" t="s">
        <v>911</v>
      </c>
    </row>
    <row r="94" spans="1:3">
      <c r="B94" s="34" t="s">
        <v>912</v>
      </c>
    </row>
    <row r="96" spans="1:3">
      <c r="B96" s="30" t="s">
        <v>249</v>
      </c>
    </row>
    <row r="98" spans="1:3">
      <c r="A98" s="36" t="s">
        <v>918</v>
      </c>
    </row>
    <row r="99" spans="1:3">
      <c r="B99" s="39" t="s">
        <v>919</v>
      </c>
    </row>
    <row r="100" spans="1:3">
      <c r="B100" s="34" t="s">
        <v>920</v>
      </c>
    </row>
    <row r="102" spans="1:3">
      <c r="A102" s="36" t="s">
        <v>921</v>
      </c>
    </row>
    <row r="103" spans="1:3">
      <c r="B103" s="35" t="s">
        <v>922</v>
      </c>
    </row>
    <row r="104" spans="1:3">
      <c r="C104" s="39" t="s">
        <v>923</v>
      </c>
    </row>
    <row r="105" spans="1:3">
      <c r="C105" s="39" t="s">
        <v>924</v>
      </c>
    </row>
    <row r="107" spans="1:3">
      <c r="B107" s="39" t="s">
        <v>927</v>
      </c>
    </row>
    <row r="108" spans="1:3">
      <c r="C108" s="39" t="s">
        <v>928</v>
      </c>
    </row>
    <row r="111" spans="1:3">
      <c r="B111" s="39" t="s">
        <v>929</v>
      </c>
    </row>
    <row r="113" spans="1:4">
      <c r="A113" s="36" t="s">
        <v>989</v>
      </c>
    </row>
    <row r="114" spans="1:4">
      <c r="B114" s="34" t="s">
        <v>990</v>
      </c>
    </row>
    <row r="116" spans="1:4">
      <c r="A116" s="36" t="s">
        <v>991</v>
      </c>
    </row>
    <row r="119" spans="1:4">
      <c r="A119" s="36" t="s">
        <v>1026</v>
      </c>
    </row>
    <row r="120" spans="1:4">
      <c r="B120" s="33" t="s">
        <v>1027</v>
      </c>
      <c r="D120" s="39"/>
    </row>
    <row r="121" spans="1:4">
      <c r="C121" s="34" t="s">
        <v>1028</v>
      </c>
    </row>
    <row r="122" spans="1:4">
      <c r="B122" s="34" t="s">
        <v>1029</v>
      </c>
    </row>
    <row r="123" spans="1:4">
      <c r="B123" s="34" t="s">
        <v>1030</v>
      </c>
    </row>
    <row r="125" spans="1:4">
      <c r="A125" s="36" t="s">
        <v>1031</v>
      </c>
    </row>
    <row r="126" spans="1:4">
      <c r="B126" s="39" t="s">
        <v>1034</v>
      </c>
    </row>
    <row r="127" spans="1:4">
      <c r="C127" s="34" t="s">
        <v>1033</v>
      </c>
    </row>
    <row r="128" spans="1:4">
      <c r="C128" s="34" t="s">
        <v>1032</v>
      </c>
    </row>
    <row r="129" spans="1:3">
      <c r="B129" s="34" t="s">
        <v>1069</v>
      </c>
    </row>
    <row r="130" spans="1:3">
      <c r="B130" s="34" t="s">
        <v>1068</v>
      </c>
    </row>
    <row r="132" spans="1:3">
      <c r="A132" s="36" t="s">
        <v>1079</v>
      </c>
    </row>
    <row r="133" spans="1:3">
      <c r="A133" s="36"/>
      <c r="B133" s="59" t="s">
        <v>1086</v>
      </c>
    </row>
    <row r="134" spans="1:3">
      <c r="A134" s="36"/>
      <c r="B134" s="39" t="s">
        <v>1084</v>
      </c>
    </row>
    <row r="135" spans="1:3">
      <c r="A135" s="36"/>
      <c r="C135" s="34" t="s">
        <v>1085</v>
      </c>
    </row>
    <row r="136" spans="1:3">
      <c r="A136" s="36"/>
    </row>
    <row r="137" spans="1:3">
      <c r="B137" s="39" t="s">
        <v>1090</v>
      </c>
    </row>
    <row r="138" spans="1:3">
      <c r="B138" s="39"/>
      <c r="C138" s="39" t="s">
        <v>1091</v>
      </c>
    </row>
    <row r="139" spans="1:3">
      <c r="B139" s="39" t="s">
        <v>1080</v>
      </c>
    </row>
    <row r="140" spans="1:3">
      <c r="C140" s="34" t="s">
        <v>1081</v>
      </c>
    </row>
    <row r="141" spans="1:3">
      <c r="C141" s="39" t="s">
        <v>1083</v>
      </c>
    </row>
    <row r="142" spans="1:3">
      <c r="B142" s="39" t="s">
        <v>1082</v>
      </c>
    </row>
    <row r="144" spans="1:3">
      <c r="B144" s="10" t="s">
        <v>1087</v>
      </c>
    </row>
    <row r="145" spans="1:3">
      <c r="C145" s="34" t="s">
        <v>1097</v>
      </c>
    </row>
    <row r="147" spans="1:3">
      <c r="A147" s="36" t="s">
        <v>1096</v>
      </c>
    </row>
    <row r="148" spans="1:3">
      <c r="B148" s="37" t="s">
        <v>1098</v>
      </c>
    </row>
    <row r="149" spans="1:3">
      <c r="C149" s="39" t="s">
        <v>1099</v>
      </c>
    </row>
    <row r="151" spans="1:3">
      <c r="A151" s="36" t="s">
        <v>1100</v>
      </c>
    </row>
    <row r="152" spans="1:3">
      <c r="B152" s="35" t="s">
        <v>1101</v>
      </c>
    </row>
    <row r="154" spans="1:3">
      <c r="A154" s="36" t="s">
        <v>1100</v>
      </c>
    </row>
    <row r="155" spans="1:3">
      <c r="B155" s="33" t="s">
        <v>1105</v>
      </c>
    </row>
    <row r="156" spans="1:3">
      <c r="B156" s="33" t="s">
        <v>1102</v>
      </c>
    </row>
    <row r="157" spans="1:3">
      <c r="B157" s="33" t="s">
        <v>1103</v>
      </c>
    </row>
    <row r="158" spans="1:3">
      <c r="C158" s="64" t="s">
        <v>1107</v>
      </c>
    </row>
    <row r="159" spans="1:3">
      <c r="C159" s="39" t="s">
        <v>1106</v>
      </c>
    </row>
    <row r="160" spans="1:3">
      <c r="B160" s="34" t="s">
        <v>1104</v>
      </c>
    </row>
    <row r="162" spans="1:5">
      <c r="A162" s="36" t="s">
        <v>1108</v>
      </c>
    </row>
    <row r="163" spans="1:5">
      <c r="B163" s="34" t="s">
        <v>1109</v>
      </c>
    </row>
    <row r="164" spans="1:5">
      <c r="B164" s="34" t="s">
        <v>1110</v>
      </c>
    </row>
    <row r="166" spans="1:5">
      <c r="A166" s="36" t="s">
        <v>1111</v>
      </c>
    </row>
    <row r="167" spans="1:5">
      <c r="B167" s="39" t="s">
        <v>1112</v>
      </c>
    </row>
    <row r="168" spans="1:5">
      <c r="C168" s="34" t="s">
        <v>1113</v>
      </c>
    </row>
    <row r="169" spans="1:5">
      <c r="C169" s="34" t="s">
        <v>1114</v>
      </c>
    </row>
    <row r="170" spans="1:5">
      <c r="B170" s="39" t="s">
        <v>1115</v>
      </c>
    </row>
    <row r="171" spans="1:5">
      <c r="C171" s="39" t="s">
        <v>1116</v>
      </c>
    </row>
    <row r="172" spans="1:5">
      <c r="D172" s="39" t="s">
        <v>1117</v>
      </c>
    </row>
    <row r="173" spans="1:5">
      <c r="D173" s="39" t="s">
        <v>1118</v>
      </c>
    </row>
    <row r="174" spans="1:5">
      <c r="D174" s="39" t="s">
        <v>1119</v>
      </c>
    </row>
    <row r="175" spans="1:5">
      <c r="E175" s="39" t="s">
        <v>1120</v>
      </c>
    </row>
    <row r="176" spans="1:5">
      <c r="C176" s="39" t="s">
        <v>1122</v>
      </c>
      <c r="E176" s="39"/>
    </row>
    <row r="177" spans="1:5">
      <c r="D177" s="39" t="s">
        <v>1123</v>
      </c>
      <c r="E177" s="39"/>
    </row>
    <row r="178" spans="1:5">
      <c r="B178" s="39" t="s">
        <v>1121</v>
      </c>
    </row>
    <row r="180" spans="1:5">
      <c r="A180" s="36" t="s">
        <v>1124</v>
      </c>
      <c r="B180" s="39"/>
    </row>
    <row r="181" spans="1:5">
      <c r="B181" s="39" t="s">
        <v>1125</v>
      </c>
    </row>
    <row r="183" spans="1:5">
      <c r="A183" s="36" t="s">
        <v>1132</v>
      </c>
    </row>
    <row r="184" spans="1:5">
      <c r="B184" s="39" t="s">
        <v>1133</v>
      </c>
    </row>
    <row r="186" spans="1:5">
      <c r="B186" s="39" t="s">
        <v>1134</v>
      </c>
    </row>
    <row r="188" spans="1:5">
      <c r="A188" s="36" t="s">
        <v>1210</v>
      </c>
    </row>
    <row r="189" spans="1:5">
      <c r="B189" s="39" t="s">
        <v>1211</v>
      </c>
    </row>
    <row r="191" spans="1:5">
      <c r="B191" s="34" t="s">
        <v>1212</v>
      </c>
    </row>
    <row r="193" spans="1:3">
      <c r="B193" s="34" t="s">
        <v>1213</v>
      </c>
    </row>
    <row r="195" spans="1:3">
      <c r="B195" s="34" t="s">
        <v>1214</v>
      </c>
    </row>
    <row r="197" spans="1:3">
      <c r="A197" s="36" t="s">
        <v>1470</v>
      </c>
    </row>
    <row r="198" spans="1:3">
      <c r="B198" s="39" t="s">
        <v>1473</v>
      </c>
    </row>
    <row r="199" spans="1:3">
      <c r="B199" s="39" t="s">
        <v>1471</v>
      </c>
    </row>
    <row r="200" spans="1:3">
      <c r="C200" s="34" t="s">
        <v>1472</v>
      </c>
    </row>
    <row r="202" spans="1:3">
      <c r="A202" s="36" t="s">
        <v>1482</v>
      </c>
    </row>
    <row r="203" spans="1:3">
      <c r="B203" s="39" t="s">
        <v>1483</v>
      </c>
    </row>
    <row r="204" spans="1:3">
      <c r="C204" s="34" t="s">
        <v>1484</v>
      </c>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1"/>
  <sheetViews>
    <sheetView workbookViewId="0">
      <selection activeCell="D20" sqref="D20"/>
    </sheetView>
  </sheetViews>
  <sheetFormatPr defaultRowHeight="14.25"/>
  <cols>
    <col min="1" max="1" width="2.75" customWidth="1"/>
    <col min="2" max="2" width="18.75" customWidth="1"/>
    <col min="3" max="3" width="19.25" customWidth="1"/>
    <col min="7" max="7" width="1.625" customWidth="1"/>
    <col min="8" max="8" width="16" style="30" customWidth="1"/>
    <col min="9" max="19" width="5.5" bestFit="1" customWidth="1"/>
    <col min="20" max="20" width="5.5" style="30" customWidth="1"/>
    <col min="21" max="22" width="5.5" bestFit="1" customWidth="1"/>
  </cols>
  <sheetData>
    <row r="1" spans="2:23">
      <c r="B1" t="s">
        <v>400</v>
      </c>
    </row>
    <row r="2" spans="2:23">
      <c r="B2" t="s">
        <v>401</v>
      </c>
    </row>
    <row r="3" spans="2:23">
      <c r="B3" t="s">
        <v>398</v>
      </c>
      <c r="D3" t="s">
        <v>399</v>
      </c>
    </row>
    <row r="4" spans="2:23">
      <c r="B4" s="24" t="s">
        <v>314</v>
      </c>
      <c r="D4" s="24" t="s">
        <v>393</v>
      </c>
      <c r="E4" s="24" t="s">
        <v>314</v>
      </c>
    </row>
    <row r="5" spans="2:23">
      <c r="B5" s="25">
        <v>762334</v>
      </c>
      <c r="D5" s="28" t="s">
        <v>394</v>
      </c>
      <c r="E5" s="25">
        <v>37761</v>
      </c>
    </row>
    <row r="6" spans="2:23">
      <c r="D6" s="28" t="s">
        <v>395</v>
      </c>
      <c r="E6" s="25">
        <v>7301</v>
      </c>
    </row>
    <row r="7" spans="2:23">
      <c r="D7" s="28" t="s">
        <v>396</v>
      </c>
      <c r="E7" s="25">
        <v>59412</v>
      </c>
    </row>
    <row r="8" spans="2:23">
      <c r="D8" s="28" t="s">
        <v>388</v>
      </c>
      <c r="E8" s="25">
        <v>649609</v>
      </c>
    </row>
    <row r="9" spans="2:23">
      <c r="D9" s="28" t="s">
        <v>397</v>
      </c>
      <c r="E9" s="25">
        <v>8251</v>
      </c>
    </row>
    <row r="12" spans="2:23">
      <c r="B12" t="s">
        <v>405</v>
      </c>
      <c r="C12" t="s">
        <v>402</v>
      </c>
      <c r="D12" t="s">
        <v>403</v>
      </c>
      <c r="I12" s="32">
        <v>2009</v>
      </c>
      <c r="J12" s="32">
        <v>2010</v>
      </c>
      <c r="K12" s="32">
        <v>2011</v>
      </c>
      <c r="L12" s="32">
        <v>2012</v>
      </c>
      <c r="M12" s="32">
        <v>2013</v>
      </c>
      <c r="N12" s="32">
        <v>2014</v>
      </c>
      <c r="O12" s="32">
        <v>2015</v>
      </c>
      <c r="P12" s="32">
        <v>2016</v>
      </c>
      <c r="Q12" s="32">
        <v>2017</v>
      </c>
      <c r="R12" s="32">
        <v>2018</v>
      </c>
      <c r="S12" s="32">
        <v>2019</v>
      </c>
      <c r="T12" s="32"/>
      <c r="U12" s="32">
        <v>2020</v>
      </c>
      <c r="V12" s="32">
        <v>2021</v>
      </c>
      <c r="W12" s="32"/>
    </row>
    <row r="13" spans="2:23">
      <c r="B13" t="s">
        <v>146</v>
      </c>
      <c r="C13" t="s">
        <v>406</v>
      </c>
      <c r="D13" t="s">
        <v>404</v>
      </c>
      <c r="I13" s="32"/>
      <c r="J13" s="32"/>
      <c r="K13" s="32"/>
      <c r="L13" s="32" t="s">
        <v>844</v>
      </c>
      <c r="M13" s="32"/>
      <c r="N13" s="32"/>
      <c r="O13" s="32"/>
      <c r="P13" s="32"/>
      <c r="Q13" s="32" t="s">
        <v>847</v>
      </c>
      <c r="R13" s="32"/>
      <c r="S13" s="32" t="s">
        <v>850</v>
      </c>
      <c r="T13" s="32" t="s">
        <v>856</v>
      </c>
      <c r="U13" s="32" t="s">
        <v>851</v>
      </c>
      <c r="V13" s="32" t="s">
        <v>853</v>
      </c>
    </row>
    <row r="14" spans="2:23" ht="28.5">
      <c r="B14" t="s">
        <v>407</v>
      </c>
      <c r="C14" t="s">
        <v>408</v>
      </c>
      <c r="D14" t="s">
        <v>404</v>
      </c>
      <c r="H14" s="31" t="s">
        <v>846</v>
      </c>
      <c r="I14" s="32"/>
      <c r="J14" s="32"/>
      <c r="K14" s="32"/>
      <c r="L14" s="32"/>
      <c r="M14" s="32"/>
      <c r="N14" s="32"/>
      <c r="O14" s="32"/>
      <c r="P14" s="32"/>
      <c r="Q14" s="32"/>
      <c r="R14" s="32"/>
      <c r="S14" s="32"/>
      <c r="T14" s="32"/>
      <c r="U14" s="32"/>
      <c r="V14" s="32"/>
    </row>
    <row r="15" spans="2:23" ht="28.5">
      <c r="B15" t="s">
        <v>147</v>
      </c>
      <c r="C15" t="s">
        <v>845</v>
      </c>
      <c r="D15" t="s">
        <v>409</v>
      </c>
      <c r="H15" s="31" t="s">
        <v>848</v>
      </c>
      <c r="I15" s="32"/>
      <c r="J15" s="32"/>
      <c r="K15" s="32"/>
      <c r="L15" s="32"/>
      <c r="M15" s="32"/>
      <c r="N15" s="32"/>
      <c r="O15" s="32"/>
      <c r="P15" s="32"/>
      <c r="Q15" s="32"/>
      <c r="R15" s="32"/>
      <c r="S15" s="32"/>
      <c r="T15" s="32"/>
      <c r="U15" s="32"/>
      <c r="V15" s="32"/>
    </row>
    <row r="16" spans="2:23" ht="29.25" customHeight="1">
      <c r="B16" t="s">
        <v>147</v>
      </c>
      <c r="C16" t="s">
        <v>410</v>
      </c>
      <c r="D16" t="s">
        <v>411</v>
      </c>
      <c r="H16" s="30" t="s">
        <v>849</v>
      </c>
      <c r="I16" s="32"/>
      <c r="J16" s="32"/>
      <c r="K16" s="32"/>
      <c r="L16" s="32"/>
      <c r="M16" s="32"/>
      <c r="N16" s="32"/>
      <c r="O16" s="32"/>
      <c r="P16" s="32"/>
      <c r="Q16" s="32"/>
      <c r="R16" s="32"/>
      <c r="S16" s="32"/>
      <c r="T16" s="32"/>
      <c r="U16" s="32"/>
      <c r="V16" s="32"/>
    </row>
    <row r="17" spans="2:22" ht="30.75" customHeight="1">
      <c r="B17" t="s">
        <v>147</v>
      </c>
      <c r="C17" t="s">
        <v>412</v>
      </c>
      <c r="D17" t="s">
        <v>409</v>
      </c>
      <c r="H17" s="30" t="s">
        <v>852</v>
      </c>
      <c r="I17" s="32"/>
      <c r="J17" s="32"/>
      <c r="K17" s="32"/>
      <c r="L17" s="32"/>
      <c r="M17" s="32"/>
      <c r="N17" s="32"/>
      <c r="O17" s="32"/>
      <c r="P17" s="32"/>
      <c r="Q17" s="32"/>
      <c r="R17" s="32"/>
      <c r="S17" s="32"/>
      <c r="T17" s="32"/>
      <c r="U17" s="32"/>
      <c r="V17" s="32"/>
    </row>
    <row r="18" spans="2:22">
      <c r="I18" s="32"/>
      <c r="J18" s="32"/>
      <c r="K18" s="32"/>
      <c r="L18" s="32"/>
      <c r="M18" s="32"/>
      <c r="N18" s="32"/>
      <c r="O18" s="32"/>
      <c r="P18" s="32"/>
      <c r="Q18" s="32"/>
      <c r="R18" s="32"/>
      <c r="S18" s="32"/>
      <c r="T18" s="32"/>
      <c r="U18" s="32"/>
      <c r="V18" s="32"/>
    </row>
    <row r="19" spans="2:22" ht="28.5" customHeight="1">
      <c r="B19" t="s">
        <v>840</v>
      </c>
      <c r="D19" t="s">
        <v>841</v>
      </c>
      <c r="H19" s="30" t="s">
        <v>855</v>
      </c>
      <c r="I19" s="32"/>
      <c r="J19" s="32"/>
      <c r="K19" s="32"/>
      <c r="L19" s="32"/>
      <c r="M19" s="32"/>
      <c r="N19" s="32"/>
      <c r="O19" s="32"/>
      <c r="P19" s="32"/>
      <c r="Q19" s="32"/>
      <c r="R19" s="32"/>
      <c r="S19" s="32"/>
      <c r="T19" s="32"/>
      <c r="U19" s="32"/>
      <c r="V19" s="32"/>
    </row>
    <row r="20" spans="2:22">
      <c r="B20" t="s">
        <v>842</v>
      </c>
      <c r="D20" t="s">
        <v>843</v>
      </c>
      <c r="H20" s="30" t="s">
        <v>854</v>
      </c>
      <c r="I20" s="32"/>
      <c r="J20" s="32"/>
      <c r="K20" s="32"/>
      <c r="L20" s="32"/>
      <c r="M20" s="32"/>
      <c r="N20" s="32"/>
      <c r="O20" s="32"/>
      <c r="P20" s="32"/>
      <c r="Q20" s="32"/>
      <c r="R20" s="32"/>
      <c r="S20" s="32"/>
      <c r="T20" s="32"/>
      <c r="U20" s="32"/>
      <c r="V20" s="32"/>
    </row>
    <row r="21" spans="2:22">
      <c r="I21" s="32"/>
      <c r="J21" s="32"/>
      <c r="K21" s="32"/>
      <c r="L21" s="32"/>
      <c r="M21" s="32"/>
      <c r="N21" s="32"/>
      <c r="O21" s="32"/>
      <c r="P21" s="32"/>
      <c r="Q21" s="32"/>
      <c r="R21" s="32"/>
      <c r="S21" s="32"/>
      <c r="T21" s="32"/>
      <c r="U21" s="32"/>
      <c r="V21" s="32"/>
    </row>
    <row r="22" spans="2:22">
      <c r="I22" s="32"/>
      <c r="J22" s="32"/>
      <c r="K22" s="32"/>
      <c r="L22" s="32"/>
      <c r="M22" s="32"/>
      <c r="N22" s="32"/>
      <c r="O22" s="32"/>
      <c r="P22" s="32"/>
      <c r="Q22" s="32"/>
      <c r="R22" s="32"/>
      <c r="S22" s="32"/>
      <c r="T22" s="32"/>
      <c r="U22" s="32"/>
      <c r="V22" s="32"/>
    </row>
    <row r="23" spans="2:22">
      <c r="I23" s="32"/>
      <c r="J23" s="32"/>
      <c r="K23" s="32"/>
      <c r="L23" s="32"/>
      <c r="M23" s="32"/>
      <c r="N23" s="32"/>
      <c r="O23" s="32"/>
      <c r="P23" s="32"/>
      <c r="Q23" s="32"/>
      <c r="R23" s="32"/>
      <c r="S23" s="32"/>
      <c r="T23" s="32"/>
      <c r="U23" s="32"/>
      <c r="V23" s="32"/>
    </row>
    <row r="24" spans="2:22">
      <c r="I24" s="32"/>
      <c r="J24" s="32"/>
      <c r="K24" s="32"/>
      <c r="L24" s="32"/>
      <c r="M24" s="32"/>
      <c r="N24" s="32"/>
      <c r="O24" s="32"/>
      <c r="P24" s="32"/>
      <c r="Q24" s="32"/>
      <c r="R24" s="32"/>
      <c r="S24" s="32"/>
      <c r="T24" s="32"/>
      <c r="U24" s="32"/>
      <c r="V24" s="32"/>
    </row>
    <row r="25" spans="2:22">
      <c r="I25" s="32"/>
      <c r="J25" s="32"/>
      <c r="K25" s="32"/>
      <c r="L25" s="32"/>
      <c r="M25" s="32"/>
      <c r="N25" s="32"/>
      <c r="O25" s="32"/>
      <c r="P25" s="32"/>
      <c r="Q25" s="32"/>
      <c r="R25" s="32"/>
      <c r="S25" s="32"/>
      <c r="T25" s="32"/>
      <c r="U25" s="32"/>
      <c r="V25" s="32"/>
    </row>
    <row r="26" spans="2:22">
      <c r="I26" s="32"/>
      <c r="J26" s="32"/>
      <c r="K26" s="32"/>
      <c r="L26" s="32"/>
      <c r="M26" s="32"/>
      <c r="N26" s="32"/>
      <c r="O26" s="32"/>
      <c r="P26" s="32"/>
      <c r="Q26" s="32"/>
      <c r="R26" s="32"/>
      <c r="S26" s="32"/>
      <c r="T26" s="32"/>
      <c r="U26" s="32"/>
      <c r="V26" s="32"/>
    </row>
    <row r="27" spans="2:22">
      <c r="I27" s="32"/>
      <c r="J27" s="32"/>
      <c r="K27" s="32"/>
      <c r="L27" s="32"/>
      <c r="M27" s="32"/>
      <c r="N27" s="32"/>
      <c r="O27" s="32"/>
      <c r="P27" s="32"/>
      <c r="Q27" s="32"/>
      <c r="R27" s="32"/>
      <c r="S27" s="32"/>
      <c r="T27" s="32"/>
      <c r="U27" s="32"/>
      <c r="V27" s="32"/>
    </row>
    <row r="28" spans="2:22">
      <c r="I28" s="32"/>
      <c r="J28" s="32"/>
      <c r="K28" s="32"/>
      <c r="L28" s="32"/>
      <c r="M28" s="32"/>
      <c r="N28" s="32"/>
      <c r="O28" s="32"/>
      <c r="P28" s="32"/>
      <c r="Q28" s="32"/>
      <c r="R28" s="32"/>
      <c r="S28" s="32"/>
      <c r="T28" s="32"/>
      <c r="U28" s="32"/>
      <c r="V28" s="32"/>
    </row>
    <row r="29" spans="2:22">
      <c r="I29" s="32"/>
      <c r="J29" s="32"/>
      <c r="K29" s="32"/>
      <c r="L29" s="32"/>
      <c r="M29" s="32"/>
      <c r="N29" s="32"/>
      <c r="O29" s="32"/>
      <c r="P29" s="32"/>
      <c r="Q29" s="32"/>
      <c r="R29" s="32"/>
      <c r="S29" s="32"/>
      <c r="T29" s="32"/>
      <c r="U29" s="32"/>
      <c r="V29" s="32"/>
    </row>
    <row r="30" spans="2:22">
      <c r="I30" s="32"/>
      <c r="J30" s="32"/>
      <c r="K30" s="32"/>
      <c r="L30" s="32"/>
      <c r="M30" s="32"/>
      <c r="N30" s="32"/>
      <c r="O30" s="32"/>
      <c r="P30" s="32"/>
      <c r="Q30" s="32"/>
      <c r="R30" s="32"/>
      <c r="S30" s="32"/>
      <c r="T30" s="32"/>
      <c r="U30" s="32"/>
      <c r="V30" s="32"/>
    </row>
    <row r="31" spans="2:22">
      <c r="I31" s="32"/>
      <c r="J31" s="32"/>
      <c r="K31" s="32"/>
      <c r="L31" s="32"/>
      <c r="M31" s="32"/>
      <c r="N31" s="32"/>
      <c r="O31" s="32"/>
      <c r="P31" s="32"/>
      <c r="Q31" s="32"/>
      <c r="R31" s="32"/>
      <c r="S31" s="32"/>
      <c r="T31" s="32"/>
      <c r="U31" s="32"/>
      <c r="V31" s="32"/>
    </row>
  </sheetData>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FD119"/>
  <sheetViews>
    <sheetView topLeftCell="A4" zoomScale="115" zoomScaleNormal="115" workbookViewId="0">
      <selection activeCell="B14" sqref="B14"/>
    </sheetView>
  </sheetViews>
  <sheetFormatPr defaultRowHeight="14.25"/>
  <cols>
    <col min="1" max="1" width="2.625" style="4" customWidth="1"/>
    <col min="2" max="2" width="21.375" style="4" customWidth="1"/>
    <col min="3" max="3" width="43.375" style="66" customWidth="1"/>
    <col min="4" max="4" width="20.75" style="4" customWidth="1"/>
    <col min="5" max="5" width="14.375" style="4" customWidth="1"/>
    <col min="6" max="16384" width="9" style="4"/>
  </cols>
  <sheetData>
    <row r="1" spans="2:7">
      <c r="B1" s="73" t="s">
        <v>1151</v>
      </c>
      <c r="C1" s="70"/>
    </row>
    <row r="2" spans="2:7">
      <c r="B2" s="71" t="s">
        <v>439</v>
      </c>
      <c r="C2" s="70" t="s">
        <v>440</v>
      </c>
      <c r="G2" s="74"/>
    </row>
    <row r="3" spans="2:7">
      <c r="B3" s="5" t="s">
        <v>413</v>
      </c>
      <c r="C3" s="67">
        <v>1</v>
      </c>
    </row>
    <row r="4" spans="2:7">
      <c r="B4" s="68" t="s">
        <v>414</v>
      </c>
      <c r="C4" s="67">
        <v>20180101</v>
      </c>
    </row>
    <row r="5" spans="2:7">
      <c r="B5" s="68" t="s">
        <v>415</v>
      </c>
      <c r="C5" s="67">
        <v>20210731</v>
      </c>
    </row>
    <row r="6" spans="2:7">
      <c r="B6" s="68" t="s">
        <v>416</v>
      </c>
      <c r="C6" s="67">
        <v>1825</v>
      </c>
    </row>
    <row r="7" spans="2:7">
      <c r="B7" s="68" t="s">
        <v>417</v>
      </c>
      <c r="C7" s="67">
        <v>365</v>
      </c>
    </row>
    <row r="8" spans="2:7">
      <c r="B8" s="68" t="s">
        <v>423</v>
      </c>
      <c r="C8" s="67" t="s">
        <v>435</v>
      </c>
    </row>
    <row r="9" spans="2:7">
      <c r="B9" s="68" t="s">
        <v>426</v>
      </c>
      <c r="C9" s="67" t="s">
        <v>436</v>
      </c>
    </row>
    <row r="10" spans="2:7">
      <c r="B10" s="68" t="s">
        <v>429</v>
      </c>
      <c r="C10" s="67" t="s">
        <v>437</v>
      </c>
    </row>
    <row r="11" spans="2:7">
      <c r="B11" s="68" t="s">
        <v>422</v>
      </c>
      <c r="C11" s="67" t="s">
        <v>434</v>
      </c>
    </row>
    <row r="12" spans="2:7">
      <c r="B12" s="68" t="s">
        <v>425</v>
      </c>
      <c r="C12" s="67" t="s">
        <v>434</v>
      </c>
    </row>
    <row r="13" spans="2:7">
      <c r="B13" s="68" t="s">
        <v>428</v>
      </c>
      <c r="C13" s="67" t="s">
        <v>434</v>
      </c>
    </row>
    <row r="14" spans="2:7">
      <c r="B14" s="68" t="s">
        <v>421</v>
      </c>
      <c r="C14" s="67" t="s">
        <v>433</v>
      </c>
    </row>
    <row r="15" spans="2:7">
      <c r="B15" s="68" t="s">
        <v>424</v>
      </c>
      <c r="C15" s="67" t="s">
        <v>433</v>
      </c>
    </row>
    <row r="16" spans="2:7">
      <c r="B16" s="68" t="s">
        <v>427</v>
      </c>
      <c r="C16" s="67" t="s">
        <v>433</v>
      </c>
    </row>
    <row r="17" spans="2:4">
      <c r="B17" s="68" t="s">
        <v>418</v>
      </c>
      <c r="C17" s="67" t="s">
        <v>431</v>
      </c>
      <c r="D17" s="4" t="s">
        <v>499</v>
      </c>
    </row>
    <row r="18" spans="2:4">
      <c r="B18" s="68" t="s">
        <v>419</v>
      </c>
      <c r="C18" s="67" t="s">
        <v>432</v>
      </c>
      <c r="D18" s="4" t="s">
        <v>1150</v>
      </c>
    </row>
    <row r="19" spans="2:4">
      <c r="B19" s="68" t="s">
        <v>420</v>
      </c>
      <c r="C19" s="67" t="s">
        <v>163</v>
      </c>
    </row>
    <row r="20" spans="2:4">
      <c r="B20" s="68" t="s">
        <v>1149</v>
      </c>
      <c r="C20" s="67" t="s">
        <v>1148</v>
      </c>
    </row>
    <row r="21" spans="2:4">
      <c r="B21" s="68" t="s">
        <v>1147</v>
      </c>
      <c r="C21" s="67" t="s">
        <v>1146</v>
      </c>
    </row>
    <row r="22" spans="2:4">
      <c r="B22" s="76" t="s">
        <v>430</v>
      </c>
      <c r="C22" s="75" t="s">
        <v>438</v>
      </c>
      <c r="D22" s="4" t="s">
        <v>1145</v>
      </c>
    </row>
    <row r="23" spans="2:4">
      <c r="B23" s="76"/>
      <c r="C23" s="75" t="s">
        <v>438</v>
      </c>
      <c r="D23" s="4" t="s">
        <v>1145</v>
      </c>
    </row>
    <row r="25" spans="2:4">
      <c r="B25" s="73" t="s">
        <v>449</v>
      </c>
      <c r="C25" s="70"/>
    </row>
    <row r="26" spans="2:4">
      <c r="B26" s="71" t="s">
        <v>439</v>
      </c>
      <c r="C26" s="70" t="s">
        <v>440</v>
      </c>
    </row>
    <row r="27" spans="2:4">
      <c r="B27" s="77" t="s">
        <v>1155</v>
      </c>
      <c r="C27" s="67">
        <v>100</v>
      </c>
    </row>
    <row r="28" spans="2:4">
      <c r="B28" s="77" t="s">
        <v>1156</v>
      </c>
      <c r="C28" s="67">
        <v>-1</v>
      </c>
    </row>
    <row r="29" spans="2:4">
      <c r="B29" s="68" t="s">
        <v>1144</v>
      </c>
      <c r="C29" s="67"/>
    </row>
    <row r="30" spans="2:4">
      <c r="B30" s="68" t="s">
        <v>1143</v>
      </c>
      <c r="C30" s="67"/>
    </row>
    <row r="31" spans="2:4">
      <c r="B31" s="68" t="s">
        <v>1142</v>
      </c>
      <c r="C31" s="67"/>
    </row>
    <row r="32" spans="2:4">
      <c r="B32" s="68" t="s">
        <v>443</v>
      </c>
      <c r="C32" s="67"/>
    </row>
    <row r="33" spans="2:4">
      <c r="B33" s="68" t="s">
        <v>444</v>
      </c>
      <c r="C33" s="67"/>
    </row>
    <row r="34" spans="2:4">
      <c r="B34" s="68" t="s">
        <v>445</v>
      </c>
      <c r="C34" s="67"/>
    </row>
    <row r="35" spans="2:4">
      <c r="B35" s="68" t="s">
        <v>446</v>
      </c>
      <c r="C35" s="67"/>
    </row>
    <row r="36" spans="2:4">
      <c r="B36" s="68" t="s">
        <v>1141</v>
      </c>
      <c r="C36" s="67"/>
      <c r="D36" s="4" t="s">
        <v>1140</v>
      </c>
    </row>
    <row r="37" spans="2:4">
      <c r="B37" s="68" t="s">
        <v>1139</v>
      </c>
      <c r="C37" s="67"/>
    </row>
    <row r="38" spans="2:4">
      <c r="B38" s="68" t="s">
        <v>1138</v>
      </c>
      <c r="C38" s="67"/>
    </row>
    <row r="41" spans="2:4">
      <c r="B41" s="73" t="s">
        <v>460</v>
      </c>
      <c r="C41" s="70"/>
    </row>
    <row r="42" spans="2:4">
      <c r="B42" s="71" t="s">
        <v>439</v>
      </c>
      <c r="C42" s="70" t="s">
        <v>440</v>
      </c>
    </row>
    <row r="43" spans="2:4">
      <c r="B43" s="5" t="s">
        <v>450</v>
      </c>
      <c r="C43" s="67" t="s">
        <v>455</v>
      </c>
    </row>
    <row r="44" spans="2:4">
      <c r="B44" s="5" t="s">
        <v>451</v>
      </c>
      <c r="C44" s="67" t="s">
        <v>456</v>
      </c>
    </row>
    <row r="45" spans="2:4">
      <c r="B45" s="5" t="s">
        <v>452</v>
      </c>
      <c r="C45" s="67" t="s">
        <v>457</v>
      </c>
    </row>
    <row r="46" spans="2:4">
      <c r="B46" s="5" t="s">
        <v>453</v>
      </c>
      <c r="C46" s="67" t="s">
        <v>458</v>
      </c>
    </row>
    <row r="47" spans="2:4">
      <c r="B47" s="5" t="s">
        <v>454</v>
      </c>
      <c r="C47" s="67" t="s">
        <v>459</v>
      </c>
    </row>
    <row r="49" spans="2:6">
      <c r="B49" s="73" t="s">
        <v>1137</v>
      </c>
      <c r="C49" s="70"/>
    </row>
    <row r="50" spans="2:6">
      <c r="B50" s="71" t="s">
        <v>439</v>
      </c>
      <c r="C50" s="70" t="s">
        <v>440</v>
      </c>
    </row>
    <row r="51" spans="2:6">
      <c r="B51" s="68" t="s">
        <v>450</v>
      </c>
      <c r="C51" s="67" t="s">
        <v>435</v>
      </c>
      <c r="D51" s="74"/>
      <c r="E51" s="74"/>
      <c r="F51" s="74"/>
    </row>
    <row r="52" spans="2:6">
      <c r="B52" s="68" t="s">
        <v>462</v>
      </c>
      <c r="C52" s="72" t="s">
        <v>465</v>
      </c>
    </row>
    <row r="53" spans="2:6">
      <c r="B53" s="68" t="s">
        <v>463</v>
      </c>
      <c r="C53" s="67" t="s">
        <v>466</v>
      </c>
    </row>
    <row r="54" spans="2:6">
      <c r="B54" s="68" t="s">
        <v>461</v>
      </c>
      <c r="C54" s="67" t="s">
        <v>464</v>
      </c>
    </row>
    <row r="56" spans="2:6">
      <c r="B56" s="73" t="s">
        <v>1136</v>
      </c>
      <c r="C56" s="70"/>
    </row>
    <row r="57" spans="2:6">
      <c r="B57" s="71" t="s">
        <v>439</v>
      </c>
      <c r="C57" s="70" t="s">
        <v>440</v>
      </c>
    </row>
    <row r="58" spans="2:6">
      <c r="B58" s="5" t="s">
        <v>450</v>
      </c>
      <c r="C58" s="83" t="s">
        <v>1475</v>
      </c>
    </row>
    <row r="59" spans="2:6" ht="57">
      <c r="B59" s="5" t="s">
        <v>467</v>
      </c>
      <c r="C59" s="81" t="s">
        <v>1202</v>
      </c>
    </row>
    <row r="61" spans="2:6">
      <c r="B61" s="73" t="s">
        <v>1152</v>
      </c>
      <c r="C61" s="70"/>
    </row>
    <row r="62" spans="2:6">
      <c r="B62" s="71" t="s">
        <v>439</v>
      </c>
      <c r="C62" s="70" t="s">
        <v>440</v>
      </c>
    </row>
    <row r="63" spans="2:6">
      <c r="B63" s="73" t="s">
        <v>1203</v>
      </c>
      <c r="C63" s="70"/>
    </row>
    <row r="64" spans="2:6">
      <c r="B64" s="68" t="s">
        <v>1161</v>
      </c>
      <c r="C64" s="78">
        <v>100</v>
      </c>
      <c r="D64" s="6" t="s">
        <v>1177</v>
      </c>
      <c r="E64" s="6" t="s">
        <v>1194</v>
      </c>
    </row>
    <row r="65" spans="2:5">
      <c r="B65" s="68" t="s">
        <v>1159</v>
      </c>
      <c r="C65" s="78">
        <v>-1</v>
      </c>
      <c r="E65" s="6" t="s">
        <v>1195</v>
      </c>
    </row>
    <row r="66" spans="2:5">
      <c r="B66" s="68" t="s">
        <v>1158</v>
      </c>
      <c r="C66" s="78">
        <v>31</v>
      </c>
      <c r="E66" s="6" t="s">
        <v>1196</v>
      </c>
    </row>
    <row r="67" spans="2:5">
      <c r="B67" s="68" t="s">
        <v>1167</v>
      </c>
      <c r="C67" s="78">
        <v>20</v>
      </c>
      <c r="D67" s="6" t="s">
        <v>1178</v>
      </c>
      <c r="E67" s="6" t="s">
        <v>1197</v>
      </c>
    </row>
    <row r="68" spans="2:5">
      <c r="B68" s="68" t="s">
        <v>1165</v>
      </c>
      <c r="C68" s="79" t="s">
        <v>1180</v>
      </c>
      <c r="D68" s="6" t="s">
        <v>1179</v>
      </c>
      <c r="E68" s="6" t="s">
        <v>1198</v>
      </c>
    </row>
    <row r="69" spans="2:5">
      <c r="B69" s="68" t="s">
        <v>1166</v>
      </c>
      <c r="C69" s="79" t="s">
        <v>1182</v>
      </c>
      <c r="D69" s="6" t="s">
        <v>1181</v>
      </c>
      <c r="E69" s="6" t="s">
        <v>1199</v>
      </c>
    </row>
    <row r="70" spans="2:5">
      <c r="B70" s="5" t="s">
        <v>1170</v>
      </c>
      <c r="C70" s="79" t="s">
        <v>1184</v>
      </c>
      <c r="D70" s="6" t="s">
        <v>1183</v>
      </c>
      <c r="E70" s="6" t="s">
        <v>1200</v>
      </c>
    </row>
    <row r="71" spans="2:5">
      <c r="B71" s="68" t="s">
        <v>1168</v>
      </c>
      <c r="C71" s="79" t="s">
        <v>1186</v>
      </c>
      <c r="D71" s="6" t="s">
        <v>1185</v>
      </c>
      <c r="E71" s="6" t="s">
        <v>1201</v>
      </c>
    </row>
    <row r="72" spans="2:5">
      <c r="B72" s="68" t="s">
        <v>1157</v>
      </c>
      <c r="C72" s="79" t="s">
        <v>1188</v>
      </c>
      <c r="D72" s="6" t="s">
        <v>1187</v>
      </c>
      <c r="E72" s="6" t="s">
        <v>1189</v>
      </c>
    </row>
    <row r="73" spans="2:5">
      <c r="B73" s="73" t="s">
        <v>1204</v>
      </c>
      <c r="C73" s="70"/>
      <c r="D73" s="6"/>
      <c r="E73" s="6"/>
    </row>
    <row r="74" spans="2:5">
      <c r="B74" s="68" t="s">
        <v>1163</v>
      </c>
      <c r="C74" s="80"/>
    </row>
    <row r="75" spans="2:5">
      <c r="B75" s="5" t="s">
        <v>1171</v>
      </c>
      <c r="C75" s="79" t="s">
        <v>1191</v>
      </c>
      <c r="D75" s="6" t="s">
        <v>1190</v>
      </c>
      <c r="E75" s="6" t="s">
        <v>1192</v>
      </c>
    </row>
    <row r="76" spans="2:5">
      <c r="B76" s="5" t="s">
        <v>1172</v>
      </c>
      <c r="C76" s="79" t="s">
        <v>1191</v>
      </c>
      <c r="D76" s="6" t="s">
        <v>1193</v>
      </c>
      <c r="E76" s="6" t="s">
        <v>1205</v>
      </c>
    </row>
    <row r="77" spans="2:5">
      <c r="B77" s="73" t="s">
        <v>1206</v>
      </c>
      <c r="C77" s="70"/>
      <c r="D77" s="6"/>
      <c r="E77" s="6"/>
    </row>
    <row r="78" spans="2:5">
      <c r="B78" s="68" t="s">
        <v>1160</v>
      </c>
      <c r="C78" s="79" t="s">
        <v>1207</v>
      </c>
      <c r="E78" s="6" t="s">
        <v>1208</v>
      </c>
    </row>
    <row r="79" spans="2:5">
      <c r="B79" s="68" t="s">
        <v>1162</v>
      </c>
      <c r="C79" s="78"/>
    </row>
    <row r="80" spans="2:5">
      <c r="B80" s="68" t="s">
        <v>1164</v>
      </c>
      <c r="C80" s="78"/>
    </row>
    <row r="81" spans="2:16384">
      <c r="B81" s="5" t="s">
        <v>1169</v>
      </c>
      <c r="C81" s="78"/>
    </row>
    <row r="82" spans="2:16384">
      <c r="B82" s="5" t="s">
        <v>1173</v>
      </c>
      <c r="C82" s="78"/>
      <c r="D82" s="6" t="s">
        <v>1209</v>
      </c>
    </row>
    <row r="83" spans="2:16384">
      <c r="B83" s="5" t="s">
        <v>1174</v>
      </c>
      <c r="C83" s="78"/>
    </row>
    <row r="84" spans="2:16384">
      <c r="B84" s="5" t="s">
        <v>1175</v>
      </c>
      <c r="C84" s="78"/>
    </row>
    <row r="85" spans="2:16384">
      <c r="B85" s="5" t="s">
        <v>1176</v>
      </c>
      <c r="C85" s="78"/>
    </row>
    <row r="88" spans="2:16384">
      <c r="B88" s="71" t="s">
        <v>1135</v>
      </c>
      <c r="C88" s="70"/>
    </row>
    <row r="89" spans="2:16384">
      <c r="B89" s="71" t="s">
        <v>439</v>
      </c>
      <c r="C89" s="70" t="s">
        <v>440</v>
      </c>
    </row>
    <row r="90" spans="2:16384">
      <c r="B90" s="68" t="s">
        <v>441</v>
      </c>
      <c r="C90" s="67"/>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69"/>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69"/>
      <c r="DA90" s="69"/>
      <c r="DB90" s="69"/>
      <c r="DC90" s="69"/>
      <c r="DD90" s="69"/>
      <c r="DE90" s="69"/>
      <c r="DF90" s="69"/>
      <c r="DG90" s="69"/>
      <c r="DH90" s="69"/>
      <c r="DI90" s="69"/>
      <c r="DJ90" s="69"/>
      <c r="DK90" s="69"/>
      <c r="DL90" s="69"/>
      <c r="DM90" s="69"/>
      <c r="DN90" s="69"/>
      <c r="DO90" s="69"/>
      <c r="DP90" s="69"/>
      <c r="DQ90" s="69"/>
      <c r="DR90" s="69"/>
      <c r="DS90" s="69"/>
      <c r="DT90" s="69"/>
      <c r="DU90" s="69"/>
      <c r="DV90" s="69"/>
      <c r="DW90" s="69"/>
      <c r="DX90" s="69"/>
      <c r="DY90" s="69"/>
      <c r="DZ90" s="69"/>
      <c r="EA90" s="69"/>
      <c r="EB90" s="69"/>
      <c r="EC90" s="69"/>
      <c r="ED90" s="69"/>
      <c r="EE90" s="69"/>
      <c r="EF90" s="69"/>
      <c r="EG90" s="69"/>
      <c r="EH90" s="69"/>
      <c r="EI90" s="69"/>
      <c r="EJ90" s="69"/>
      <c r="EK90" s="69"/>
      <c r="EL90" s="69"/>
      <c r="EM90" s="69"/>
      <c r="EN90" s="69"/>
      <c r="EO90" s="69"/>
      <c r="EP90" s="69"/>
      <c r="EQ90" s="69"/>
      <c r="ER90" s="69"/>
      <c r="ES90" s="69"/>
      <c r="ET90" s="69"/>
      <c r="EU90" s="69"/>
      <c r="EV90" s="69"/>
      <c r="EW90" s="69"/>
      <c r="EX90" s="69"/>
      <c r="EY90" s="69"/>
      <c r="EZ90" s="69"/>
      <c r="FA90" s="69"/>
      <c r="FB90" s="69"/>
      <c r="FC90" s="69"/>
      <c r="FD90" s="69"/>
      <c r="FE90" s="69"/>
      <c r="FF90" s="69"/>
      <c r="FG90" s="69"/>
      <c r="FH90" s="69"/>
      <c r="FI90" s="69"/>
      <c r="FJ90" s="69"/>
      <c r="FK90" s="69"/>
      <c r="FL90" s="69"/>
      <c r="FM90" s="69"/>
      <c r="FN90" s="69"/>
      <c r="FO90" s="69"/>
      <c r="FP90" s="69"/>
      <c r="FQ90" s="69"/>
      <c r="FR90" s="69"/>
      <c r="FS90" s="69"/>
      <c r="FT90" s="69"/>
      <c r="FU90" s="69"/>
      <c r="FV90" s="69"/>
      <c r="FW90" s="69"/>
      <c r="FX90" s="69"/>
      <c r="FY90" s="69"/>
      <c r="FZ90" s="69"/>
      <c r="GA90" s="69"/>
      <c r="GB90" s="69"/>
      <c r="GC90" s="69"/>
      <c r="GD90" s="69"/>
      <c r="GE90" s="69"/>
      <c r="GF90" s="69"/>
      <c r="GG90" s="69"/>
      <c r="GH90" s="69"/>
      <c r="GI90" s="69"/>
      <c r="GJ90" s="69"/>
      <c r="GK90" s="69"/>
      <c r="GL90" s="69"/>
      <c r="GM90" s="69"/>
      <c r="GN90" s="69"/>
      <c r="GO90" s="69"/>
      <c r="GP90" s="69"/>
      <c r="GQ90" s="69"/>
      <c r="GR90" s="69"/>
      <c r="GS90" s="69"/>
      <c r="GT90" s="69"/>
      <c r="GU90" s="69"/>
      <c r="GV90" s="69"/>
      <c r="GW90" s="69"/>
      <c r="GX90" s="69"/>
      <c r="GY90" s="69"/>
      <c r="GZ90" s="69"/>
      <c r="HA90" s="69"/>
      <c r="HB90" s="69"/>
      <c r="HC90" s="69"/>
      <c r="HD90" s="69"/>
      <c r="HE90" s="69"/>
      <c r="HF90" s="69"/>
      <c r="HG90" s="69"/>
      <c r="HH90" s="69"/>
      <c r="HI90" s="69"/>
      <c r="HJ90" s="69"/>
      <c r="HK90" s="69"/>
      <c r="HL90" s="69"/>
      <c r="HM90" s="69"/>
      <c r="HN90" s="69"/>
      <c r="HO90" s="69"/>
      <c r="HP90" s="69"/>
      <c r="HQ90" s="69"/>
      <c r="HR90" s="69"/>
      <c r="HS90" s="69"/>
      <c r="HT90" s="69"/>
      <c r="HU90" s="69"/>
      <c r="HV90" s="69"/>
      <c r="HW90" s="69"/>
      <c r="HX90" s="69"/>
      <c r="HY90" s="69"/>
      <c r="HZ90" s="69"/>
      <c r="IA90" s="69"/>
      <c r="IB90" s="69"/>
      <c r="IC90" s="69"/>
      <c r="ID90" s="69"/>
      <c r="IE90" s="69"/>
      <c r="IF90" s="69"/>
      <c r="IG90" s="69"/>
      <c r="IH90" s="69"/>
      <c r="II90" s="69"/>
      <c r="IJ90" s="69"/>
      <c r="IK90" s="69"/>
      <c r="IL90" s="69"/>
      <c r="IM90" s="69"/>
      <c r="IN90" s="69"/>
      <c r="IO90" s="69"/>
      <c r="IP90" s="69"/>
      <c r="IQ90" s="69"/>
      <c r="IR90" s="69"/>
      <c r="IS90" s="69"/>
      <c r="IT90" s="69"/>
      <c r="IU90" s="69"/>
      <c r="IV90" s="69"/>
      <c r="IW90" s="69"/>
      <c r="IX90" s="69"/>
      <c r="IY90" s="69"/>
      <c r="IZ90" s="69"/>
      <c r="JA90" s="69"/>
      <c r="JB90" s="69"/>
      <c r="JC90" s="69"/>
      <c r="JD90" s="69"/>
      <c r="JE90" s="69"/>
      <c r="JF90" s="69"/>
      <c r="JG90" s="69"/>
      <c r="JH90" s="69"/>
      <c r="JI90" s="69"/>
      <c r="JJ90" s="69"/>
      <c r="JK90" s="69"/>
      <c r="JL90" s="69"/>
      <c r="JM90" s="69"/>
      <c r="JN90" s="69"/>
      <c r="JO90" s="69"/>
      <c r="JP90" s="69"/>
      <c r="JQ90" s="69"/>
      <c r="JR90" s="69"/>
      <c r="JS90" s="69"/>
      <c r="JT90" s="69"/>
      <c r="JU90" s="69"/>
      <c r="JV90" s="69"/>
      <c r="JW90" s="69"/>
      <c r="JX90" s="69"/>
      <c r="JY90" s="69"/>
      <c r="JZ90" s="69"/>
      <c r="KA90" s="69"/>
      <c r="KB90" s="69"/>
      <c r="KC90" s="69"/>
      <c r="KD90" s="69"/>
      <c r="KE90" s="69"/>
      <c r="KF90" s="69"/>
      <c r="KG90" s="69"/>
      <c r="KH90" s="69"/>
      <c r="KI90" s="69"/>
      <c r="KJ90" s="69"/>
      <c r="KK90" s="69"/>
      <c r="KL90" s="69"/>
      <c r="KM90" s="69"/>
      <c r="KN90" s="69"/>
      <c r="KO90" s="69"/>
      <c r="KP90" s="69"/>
      <c r="KQ90" s="69"/>
      <c r="KR90" s="69"/>
      <c r="KS90" s="69"/>
      <c r="KT90" s="69"/>
      <c r="KU90" s="69"/>
      <c r="KV90" s="69"/>
      <c r="KW90" s="69"/>
      <c r="KX90" s="69"/>
      <c r="KY90" s="69"/>
      <c r="KZ90" s="69"/>
      <c r="LA90" s="69"/>
      <c r="LB90" s="69"/>
      <c r="LC90" s="69"/>
      <c r="LD90" s="69"/>
      <c r="LE90" s="69"/>
      <c r="LF90" s="69"/>
      <c r="LG90" s="69"/>
      <c r="LH90" s="69"/>
      <c r="LI90" s="69"/>
      <c r="LJ90" s="69"/>
      <c r="LK90" s="69"/>
      <c r="LL90" s="69"/>
      <c r="LM90" s="69"/>
      <c r="LN90" s="69"/>
      <c r="LO90" s="69"/>
      <c r="LP90" s="69"/>
      <c r="LQ90" s="69"/>
      <c r="LR90" s="69"/>
      <c r="LS90" s="69"/>
      <c r="LT90" s="69"/>
      <c r="LU90" s="69"/>
      <c r="LV90" s="69"/>
      <c r="LW90" s="69"/>
      <c r="LX90" s="69"/>
      <c r="LY90" s="69"/>
      <c r="LZ90" s="69"/>
      <c r="MA90" s="69"/>
      <c r="MB90" s="69"/>
      <c r="MC90" s="69"/>
      <c r="MD90" s="69"/>
      <c r="ME90" s="69"/>
      <c r="MF90" s="69"/>
      <c r="MG90" s="69"/>
      <c r="MH90" s="69"/>
      <c r="MI90" s="69"/>
      <c r="MJ90" s="69"/>
      <c r="MK90" s="69"/>
      <c r="ML90" s="69"/>
      <c r="MM90" s="69"/>
      <c r="MN90" s="69"/>
      <c r="MO90" s="69"/>
      <c r="MP90" s="69"/>
      <c r="MQ90" s="69"/>
      <c r="MR90" s="69"/>
      <c r="MS90" s="69"/>
      <c r="MT90" s="69"/>
      <c r="MU90" s="69"/>
      <c r="MV90" s="69"/>
      <c r="MW90" s="69"/>
      <c r="MX90" s="69"/>
      <c r="MY90" s="69"/>
      <c r="MZ90" s="69"/>
      <c r="NA90" s="69"/>
      <c r="NB90" s="69"/>
      <c r="NC90" s="69"/>
      <c r="ND90" s="69"/>
      <c r="NE90" s="69"/>
      <c r="NF90" s="69"/>
      <c r="NG90" s="69"/>
      <c r="NH90" s="69"/>
      <c r="NI90" s="69"/>
      <c r="NJ90" s="69"/>
      <c r="NK90" s="69"/>
      <c r="NL90" s="69"/>
      <c r="NM90" s="69"/>
      <c r="NN90" s="69"/>
      <c r="NO90" s="69"/>
      <c r="NP90" s="69"/>
      <c r="NQ90" s="69"/>
      <c r="NR90" s="69"/>
      <c r="NS90" s="69"/>
      <c r="NT90" s="69"/>
      <c r="NU90" s="69"/>
      <c r="NV90" s="69"/>
      <c r="NW90" s="69"/>
      <c r="NX90" s="69"/>
      <c r="NY90" s="69"/>
      <c r="NZ90" s="69"/>
      <c r="OA90" s="69"/>
      <c r="OB90" s="69"/>
      <c r="OC90" s="69"/>
      <c r="OD90" s="69"/>
      <c r="OE90" s="69"/>
      <c r="OF90" s="69"/>
      <c r="OG90" s="69"/>
      <c r="OH90" s="69"/>
      <c r="OI90" s="69"/>
      <c r="OJ90" s="69"/>
      <c r="OK90" s="69"/>
      <c r="OL90" s="69"/>
      <c r="OM90" s="69"/>
      <c r="ON90" s="69"/>
      <c r="OO90" s="69"/>
      <c r="OP90" s="69"/>
      <c r="OQ90" s="69"/>
      <c r="OR90" s="69"/>
      <c r="OS90" s="69"/>
      <c r="OT90" s="69"/>
      <c r="OU90" s="69"/>
      <c r="OV90" s="69"/>
      <c r="OW90" s="69"/>
      <c r="OX90" s="69"/>
      <c r="OY90" s="69"/>
      <c r="OZ90" s="69"/>
      <c r="PA90" s="69"/>
      <c r="PB90" s="69"/>
      <c r="PC90" s="69"/>
      <c r="PD90" s="69"/>
      <c r="PE90" s="69"/>
      <c r="PF90" s="69"/>
      <c r="PG90" s="69"/>
      <c r="PH90" s="69"/>
      <c r="PI90" s="69"/>
      <c r="PJ90" s="69"/>
      <c r="PK90" s="69"/>
      <c r="PL90" s="69"/>
      <c r="PM90" s="69"/>
      <c r="PN90" s="69"/>
      <c r="PO90" s="69"/>
      <c r="PP90" s="69"/>
      <c r="PQ90" s="69"/>
      <c r="PR90" s="69"/>
      <c r="PS90" s="69"/>
      <c r="PT90" s="69"/>
      <c r="PU90" s="69"/>
      <c r="PV90" s="69"/>
      <c r="PW90" s="69"/>
      <c r="PX90" s="69"/>
      <c r="PY90" s="69"/>
      <c r="PZ90" s="69"/>
      <c r="QA90" s="69"/>
      <c r="QB90" s="69"/>
      <c r="QC90" s="69"/>
      <c r="QD90" s="69"/>
      <c r="QE90" s="69"/>
      <c r="QF90" s="69"/>
      <c r="QG90" s="69"/>
      <c r="QH90" s="69"/>
      <c r="QI90" s="69"/>
      <c r="QJ90" s="69"/>
      <c r="QK90" s="69"/>
      <c r="QL90" s="69"/>
      <c r="QM90" s="69"/>
      <c r="QN90" s="69"/>
      <c r="QO90" s="69"/>
      <c r="QP90" s="69"/>
      <c r="QQ90" s="69"/>
      <c r="QR90" s="69"/>
      <c r="QS90" s="69"/>
      <c r="QT90" s="69"/>
      <c r="QU90" s="69"/>
      <c r="QV90" s="69"/>
      <c r="QW90" s="69"/>
      <c r="QX90" s="69"/>
      <c r="QY90" s="69"/>
      <c r="QZ90" s="69"/>
      <c r="RA90" s="69"/>
      <c r="RB90" s="69"/>
      <c r="RC90" s="69"/>
      <c r="RD90" s="69"/>
      <c r="RE90" s="69"/>
      <c r="RF90" s="69"/>
      <c r="RG90" s="69"/>
      <c r="RH90" s="69"/>
      <c r="RI90" s="69"/>
      <c r="RJ90" s="69"/>
      <c r="RK90" s="69"/>
      <c r="RL90" s="69"/>
      <c r="RM90" s="69"/>
      <c r="RN90" s="69"/>
      <c r="RO90" s="69"/>
      <c r="RP90" s="69"/>
      <c r="RQ90" s="69"/>
      <c r="RR90" s="69"/>
      <c r="RS90" s="69"/>
      <c r="RT90" s="69"/>
      <c r="RU90" s="69"/>
      <c r="RV90" s="69"/>
      <c r="RW90" s="69"/>
      <c r="RX90" s="69"/>
      <c r="RY90" s="69"/>
      <c r="RZ90" s="69"/>
      <c r="SA90" s="69"/>
      <c r="SB90" s="69"/>
      <c r="SC90" s="69"/>
      <c r="SD90" s="69"/>
      <c r="SE90" s="69"/>
      <c r="SF90" s="69"/>
      <c r="SG90" s="69"/>
      <c r="SH90" s="69"/>
      <c r="SI90" s="69"/>
      <c r="SJ90" s="69"/>
      <c r="SK90" s="69"/>
      <c r="SL90" s="69"/>
      <c r="SM90" s="69"/>
      <c r="SN90" s="69"/>
      <c r="SO90" s="69"/>
      <c r="SP90" s="69"/>
      <c r="SQ90" s="69"/>
      <c r="SR90" s="69"/>
      <c r="SS90" s="69"/>
      <c r="ST90" s="69"/>
      <c r="SU90" s="69"/>
      <c r="SV90" s="69"/>
      <c r="SW90" s="69"/>
      <c r="SX90" s="69"/>
      <c r="SY90" s="69"/>
      <c r="SZ90" s="69"/>
      <c r="TA90" s="69"/>
      <c r="TB90" s="69"/>
      <c r="TC90" s="69"/>
      <c r="TD90" s="69"/>
      <c r="TE90" s="69"/>
      <c r="TF90" s="69"/>
      <c r="TG90" s="69"/>
      <c r="TH90" s="69"/>
      <c r="TI90" s="69"/>
      <c r="TJ90" s="69"/>
      <c r="TK90" s="69"/>
      <c r="TL90" s="69"/>
      <c r="TM90" s="69"/>
      <c r="TN90" s="69"/>
      <c r="TO90" s="69"/>
      <c r="TP90" s="69"/>
      <c r="TQ90" s="69"/>
      <c r="TR90" s="69"/>
      <c r="TS90" s="69"/>
      <c r="TT90" s="69"/>
      <c r="TU90" s="69"/>
      <c r="TV90" s="69"/>
      <c r="TW90" s="69"/>
      <c r="TX90" s="69"/>
      <c r="TY90" s="69"/>
      <c r="TZ90" s="69"/>
      <c r="UA90" s="69"/>
      <c r="UB90" s="69"/>
      <c r="UC90" s="69"/>
      <c r="UD90" s="69"/>
      <c r="UE90" s="69"/>
      <c r="UF90" s="69"/>
      <c r="UG90" s="69"/>
      <c r="UH90" s="69"/>
      <c r="UI90" s="69"/>
      <c r="UJ90" s="69"/>
      <c r="UK90" s="69"/>
      <c r="UL90" s="69"/>
      <c r="UM90" s="69"/>
      <c r="UN90" s="69"/>
      <c r="UO90" s="69"/>
      <c r="UP90" s="69"/>
      <c r="UQ90" s="69"/>
      <c r="UR90" s="69"/>
      <c r="US90" s="69"/>
      <c r="UT90" s="69"/>
      <c r="UU90" s="69"/>
      <c r="UV90" s="69"/>
      <c r="UW90" s="69"/>
      <c r="UX90" s="69"/>
      <c r="UY90" s="69"/>
      <c r="UZ90" s="69"/>
      <c r="VA90" s="69"/>
      <c r="VB90" s="69"/>
      <c r="VC90" s="69"/>
      <c r="VD90" s="69"/>
      <c r="VE90" s="69"/>
      <c r="VF90" s="69"/>
      <c r="VG90" s="69"/>
      <c r="VH90" s="69"/>
      <c r="VI90" s="69"/>
      <c r="VJ90" s="69"/>
      <c r="VK90" s="69"/>
      <c r="VL90" s="69"/>
      <c r="VM90" s="69"/>
      <c r="VN90" s="69"/>
      <c r="VO90" s="69"/>
      <c r="VP90" s="69"/>
      <c r="VQ90" s="69"/>
      <c r="VR90" s="69"/>
      <c r="VS90" s="69"/>
      <c r="VT90" s="69"/>
      <c r="VU90" s="69"/>
      <c r="VV90" s="69"/>
      <c r="VW90" s="69"/>
      <c r="VX90" s="69"/>
      <c r="VY90" s="69"/>
      <c r="VZ90" s="69"/>
      <c r="WA90" s="69"/>
      <c r="WB90" s="69"/>
      <c r="WC90" s="69"/>
      <c r="WD90" s="69"/>
      <c r="WE90" s="69"/>
      <c r="WF90" s="69"/>
      <c r="WG90" s="69"/>
      <c r="WH90" s="69"/>
      <c r="WI90" s="69"/>
      <c r="WJ90" s="69"/>
      <c r="WK90" s="69"/>
      <c r="WL90" s="69"/>
      <c r="WM90" s="69"/>
      <c r="WN90" s="69"/>
      <c r="WO90" s="69"/>
      <c r="WP90" s="69"/>
      <c r="WQ90" s="69"/>
      <c r="WR90" s="69"/>
      <c r="WS90" s="69"/>
      <c r="WT90" s="69"/>
      <c r="WU90" s="69"/>
      <c r="WV90" s="69"/>
      <c r="WW90" s="69"/>
      <c r="WX90" s="69"/>
      <c r="WY90" s="69"/>
      <c r="WZ90" s="69"/>
      <c r="XA90" s="69"/>
      <c r="XB90" s="69"/>
      <c r="XC90" s="69"/>
      <c r="XD90" s="69"/>
      <c r="XE90" s="69"/>
      <c r="XF90" s="69"/>
      <c r="XG90" s="69"/>
      <c r="XH90" s="69"/>
      <c r="XI90" s="69"/>
      <c r="XJ90" s="69"/>
      <c r="XK90" s="69"/>
      <c r="XL90" s="69"/>
      <c r="XM90" s="69"/>
      <c r="XN90" s="69"/>
      <c r="XO90" s="69"/>
      <c r="XP90" s="69"/>
      <c r="XQ90" s="69"/>
      <c r="XR90" s="69"/>
      <c r="XS90" s="69"/>
      <c r="XT90" s="69"/>
      <c r="XU90" s="69"/>
      <c r="XV90" s="69"/>
      <c r="XW90" s="69"/>
      <c r="XX90" s="69"/>
      <c r="XY90" s="69"/>
      <c r="XZ90" s="69"/>
      <c r="YA90" s="69"/>
      <c r="YB90" s="69"/>
      <c r="YC90" s="69"/>
      <c r="YD90" s="69"/>
      <c r="YE90" s="69"/>
      <c r="YF90" s="69"/>
      <c r="YG90" s="69"/>
      <c r="YH90" s="69"/>
      <c r="YI90" s="69"/>
      <c r="YJ90" s="69"/>
      <c r="YK90" s="69"/>
      <c r="YL90" s="69"/>
      <c r="YM90" s="69"/>
      <c r="YN90" s="69"/>
      <c r="YO90" s="69"/>
      <c r="YP90" s="69"/>
      <c r="YQ90" s="69"/>
      <c r="YR90" s="69"/>
      <c r="YS90" s="69"/>
      <c r="YT90" s="69"/>
      <c r="YU90" s="69"/>
      <c r="YV90" s="69"/>
      <c r="YW90" s="69"/>
      <c r="YX90" s="69"/>
      <c r="YY90" s="69"/>
      <c r="YZ90" s="69"/>
      <c r="ZA90" s="69"/>
      <c r="ZB90" s="69"/>
      <c r="ZC90" s="69"/>
      <c r="ZD90" s="69"/>
      <c r="ZE90" s="69"/>
      <c r="ZF90" s="69"/>
      <c r="ZG90" s="69"/>
      <c r="ZH90" s="69"/>
      <c r="ZI90" s="69"/>
      <c r="ZJ90" s="69"/>
      <c r="ZK90" s="69"/>
      <c r="ZL90" s="69"/>
      <c r="ZM90" s="69"/>
      <c r="ZN90" s="69"/>
      <c r="ZO90" s="69"/>
      <c r="ZP90" s="69"/>
      <c r="ZQ90" s="69"/>
      <c r="ZR90" s="69"/>
      <c r="ZS90" s="69"/>
      <c r="ZT90" s="69"/>
      <c r="ZU90" s="69"/>
      <c r="ZV90" s="69"/>
      <c r="ZW90" s="69"/>
      <c r="ZX90" s="69"/>
      <c r="ZY90" s="69"/>
      <c r="ZZ90" s="69"/>
      <c r="AAA90" s="69"/>
      <c r="AAB90" s="69"/>
      <c r="AAC90" s="69"/>
      <c r="AAD90" s="69"/>
      <c r="AAE90" s="69"/>
      <c r="AAF90" s="69"/>
      <c r="AAG90" s="69"/>
      <c r="AAH90" s="69"/>
      <c r="AAI90" s="69"/>
      <c r="AAJ90" s="69"/>
      <c r="AAK90" s="69"/>
      <c r="AAL90" s="69"/>
      <c r="AAM90" s="69"/>
      <c r="AAN90" s="69"/>
      <c r="AAO90" s="69"/>
      <c r="AAP90" s="69"/>
      <c r="AAQ90" s="69"/>
      <c r="AAR90" s="69"/>
      <c r="AAS90" s="69"/>
      <c r="AAT90" s="69"/>
      <c r="AAU90" s="69"/>
      <c r="AAV90" s="69"/>
      <c r="AAW90" s="69"/>
      <c r="AAX90" s="69"/>
      <c r="AAY90" s="69"/>
      <c r="AAZ90" s="69"/>
      <c r="ABA90" s="69"/>
      <c r="ABB90" s="69"/>
      <c r="ABC90" s="69"/>
      <c r="ABD90" s="69"/>
      <c r="ABE90" s="69"/>
      <c r="ABF90" s="69"/>
      <c r="ABG90" s="69"/>
      <c r="ABH90" s="69"/>
      <c r="ABI90" s="69"/>
      <c r="ABJ90" s="69"/>
      <c r="ABK90" s="69"/>
      <c r="ABL90" s="69"/>
      <c r="ABM90" s="69"/>
      <c r="ABN90" s="69"/>
      <c r="ABO90" s="69"/>
      <c r="ABP90" s="69"/>
      <c r="ABQ90" s="69"/>
      <c r="ABR90" s="69"/>
      <c r="ABS90" s="69"/>
      <c r="ABT90" s="69"/>
      <c r="ABU90" s="69"/>
      <c r="ABV90" s="69"/>
      <c r="ABW90" s="69"/>
      <c r="ABX90" s="69"/>
      <c r="ABY90" s="69"/>
      <c r="ABZ90" s="69"/>
      <c r="ACA90" s="69"/>
      <c r="ACB90" s="69"/>
      <c r="ACC90" s="69"/>
      <c r="ACD90" s="69"/>
      <c r="ACE90" s="69"/>
      <c r="ACF90" s="69"/>
      <c r="ACG90" s="69"/>
      <c r="ACH90" s="69"/>
      <c r="ACI90" s="69"/>
      <c r="ACJ90" s="69"/>
      <c r="ACK90" s="69"/>
      <c r="ACL90" s="69"/>
      <c r="ACM90" s="69"/>
      <c r="ACN90" s="69"/>
      <c r="ACO90" s="69"/>
      <c r="ACP90" s="69"/>
      <c r="ACQ90" s="69"/>
      <c r="ACR90" s="69"/>
      <c r="ACS90" s="69"/>
      <c r="ACT90" s="69"/>
      <c r="ACU90" s="69"/>
      <c r="ACV90" s="69"/>
      <c r="ACW90" s="69"/>
      <c r="ACX90" s="69"/>
      <c r="ACY90" s="69"/>
      <c r="ACZ90" s="69"/>
      <c r="ADA90" s="69"/>
      <c r="ADB90" s="69"/>
      <c r="ADC90" s="69"/>
      <c r="ADD90" s="69"/>
      <c r="ADE90" s="69"/>
      <c r="ADF90" s="69"/>
      <c r="ADG90" s="69"/>
      <c r="ADH90" s="69"/>
      <c r="ADI90" s="69"/>
      <c r="ADJ90" s="69"/>
      <c r="ADK90" s="69"/>
      <c r="ADL90" s="69"/>
      <c r="ADM90" s="69"/>
      <c r="ADN90" s="69"/>
      <c r="ADO90" s="69"/>
      <c r="ADP90" s="69"/>
      <c r="ADQ90" s="69"/>
      <c r="ADR90" s="69"/>
      <c r="ADS90" s="69"/>
      <c r="ADT90" s="69"/>
      <c r="ADU90" s="69"/>
      <c r="ADV90" s="69"/>
      <c r="ADW90" s="69"/>
      <c r="ADX90" s="69"/>
      <c r="ADY90" s="69"/>
      <c r="ADZ90" s="69"/>
      <c r="AEA90" s="69"/>
      <c r="AEB90" s="69"/>
      <c r="AEC90" s="69"/>
      <c r="AED90" s="69"/>
      <c r="AEE90" s="69"/>
      <c r="AEF90" s="69"/>
      <c r="AEG90" s="69"/>
      <c r="AEH90" s="69"/>
      <c r="AEI90" s="69"/>
      <c r="AEJ90" s="69"/>
      <c r="AEK90" s="69"/>
      <c r="AEL90" s="69"/>
      <c r="AEM90" s="69"/>
      <c r="AEN90" s="69"/>
      <c r="AEO90" s="69"/>
      <c r="AEP90" s="69"/>
      <c r="AEQ90" s="69"/>
      <c r="AER90" s="69"/>
      <c r="AES90" s="69"/>
      <c r="AET90" s="69"/>
      <c r="AEU90" s="69"/>
      <c r="AEV90" s="69"/>
      <c r="AEW90" s="69"/>
      <c r="AEX90" s="69"/>
      <c r="AEY90" s="69"/>
      <c r="AEZ90" s="69"/>
      <c r="AFA90" s="69"/>
      <c r="AFB90" s="69"/>
      <c r="AFC90" s="69"/>
      <c r="AFD90" s="69"/>
      <c r="AFE90" s="69"/>
      <c r="AFF90" s="69"/>
      <c r="AFG90" s="69"/>
      <c r="AFH90" s="69"/>
      <c r="AFI90" s="69"/>
      <c r="AFJ90" s="69"/>
      <c r="AFK90" s="69"/>
      <c r="AFL90" s="69"/>
      <c r="AFM90" s="69"/>
      <c r="AFN90" s="69"/>
      <c r="AFO90" s="69"/>
      <c r="AFP90" s="69"/>
      <c r="AFQ90" s="69"/>
      <c r="AFR90" s="69"/>
      <c r="AFS90" s="69"/>
      <c r="AFT90" s="69"/>
      <c r="AFU90" s="69"/>
      <c r="AFV90" s="69"/>
      <c r="AFW90" s="69"/>
      <c r="AFX90" s="69"/>
      <c r="AFY90" s="69"/>
      <c r="AFZ90" s="69"/>
      <c r="AGA90" s="69"/>
      <c r="AGB90" s="69"/>
      <c r="AGC90" s="69"/>
      <c r="AGD90" s="69"/>
      <c r="AGE90" s="69"/>
      <c r="AGF90" s="69"/>
      <c r="AGG90" s="69"/>
      <c r="AGH90" s="69"/>
      <c r="AGI90" s="69"/>
      <c r="AGJ90" s="69"/>
      <c r="AGK90" s="69"/>
      <c r="AGL90" s="69"/>
      <c r="AGM90" s="69"/>
      <c r="AGN90" s="69"/>
      <c r="AGO90" s="69"/>
      <c r="AGP90" s="69"/>
      <c r="AGQ90" s="69"/>
      <c r="AGR90" s="69"/>
      <c r="AGS90" s="69"/>
      <c r="AGT90" s="69"/>
      <c r="AGU90" s="69"/>
      <c r="AGV90" s="69"/>
      <c r="AGW90" s="69"/>
      <c r="AGX90" s="69"/>
      <c r="AGY90" s="69"/>
      <c r="AGZ90" s="69"/>
      <c r="AHA90" s="69"/>
      <c r="AHB90" s="69"/>
      <c r="AHC90" s="69"/>
      <c r="AHD90" s="69"/>
      <c r="AHE90" s="69"/>
      <c r="AHF90" s="69"/>
      <c r="AHG90" s="69"/>
      <c r="AHH90" s="69"/>
      <c r="AHI90" s="69"/>
      <c r="AHJ90" s="69"/>
      <c r="AHK90" s="69"/>
      <c r="AHL90" s="69"/>
      <c r="AHM90" s="69"/>
      <c r="AHN90" s="69"/>
      <c r="AHO90" s="69"/>
      <c r="AHP90" s="69"/>
      <c r="AHQ90" s="69"/>
      <c r="AHR90" s="69"/>
      <c r="AHS90" s="69"/>
      <c r="AHT90" s="69"/>
      <c r="AHU90" s="69"/>
      <c r="AHV90" s="69"/>
      <c r="AHW90" s="69"/>
      <c r="AHX90" s="69"/>
      <c r="AHY90" s="69"/>
      <c r="AHZ90" s="69"/>
      <c r="AIA90" s="69"/>
      <c r="AIB90" s="69"/>
      <c r="AIC90" s="69"/>
      <c r="AID90" s="69"/>
      <c r="AIE90" s="69"/>
      <c r="AIF90" s="69"/>
      <c r="AIG90" s="69"/>
      <c r="AIH90" s="69"/>
      <c r="AII90" s="69"/>
      <c r="AIJ90" s="69"/>
      <c r="AIK90" s="69"/>
      <c r="AIL90" s="69"/>
      <c r="AIM90" s="69"/>
      <c r="AIN90" s="69"/>
      <c r="AIO90" s="69"/>
      <c r="AIP90" s="69"/>
      <c r="AIQ90" s="69"/>
      <c r="AIR90" s="69"/>
      <c r="AIS90" s="69"/>
      <c r="AIT90" s="69"/>
      <c r="AIU90" s="69"/>
      <c r="AIV90" s="69"/>
      <c r="AIW90" s="69"/>
      <c r="AIX90" s="69"/>
      <c r="AIY90" s="69"/>
      <c r="AIZ90" s="69"/>
      <c r="AJA90" s="69"/>
      <c r="AJB90" s="69"/>
      <c r="AJC90" s="69"/>
      <c r="AJD90" s="69"/>
      <c r="AJE90" s="69"/>
      <c r="AJF90" s="69"/>
      <c r="AJG90" s="69"/>
      <c r="AJH90" s="69"/>
      <c r="AJI90" s="69"/>
      <c r="AJJ90" s="69"/>
      <c r="AJK90" s="69"/>
      <c r="AJL90" s="69"/>
      <c r="AJM90" s="69"/>
      <c r="AJN90" s="69"/>
      <c r="AJO90" s="69"/>
      <c r="AJP90" s="69"/>
      <c r="AJQ90" s="69"/>
      <c r="AJR90" s="69"/>
      <c r="AJS90" s="69"/>
      <c r="AJT90" s="69"/>
      <c r="AJU90" s="69"/>
      <c r="AJV90" s="69"/>
      <c r="AJW90" s="69"/>
      <c r="AJX90" s="69"/>
      <c r="AJY90" s="69"/>
      <c r="AJZ90" s="69"/>
      <c r="AKA90" s="69"/>
      <c r="AKB90" s="69"/>
      <c r="AKC90" s="69"/>
      <c r="AKD90" s="69"/>
      <c r="AKE90" s="69"/>
      <c r="AKF90" s="69"/>
      <c r="AKG90" s="69"/>
      <c r="AKH90" s="69"/>
      <c r="AKI90" s="69"/>
      <c r="AKJ90" s="69"/>
      <c r="AKK90" s="69"/>
      <c r="AKL90" s="69"/>
      <c r="AKM90" s="69"/>
      <c r="AKN90" s="69"/>
      <c r="AKO90" s="69"/>
      <c r="AKP90" s="69"/>
      <c r="AKQ90" s="69"/>
      <c r="AKR90" s="69"/>
      <c r="AKS90" s="69"/>
      <c r="AKT90" s="69"/>
      <c r="AKU90" s="69"/>
      <c r="AKV90" s="69"/>
      <c r="AKW90" s="69"/>
      <c r="AKX90" s="69"/>
      <c r="AKY90" s="69"/>
      <c r="AKZ90" s="69"/>
      <c r="ALA90" s="69"/>
      <c r="ALB90" s="69"/>
      <c r="ALC90" s="69"/>
      <c r="ALD90" s="69"/>
      <c r="ALE90" s="69"/>
      <c r="ALF90" s="69"/>
      <c r="ALG90" s="69"/>
      <c r="ALH90" s="69"/>
      <c r="ALI90" s="69"/>
      <c r="ALJ90" s="69"/>
      <c r="ALK90" s="69"/>
      <c r="ALL90" s="69"/>
      <c r="ALM90" s="69"/>
      <c r="ALN90" s="69"/>
      <c r="ALO90" s="69"/>
      <c r="ALP90" s="69"/>
      <c r="ALQ90" s="69"/>
      <c r="ALR90" s="69"/>
      <c r="ALS90" s="69"/>
      <c r="ALT90" s="69"/>
      <c r="ALU90" s="69"/>
      <c r="ALV90" s="69"/>
      <c r="ALW90" s="69"/>
      <c r="ALX90" s="69"/>
      <c r="ALY90" s="69"/>
      <c r="ALZ90" s="69"/>
      <c r="AMA90" s="69"/>
      <c r="AMB90" s="69"/>
      <c r="AMC90" s="69"/>
      <c r="AMD90" s="69"/>
      <c r="AME90" s="69"/>
      <c r="AMF90" s="69"/>
      <c r="AMG90" s="69"/>
      <c r="AMH90" s="69"/>
      <c r="AMI90" s="69"/>
      <c r="AMJ90" s="69"/>
      <c r="AMK90" s="69"/>
      <c r="AML90" s="69"/>
      <c r="AMM90" s="69"/>
      <c r="AMN90" s="69"/>
      <c r="AMO90" s="69"/>
      <c r="AMP90" s="69"/>
      <c r="AMQ90" s="69"/>
      <c r="AMR90" s="69"/>
      <c r="AMS90" s="69"/>
      <c r="AMT90" s="69"/>
      <c r="AMU90" s="69"/>
      <c r="AMV90" s="69"/>
      <c r="AMW90" s="69"/>
      <c r="AMX90" s="69"/>
      <c r="AMY90" s="69"/>
      <c r="AMZ90" s="69"/>
      <c r="ANA90" s="69"/>
      <c r="ANB90" s="69"/>
      <c r="ANC90" s="69"/>
      <c r="AND90" s="69"/>
      <c r="ANE90" s="69"/>
      <c r="ANF90" s="69"/>
      <c r="ANG90" s="69"/>
      <c r="ANH90" s="69"/>
      <c r="ANI90" s="69"/>
      <c r="ANJ90" s="69"/>
      <c r="ANK90" s="69"/>
      <c r="ANL90" s="69"/>
      <c r="ANM90" s="69"/>
      <c r="ANN90" s="69"/>
      <c r="ANO90" s="69"/>
      <c r="ANP90" s="69"/>
      <c r="ANQ90" s="69"/>
      <c r="ANR90" s="69"/>
      <c r="ANS90" s="69"/>
      <c r="ANT90" s="69"/>
      <c r="ANU90" s="69"/>
      <c r="ANV90" s="69"/>
      <c r="ANW90" s="69"/>
      <c r="ANX90" s="69"/>
      <c r="ANY90" s="69"/>
      <c r="ANZ90" s="69"/>
      <c r="AOA90" s="69"/>
      <c r="AOB90" s="69"/>
      <c r="AOC90" s="69"/>
      <c r="AOD90" s="69"/>
      <c r="AOE90" s="69"/>
      <c r="AOF90" s="69"/>
      <c r="AOG90" s="69"/>
      <c r="AOH90" s="69"/>
      <c r="AOI90" s="69"/>
      <c r="AOJ90" s="69"/>
      <c r="AOK90" s="69"/>
      <c r="AOL90" s="69"/>
      <c r="AOM90" s="69"/>
      <c r="AON90" s="69"/>
      <c r="AOO90" s="69"/>
      <c r="AOP90" s="69"/>
      <c r="AOQ90" s="69"/>
      <c r="AOR90" s="69"/>
      <c r="AOS90" s="69"/>
      <c r="AOT90" s="69"/>
      <c r="AOU90" s="69"/>
      <c r="AOV90" s="69"/>
      <c r="AOW90" s="69"/>
      <c r="AOX90" s="69"/>
      <c r="AOY90" s="69"/>
      <c r="AOZ90" s="69"/>
      <c r="APA90" s="69"/>
      <c r="APB90" s="69"/>
      <c r="APC90" s="69"/>
      <c r="APD90" s="69"/>
      <c r="APE90" s="69"/>
      <c r="APF90" s="69"/>
      <c r="APG90" s="69"/>
      <c r="APH90" s="69"/>
      <c r="API90" s="69"/>
      <c r="APJ90" s="69"/>
      <c r="APK90" s="69"/>
      <c r="APL90" s="69"/>
      <c r="APM90" s="69"/>
      <c r="APN90" s="69"/>
      <c r="APO90" s="69"/>
      <c r="APP90" s="69"/>
      <c r="APQ90" s="69"/>
      <c r="APR90" s="69"/>
      <c r="APS90" s="69"/>
      <c r="APT90" s="69"/>
      <c r="APU90" s="69"/>
      <c r="APV90" s="69"/>
      <c r="APW90" s="69"/>
      <c r="APX90" s="69"/>
      <c r="APY90" s="69"/>
      <c r="APZ90" s="69"/>
      <c r="AQA90" s="69"/>
      <c r="AQB90" s="69"/>
      <c r="AQC90" s="69"/>
      <c r="AQD90" s="69"/>
      <c r="AQE90" s="69"/>
      <c r="AQF90" s="69"/>
      <c r="AQG90" s="69"/>
      <c r="AQH90" s="69"/>
      <c r="AQI90" s="69"/>
      <c r="AQJ90" s="69"/>
      <c r="AQK90" s="69"/>
      <c r="AQL90" s="69"/>
      <c r="AQM90" s="69"/>
      <c r="AQN90" s="69"/>
      <c r="AQO90" s="69"/>
      <c r="AQP90" s="69"/>
      <c r="AQQ90" s="69"/>
      <c r="AQR90" s="69"/>
      <c r="AQS90" s="69"/>
      <c r="AQT90" s="69"/>
      <c r="AQU90" s="69"/>
      <c r="AQV90" s="69"/>
      <c r="AQW90" s="69"/>
      <c r="AQX90" s="69"/>
      <c r="AQY90" s="69"/>
      <c r="AQZ90" s="69"/>
      <c r="ARA90" s="69"/>
      <c r="ARB90" s="69"/>
      <c r="ARC90" s="69"/>
      <c r="ARD90" s="69"/>
      <c r="ARE90" s="69"/>
      <c r="ARF90" s="69"/>
      <c r="ARG90" s="69"/>
      <c r="ARH90" s="69"/>
      <c r="ARI90" s="69"/>
      <c r="ARJ90" s="69"/>
      <c r="ARK90" s="69"/>
      <c r="ARL90" s="69"/>
      <c r="ARM90" s="69"/>
      <c r="ARN90" s="69"/>
      <c r="ARO90" s="69"/>
      <c r="ARP90" s="69"/>
      <c r="ARQ90" s="69"/>
      <c r="ARR90" s="69"/>
      <c r="ARS90" s="69"/>
      <c r="ART90" s="69"/>
      <c r="ARU90" s="69"/>
      <c r="ARV90" s="69"/>
      <c r="ARW90" s="69"/>
      <c r="ARX90" s="69"/>
      <c r="ARY90" s="69"/>
      <c r="ARZ90" s="69"/>
      <c r="ASA90" s="69"/>
      <c r="ASB90" s="69"/>
      <c r="ASC90" s="69"/>
      <c r="ASD90" s="69"/>
      <c r="ASE90" s="69"/>
      <c r="ASF90" s="69"/>
      <c r="ASG90" s="69"/>
      <c r="ASH90" s="69"/>
      <c r="ASI90" s="69"/>
      <c r="ASJ90" s="69"/>
      <c r="ASK90" s="69"/>
      <c r="ASL90" s="69"/>
      <c r="ASM90" s="69"/>
      <c r="ASN90" s="69"/>
      <c r="ASO90" s="69"/>
      <c r="ASP90" s="69"/>
      <c r="ASQ90" s="69"/>
      <c r="ASR90" s="69"/>
      <c r="ASS90" s="69"/>
      <c r="AST90" s="69"/>
      <c r="ASU90" s="69"/>
      <c r="ASV90" s="69"/>
      <c r="ASW90" s="69"/>
      <c r="ASX90" s="69"/>
      <c r="ASY90" s="69"/>
      <c r="ASZ90" s="69"/>
      <c r="ATA90" s="69"/>
      <c r="ATB90" s="69"/>
      <c r="ATC90" s="69"/>
      <c r="ATD90" s="69"/>
      <c r="ATE90" s="69"/>
      <c r="ATF90" s="69"/>
      <c r="ATG90" s="69"/>
      <c r="ATH90" s="69"/>
      <c r="ATI90" s="69"/>
      <c r="ATJ90" s="69"/>
      <c r="ATK90" s="69"/>
      <c r="ATL90" s="69"/>
      <c r="ATM90" s="69"/>
      <c r="ATN90" s="69"/>
      <c r="ATO90" s="69"/>
      <c r="ATP90" s="69"/>
      <c r="ATQ90" s="69"/>
      <c r="ATR90" s="69"/>
      <c r="ATS90" s="69"/>
      <c r="ATT90" s="69"/>
      <c r="ATU90" s="69"/>
      <c r="ATV90" s="69"/>
      <c r="ATW90" s="69"/>
      <c r="ATX90" s="69"/>
      <c r="ATY90" s="69"/>
      <c r="ATZ90" s="69"/>
      <c r="AUA90" s="69"/>
      <c r="AUB90" s="69"/>
      <c r="AUC90" s="69"/>
      <c r="AUD90" s="69"/>
      <c r="AUE90" s="69"/>
      <c r="AUF90" s="69"/>
      <c r="AUG90" s="69"/>
      <c r="AUH90" s="69"/>
      <c r="AUI90" s="69"/>
      <c r="AUJ90" s="69"/>
      <c r="AUK90" s="69"/>
      <c r="AUL90" s="69"/>
      <c r="AUM90" s="69"/>
      <c r="AUN90" s="69"/>
      <c r="AUO90" s="69"/>
      <c r="AUP90" s="69"/>
      <c r="AUQ90" s="69"/>
      <c r="AUR90" s="69"/>
      <c r="AUS90" s="69"/>
      <c r="AUT90" s="69"/>
      <c r="AUU90" s="69"/>
      <c r="AUV90" s="69"/>
      <c r="AUW90" s="69"/>
      <c r="AUX90" s="69"/>
      <c r="AUY90" s="69"/>
      <c r="AUZ90" s="69"/>
      <c r="AVA90" s="69"/>
      <c r="AVB90" s="69"/>
      <c r="AVC90" s="69"/>
      <c r="AVD90" s="69"/>
      <c r="AVE90" s="69"/>
      <c r="AVF90" s="69"/>
      <c r="AVG90" s="69"/>
      <c r="AVH90" s="69"/>
      <c r="AVI90" s="69"/>
      <c r="AVJ90" s="69"/>
      <c r="AVK90" s="69"/>
      <c r="AVL90" s="69"/>
      <c r="AVM90" s="69"/>
      <c r="AVN90" s="69"/>
      <c r="AVO90" s="69"/>
      <c r="AVP90" s="69"/>
      <c r="AVQ90" s="69"/>
      <c r="AVR90" s="69"/>
      <c r="AVS90" s="69"/>
      <c r="AVT90" s="69"/>
      <c r="AVU90" s="69"/>
      <c r="AVV90" s="69"/>
      <c r="AVW90" s="69"/>
      <c r="AVX90" s="69"/>
      <c r="AVY90" s="69"/>
      <c r="AVZ90" s="69"/>
      <c r="AWA90" s="69"/>
      <c r="AWB90" s="69"/>
      <c r="AWC90" s="69"/>
      <c r="AWD90" s="69"/>
      <c r="AWE90" s="69"/>
      <c r="AWF90" s="69"/>
      <c r="AWG90" s="69"/>
      <c r="AWH90" s="69"/>
      <c r="AWI90" s="69"/>
      <c r="AWJ90" s="69"/>
      <c r="AWK90" s="69"/>
      <c r="AWL90" s="69"/>
      <c r="AWM90" s="69"/>
      <c r="AWN90" s="69"/>
      <c r="AWO90" s="69"/>
      <c r="AWP90" s="69"/>
      <c r="AWQ90" s="69"/>
      <c r="AWR90" s="69"/>
      <c r="AWS90" s="69"/>
      <c r="AWT90" s="69"/>
      <c r="AWU90" s="69"/>
      <c r="AWV90" s="69"/>
      <c r="AWW90" s="69"/>
      <c r="AWX90" s="69"/>
      <c r="AWY90" s="69"/>
      <c r="AWZ90" s="69"/>
      <c r="AXA90" s="69"/>
      <c r="AXB90" s="69"/>
      <c r="AXC90" s="69"/>
      <c r="AXD90" s="69"/>
      <c r="AXE90" s="69"/>
      <c r="AXF90" s="69"/>
      <c r="AXG90" s="69"/>
      <c r="AXH90" s="69"/>
      <c r="AXI90" s="69"/>
      <c r="AXJ90" s="69"/>
      <c r="AXK90" s="69"/>
      <c r="AXL90" s="69"/>
      <c r="AXM90" s="69"/>
      <c r="AXN90" s="69"/>
      <c r="AXO90" s="69"/>
      <c r="AXP90" s="69"/>
      <c r="AXQ90" s="69"/>
      <c r="AXR90" s="69"/>
      <c r="AXS90" s="69"/>
      <c r="AXT90" s="69"/>
      <c r="AXU90" s="69"/>
      <c r="AXV90" s="69"/>
      <c r="AXW90" s="69"/>
      <c r="AXX90" s="69"/>
      <c r="AXY90" s="69"/>
      <c r="AXZ90" s="69"/>
      <c r="AYA90" s="69"/>
      <c r="AYB90" s="69"/>
      <c r="AYC90" s="69"/>
      <c r="AYD90" s="69"/>
      <c r="AYE90" s="69"/>
      <c r="AYF90" s="69"/>
      <c r="AYG90" s="69"/>
      <c r="AYH90" s="69"/>
      <c r="AYI90" s="69"/>
      <c r="AYJ90" s="69"/>
      <c r="AYK90" s="69"/>
      <c r="AYL90" s="69"/>
      <c r="AYM90" s="69"/>
      <c r="AYN90" s="69"/>
      <c r="AYO90" s="69"/>
      <c r="AYP90" s="69"/>
      <c r="AYQ90" s="69"/>
      <c r="AYR90" s="69"/>
      <c r="AYS90" s="69"/>
      <c r="AYT90" s="69"/>
      <c r="AYU90" s="69"/>
      <c r="AYV90" s="69"/>
      <c r="AYW90" s="69"/>
      <c r="AYX90" s="69"/>
      <c r="AYY90" s="69"/>
      <c r="AYZ90" s="69"/>
      <c r="AZA90" s="69"/>
      <c r="AZB90" s="69"/>
      <c r="AZC90" s="69"/>
      <c r="AZD90" s="69"/>
      <c r="AZE90" s="69"/>
      <c r="AZF90" s="69"/>
      <c r="AZG90" s="69"/>
      <c r="AZH90" s="69"/>
      <c r="AZI90" s="69"/>
      <c r="AZJ90" s="69"/>
      <c r="AZK90" s="69"/>
      <c r="AZL90" s="69"/>
      <c r="AZM90" s="69"/>
      <c r="AZN90" s="69"/>
      <c r="AZO90" s="69"/>
      <c r="AZP90" s="69"/>
      <c r="AZQ90" s="69"/>
      <c r="AZR90" s="69"/>
      <c r="AZS90" s="69"/>
      <c r="AZT90" s="69"/>
      <c r="AZU90" s="69"/>
      <c r="AZV90" s="69"/>
      <c r="AZW90" s="69"/>
      <c r="AZX90" s="69"/>
      <c r="AZY90" s="69"/>
      <c r="AZZ90" s="69"/>
      <c r="BAA90" s="69"/>
      <c r="BAB90" s="69"/>
      <c r="BAC90" s="69"/>
      <c r="BAD90" s="69"/>
      <c r="BAE90" s="69"/>
      <c r="BAF90" s="69"/>
      <c r="BAG90" s="69"/>
      <c r="BAH90" s="69"/>
      <c r="BAI90" s="69"/>
      <c r="BAJ90" s="69"/>
      <c r="BAK90" s="69"/>
      <c r="BAL90" s="69"/>
      <c r="BAM90" s="69"/>
      <c r="BAN90" s="69"/>
      <c r="BAO90" s="69"/>
      <c r="BAP90" s="69"/>
      <c r="BAQ90" s="69"/>
      <c r="BAR90" s="69"/>
      <c r="BAS90" s="69"/>
      <c r="BAT90" s="69"/>
      <c r="BAU90" s="69"/>
      <c r="BAV90" s="69"/>
      <c r="BAW90" s="69"/>
      <c r="BAX90" s="69"/>
      <c r="BAY90" s="69"/>
      <c r="BAZ90" s="69"/>
      <c r="BBA90" s="69"/>
      <c r="BBB90" s="69"/>
      <c r="BBC90" s="69"/>
      <c r="BBD90" s="69"/>
      <c r="BBE90" s="69"/>
      <c r="BBF90" s="69"/>
      <c r="BBG90" s="69"/>
      <c r="BBH90" s="69"/>
      <c r="BBI90" s="69"/>
      <c r="BBJ90" s="69"/>
      <c r="BBK90" s="69"/>
      <c r="BBL90" s="69"/>
      <c r="BBM90" s="69"/>
      <c r="BBN90" s="69"/>
      <c r="BBO90" s="69"/>
      <c r="BBP90" s="69"/>
      <c r="BBQ90" s="69"/>
      <c r="BBR90" s="69"/>
      <c r="BBS90" s="69"/>
      <c r="BBT90" s="69"/>
      <c r="BBU90" s="69"/>
      <c r="BBV90" s="69"/>
      <c r="BBW90" s="69"/>
      <c r="BBX90" s="69"/>
      <c r="BBY90" s="69"/>
      <c r="BBZ90" s="69"/>
      <c r="BCA90" s="69"/>
      <c r="BCB90" s="69"/>
      <c r="BCC90" s="69"/>
      <c r="BCD90" s="69"/>
      <c r="BCE90" s="69"/>
      <c r="BCF90" s="69"/>
      <c r="BCG90" s="69"/>
      <c r="BCH90" s="69"/>
      <c r="BCI90" s="69"/>
      <c r="BCJ90" s="69"/>
      <c r="BCK90" s="69"/>
      <c r="BCL90" s="69"/>
      <c r="BCM90" s="69"/>
      <c r="BCN90" s="69"/>
      <c r="BCO90" s="69"/>
      <c r="BCP90" s="69"/>
      <c r="BCQ90" s="69"/>
      <c r="BCR90" s="69"/>
      <c r="BCS90" s="69"/>
      <c r="BCT90" s="69"/>
      <c r="BCU90" s="69"/>
      <c r="BCV90" s="69"/>
      <c r="BCW90" s="69"/>
      <c r="BCX90" s="69"/>
      <c r="BCY90" s="69"/>
      <c r="BCZ90" s="69"/>
      <c r="BDA90" s="69"/>
      <c r="BDB90" s="69"/>
      <c r="BDC90" s="69"/>
      <c r="BDD90" s="69"/>
      <c r="BDE90" s="69"/>
      <c r="BDF90" s="69"/>
      <c r="BDG90" s="69"/>
      <c r="BDH90" s="69"/>
      <c r="BDI90" s="69"/>
      <c r="BDJ90" s="69"/>
      <c r="BDK90" s="69"/>
      <c r="BDL90" s="69"/>
      <c r="BDM90" s="69"/>
      <c r="BDN90" s="69"/>
      <c r="BDO90" s="69"/>
      <c r="BDP90" s="69"/>
      <c r="BDQ90" s="69"/>
      <c r="BDR90" s="69"/>
      <c r="BDS90" s="69"/>
      <c r="BDT90" s="69"/>
      <c r="BDU90" s="69"/>
      <c r="BDV90" s="69"/>
      <c r="BDW90" s="69"/>
      <c r="BDX90" s="69"/>
      <c r="BDY90" s="69"/>
      <c r="BDZ90" s="69"/>
      <c r="BEA90" s="69"/>
      <c r="BEB90" s="69"/>
      <c r="BEC90" s="69"/>
      <c r="BED90" s="69"/>
      <c r="BEE90" s="69"/>
      <c r="BEF90" s="69"/>
      <c r="BEG90" s="69"/>
      <c r="BEH90" s="69"/>
      <c r="BEI90" s="69"/>
      <c r="BEJ90" s="69"/>
      <c r="BEK90" s="69"/>
      <c r="BEL90" s="69"/>
      <c r="BEM90" s="69"/>
      <c r="BEN90" s="69"/>
      <c r="BEO90" s="69"/>
      <c r="BEP90" s="69"/>
      <c r="BEQ90" s="69"/>
      <c r="BER90" s="69"/>
      <c r="BES90" s="69"/>
      <c r="BET90" s="69"/>
      <c r="BEU90" s="69"/>
      <c r="BEV90" s="69"/>
      <c r="BEW90" s="69"/>
      <c r="BEX90" s="69"/>
      <c r="BEY90" s="69"/>
      <c r="BEZ90" s="69"/>
      <c r="BFA90" s="69"/>
      <c r="BFB90" s="69"/>
      <c r="BFC90" s="69"/>
      <c r="BFD90" s="69"/>
      <c r="BFE90" s="69"/>
      <c r="BFF90" s="69"/>
      <c r="BFG90" s="69"/>
      <c r="BFH90" s="69"/>
      <c r="BFI90" s="69"/>
      <c r="BFJ90" s="69"/>
      <c r="BFK90" s="69"/>
      <c r="BFL90" s="69"/>
      <c r="BFM90" s="69"/>
      <c r="BFN90" s="69"/>
      <c r="BFO90" s="69"/>
      <c r="BFP90" s="69"/>
      <c r="BFQ90" s="69"/>
      <c r="BFR90" s="69"/>
      <c r="BFS90" s="69"/>
      <c r="BFT90" s="69"/>
      <c r="BFU90" s="69"/>
      <c r="BFV90" s="69"/>
      <c r="BFW90" s="69"/>
      <c r="BFX90" s="69"/>
      <c r="BFY90" s="69"/>
      <c r="BFZ90" s="69"/>
      <c r="BGA90" s="69"/>
      <c r="BGB90" s="69"/>
      <c r="BGC90" s="69"/>
      <c r="BGD90" s="69"/>
      <c r="BGE90" s="69"/>
      <c r="BGF90" s="69"/>
      <c r="BGG90" s="69"/>
      <c r="BGH90" s="69"/>
      <c r="BGI90" s="69"/>
      <c r="BGJ90" s="69"/>
      <c r="BGK90" s="69"/>
      <c r="BGL90" s="69"/>
      <c r="BGM90" s="69"/>
      <c r="BGN90" s="69"/>
      <c r="BGO90" s="69"/>
      <c r="BGP90" s="69"/>
      <c r="BGQ90" s="69"/>
      <c r="BGR90" s="69"/>
      <c r="BGS90" s="69"/>
      <c r="BGT90" s="69"/>
      <c r="BGU90" s="69"/>
      <c r="BGV90" s="69"/>
      <c r="BGW90" s="69"/>
      <c r="BGX90" s="69"/>
      <c r="BGY90" s="69"/>
      <c r="BGZ90" s="69"/>
      <c r="BHA90" s="69"/>
      <c r="BHB90" s="69"/>
      <c r="BHC90" s="69"/>
      <c r="BHD90" s="69"/>
      <c r="BHE90" s="69"/>
      <c r="BHF90" s="69"/>
      <c r="BHG90" s="69"/>
      <c r="BHH90" s="69"/>
      <c r="BHI90" s="69"/>
      <c r="BHJ90" s="69"/>
      <c r="BHK90" s="69"/>
      <c r="BHL90" s="69"/>
      <c r="BHM90" s="69"/>
      <c r="BHN90" s="69"/>
      <c r="BHO90" s="69"/>
      <c r="BHP90" s="69"/>
      <c r="BHQ90" s="69"/>
      <c r="BHR90" s="69"/>
      <c r="BHS90" s="69"/>
      <c r="BHT90" s="69"/>
      <c r="BHU90" s="69"/>
      <c r="BHV90" s="69"/>
      <c r="BHW90" s="69"/>
      <c r="BHX90" s="69"/>
      <c r="BHY90" s="69"/>
      <c r="BHZ90" s="69"/>
      <c r="BIA90" s="69"/>
      <c r="BIB90" s="69"/>
      <c r="BIC90" s="69"/>
      <c r="BID90" s="69"/>
      <c r="BIE90" s="69"/>
      <c r="BIF90" s="69"/>
      <c r="BIG90" s="69"/>
      <c r="BIH90" s="69"/>
      <c r="BII90" s="69"/>
      <c r="BIJ90" s="69"/>
      <c r="BIK90" s="69"/>
      <c r="BIL90" s="69"/>
      <c r="BIM90" s="69"/>
      <c r="BIN90" s="69"/>
      <c r="BIO90" s="69"/>
      <c r="BIP90" s="69"/>
      <c r="BIQ90" s="69"/>
      <c r="BIR90" s="69"/>
      <c r="BIS90" s="69"/>
      <c r="BIT90" s="69"/>
      <c r="BIU90" s="69"/>
      <c r="BIV90" s="69"/>
      <c r="BIW90" s="69"/>
      <c r="BIX90" s="69"/>
      <c r="BIY90" s="69"/>
      <c r="BIZ90" s="69"/>
      <c r="BJA90" s="69"/>
      <c r="BJB90" s="69"/>
      <c r="BJC90" s="69"/>
      <c r="BJD90" s="69"/>
      <c r="BJE90" s="69"/>
      <c r="BJF90" s="69"/>
      <c r="BJG90" s="69"/>
      <c r="BJH90" s="69"/>
      <c r="BJI90" s="69"/>
      <c r="BJJ90" s="69"/>
      <c r="BJK90" s="69"/>
      <c r="BJL90" s="69"/>
      <c r="BJM90" s="69"/>
      <c r="BJN90" s="69"/>
      <c r="BJO90" s="69"/>
      <c r="BJP90" s="69"/>
      <c r="BJQ90" s="69"/>
      <c r="BJR90" s="69"/>
      <c r="BJS90" s="69"/>
      <c r="BJT90" s="69"/>
      <c r="BJU90" s="69"/>
      <c r="BJV90" s="69"/>
      <c r="BJW90" s="69"/>
      <c r="BJX90" s="69"/>
      <c r="BJY90" s="69"/>
      <c r="BJZ90" s="69"/>
      <c r="BKA90" s="69"/>
      <c r="BKB90" s="69"/>
      <c r="BKC90" s="69"/>
      <c r="BKD90" s="69"/>
      <c r="BKE90" s="69"/>
      <c r="BKF90" s="69"/>
      <c r="BKG90" s="69"/>
      <c r="BKH90" s="69"/>
      <c r="BKI90" s="69"/>
      <c r="BKJ90" s="69"/>
      <c r="BKK90" s="69"/>
      <c r="BKL90" s="69"/>
      <c r="BKM90" s="69"/>
      <c r="BKN90" s="69"/>
      <c r="BKO90" s="69"/>
      <c r="BKP90" s="69"/>
      <c r="BKQ90" s="69"/>
      <c r="BKR90" s="69"/>
      <c r="BKS90" s="69"/>
      <c r="BKT90" s="69"/>
      <c r="BKU90" s="69"/>
      <c r="BKV90" s="69"/>
      <c r="BKW90" s="69"/>
      <c r="BKX90" s="69"/>
      <c r="BKY90" s="69"/>
      <c r="BKZ90" s="69"/>
      <c r="BLA90" s="69"/>
      <c r="BLB90" s="69"/>
      <c r="BLC90" s="69"/>
      <c r="BLD90" s="69"/>
      <c r="BLE90" s="69"/>
      <c r="BLF90" s="69"/>
      <c r="BLG90" s="69"/>
      <c r="BLH90" s="69"/>
      <c r="BLI90" s="69"/>
      <c r="BLJ90" s="69"/>
      <c r="BLK90" s="69"/>
      <c r="BLL90" s="69"/>
      <c r="BLM90" s="69"/>
      <c r="BLN90" s="69"/>
      <c r="BLO90" s="69"/>
      <c r="BLP90" s="69"/>
      <c r="BLQ90" s="69"/>
      <c r="BLR90" s="69"/>
      <c r="BLS90" s="69"/>
      <c r="BLT90" s="69"/>
      <c r="BLU90" s="69"/>
      <c r="BLV90" s="69"/>
      <c r="BLW90" s="69"/>
      <c r="BLX90" s="69"/>
      <c r="BLY90" s="69"/>
      <c r="BLZ90" s="69"/>
      <c r="BMA90" s="69"/>
      <c r="BMB90" s="69"/>
      <c r="BMC90" s="69"/>
      <c r="BMD90" s="69"/>
      <c r="BME90" s="69"/>
      <c r="BMF90" s="69"/>
      <c r="BMG90" s="69"/>
      <c r="BMH90" s="69"/>
      <c r="BMI90" s="69"/>
      <c r="BMJ90" s="69"/>
      <c r="BMK90" s="69"/>
      <c r="BML90" s="69"/>
      <c r="BMM90" s="69"/>
      <c r="BMN90" s="69"/>
      <c r="BMO90" s="69"/>
      <c r="BMP90" s="69"/>
      <c r="BMQ90" s="69"/>
      <c r="BMR90" s="69"/>
      <c r="BMS90" s="69"/>
      <c r="BMT90" s="69"/>
      <c r="BMU90" s="69"/>
      <c r="BMV90" s="69"/>
      <c r="BMW90" s="69"/>
      <c r="BMX90" s="69"/>
      <c r="BMY90" s="69"/>
      <c r="BMZ90" s="69"/>
      <c r="BNA90" s="69"/>
      <c r="BNB90" s="69"/>
      <c r="BNC90" s="69"/>
      <c r="BND90" s="69"/>
      <c r="BNE90" s="69"/>
      <c r="BNF90" s="69"/>
      <c r="BNG90" s="69"/>
      <c r="BNH90" s="69"/>
      <c r="BNI90" s="69"/>
      <c r="BNJ90" s="69"/>
      <c r="BNK90" s="69"/>
      <c r="BNL90" s="69"/>
      <c r="BNM90" s="69"/>
      <c r="BNN90" s="69"/>
      <c r="BNO90" s="69"/>
      <c r="BNP90" s="69"/>
      <c r="BNQ90" s="69"/>
      <c r="BNR90" s="69"/>
      <c r="BNS90" s="69"/>
      <c r="BNT90" s="69"/>
      <c r="BNU90" s="69"/>
      <c r="BNV90" s="69"/>
      <c r="BNW90" s="69"/>
      <c r="BNX90" s="69"/>
      <c r="BNY90" s="69"/>
      <c r="BNZ90" s="69"/>
      <c r="BOA90" s="69"/>
      <c r="BOB90" s="69"/>
      <c r="BOC90" s="69"/>
      <c r="BOD90" s="69"/>
      <c r="BOE90" s="69"/>
      <c r="BOF90" s="69"/>
      <c r="BOG90" s="69"/>
      <c r="BOH90" s="69"/>
      <c r="BOI90" s="69"/>
      <c r="BOJ90" s="69"/>
      <c r="BOK90" s="69"/>
      <c r="BOL90" s="69"/>
      <c r="BOM90" s="69"/>
      <c r="BON90" s="69"/>
      <c r="BOO90" s="69"/>
      <c r="BOP90" s="69"/>
      <c r="BOQ90" s="69"/>
      <c r="BOR90" s="69"/>
      <c r="BOS90" s="69"/>
      <c r="BOT90" s="69"/>
      <c r="BOU90" s="69"/>
      <c r="BOV90" s="69"/>
      <c r="BOW90" s="69"/>
      <c r="BOX90" s="69"/>
      <c r="BOY90" s="69"/>
      <c r="BOZ90" s="69"/>
      <c r="BPA90" s="69"/>
      <c r="BPB90" s="69"/>
      <c r="BPC90" s="69"/>
      <c r="BPD90" s="69"/>
      <c r="BPE90" s="69"/>
      <c r="BPF90" s="69"/>
      <c r="BPG90" s="69"/>
      <c r="BPH90" s="69"/>
      <c r="BPI90" s="69"/>
      <c r="BPJ90" s="69"/>
      <c r="BPK90" s="69"/>
      <c r="BPL90" s="69"/>
      <c r="BPM90" s="69"/>
      <c r="BPN90" s="69"/>
      <c r="BPO90" s="69"/>
      <c r="BPP90" s="69"/>
      <c r="BPQ90" s="69"/>
      <c r="BPR90" s="69"/>
      <c r="BPS90" s="69"/>
      <c r="BPT90" s="69"/>
      <c r="BPU90" s="69"/>
      <c r="BPV90" s="69"/>
      <c r="BPW90" s="69"/>
      <c r="BPX90" s="69"/>
      <c r="BPY90" s="69"/>
      <c r="BPZ90" s="69"/>
      <c r="BQA90" s="69"/>
      <c r="BQB90" s="69"/>
      <c r="BQC90" s="69"/>
      <c r="BQD90" s="69"/>
      <c r="BQE90" s="69"/>
      <c r="BQF90" s="69"/>
      <c r="BQG90" s="69"/>
      <c r="BQH90" s="69"/>
      <c r="BQI90" s="69"/>
      <c r="BQJ90" s="69"/>
      <c r="BQK90" s="69"/>
      <c r="BQL90" s="69"/>
      <c r="BQM90" s="69"/>
      <c r="BQN90" s="69"/>
      <c r="BQO90" s="69"/>
      <c r="BQP90" s="69"/>
      <c r="BQQ90" s="69"/>
      <c r="BQR90" s="69"/>
      <c r="BQS90" s="69"/>
      <c r="BQT90" s="69"/>
      <c r="BQU90" s="69"/>
      <c r="BQV90" s="69"/>
      <c r="BQW90" s="69"/>
      <c r="BQX90" s="69"/>
      <c r="BQY90" s="69"/>
      <c r="BQZ90" s="69"/>
      <c r="BRA90" s="69"/>
      <c r="BRB90" s="69"/>
      <c r="BRC90" s="69"/>
      <c r="BRD90" s="69"/>
      <c r="BRE90" s="69"/>
      <c r="BRF90" s="69"/>
      <c r="BRG90" s="69"/>
      <c r="BRH90" s="69"/>
      <c r="BRI90" s="69"/>
      <c r="BRJ90" s="69"/>
      <c r="BRK90" s="69"/>
      <c r="BRL90" s="69"/>
      <c r="BRM90" s="69"/>
      <c r="BRN90" s="69"/>
      <c r="BRO90" s="69"/>
      <c r="BRP90" s="69"/>
      <c r="BRQ90" s="69"/>
      <c r="BRR90" s="69"/>
      <c r="BRS90" s="69"/>
      <c r="BRT90" s="69"/>
      <c r="BRU90" s="69"/>
      <c r="BRV90" s="69"/>
      <c r="BRW90" s="69"/>
      <c r="BRX90" s="69"/>
      <c r="BRY90" s="69"/>
      <c r="BRZ90" s="69"/>
      <c r="BSA90" s="69"/>
      <c r="BSB90" s="69"/>
      <c r="BSC90" s="69"/>
      <c r="BSD90" s="69"/>
      <c r="BSE90" s="69"/>
      <c r="BSF90" s="69"/>
      <c r="BSG90" s="69"/>
      <c r="BSH90" s="69"/>
      <c r="BSI90" s="69"/>
      <c r="BSJ90" s="69"/>
      <c r="BSK90" s="69"/>
      <c r="BSL90" s="69"/>
      <c r="BSM90" s="69"/>
      <c r="BSN90" s="69"/>
      <c r="BSO90" s="69"/>
      <c r="BSP90" s="69"/>
      <c r="BSQ90" s="69"/>
      <c r="BSR90" s="69"/>
      <c r="BSS90" s="69"/>
      <c r="BST90" s="69"/>
      <c r="BSU90" s="69"/>
      <c r="BSV90" s="69"/>
      <c r="BSW90" s="69"/>
      <c r="BSX90" s="69"/>
      <c r="BSY90" s="69"/>
      <c r="BSZ90" s="69"/>
      <c r="BTA90" s="69"/>
      <c r="BTB90" s="69"/>
      <c r="BTC90" s="69"/>
      <c r="BTD90" s="69"/>
      <c r="BTE90" s="69"/>
      <c r="BTF90" s="69"/>
      <c r="BTG90" s="69"/>
      <c r="BTH90" s="69"/>
      <c r="BTI90" s="69"/>
      <c r="BTJ90" s="69"/>
      <c r="BTK90" s="69"/>
      <c r="BTL90" s="69"/>
      <c r="BTM90" s="69"/>
      <c r="BTN90" s="69"/>
      <c r="BTO90" s="69"/>
      <c r="BTP90" s="69"/>
      <c r="BTQ90" s="69"/>
      <c r="BTR90" s="69"/>
      <c r="BTS90" s="69"/>
      <c r="BTT90" s="69"/>
      <c r="BTU90" s="69"/>
      <c r="BTV90" s="69"/>
      <c r="BTW90" s="69"/>
      <c r="BTX90" s="69"/>
      <c r="BTY90" s="69"/>
      <c r="BTZ90" s="69"/>
      <c r="BUA90" s="69"/>
      <c r="BUB90" s="69"/>
      <c r="BUC90" s="69"/>
      <c r="BUD90" s="69"/>
      <c r="BUE90" s="69"/>
      <c r="BUF90" s="69"/>
      <c r="BUG90" s="69"/>
      <c r="BUH90" s="69"/>
      <c r="BUI90" s="69"/>
      <c r="BUJ90" s="69"/>
      <c r="BUK90" s="69"/>
      <c r="BUL90" s="69"/>
      <c r="BUM90" s="69"/>
      <c r="BUN90" s="69"/>
      <c r="BUO90" s="69"/>
      <c r="BUP90" s="69"/>
      <c r="BUQ90" s="69"/>
      <c r="BUR90" s="69"/>
      <c r="BUS90" s="69"/>
      <c r="BUT90" s="69"/>
      <c r="BUU90" s="69"/>
      <c r="BUV90" s="69"/>
      <c r="BUW90" s="69"/>
      <c r="BUX90" s="69"/>
      <c r="BUY90" s="69"/>
      <c r="BUZ90" s="69"/>
      <c r="BVA90" s="69"/>
      <c r="BVB90" s="69"/>
      <c r="BVC90" s="69"/>
      <c r="BVD90" s="69"/>
      <c r="BVE90" s="69"/>
      <c r="BVF90" s="69"/>
      <c r="BVG90" s="69"/>
      <c r="BVH90" s="69"/>
      <c r="BVI90" s="69"/>
      <c r="BVJ90" s="69"/>
      <c r="BVK90" s="69"/>
      <c r="BVL90" s="69"/>
      <c r="BVM90" s="69"/>
      <c r="BVN90" s="69"/>
      <c r="BVO90" s="69"/>
      <c r="BVP90" s="69"/>
      <c r="BVQ90" s="69"/>
      <c r="BVR90" s="69"/>
      <c r="BVS90" s="69"/>
      <c r="BVT90" s="69"/>
      <c r="BVU90" s="69"/>
      <c r="BVV90" s="69"/>
      <c r="BVW90" s="69"/>
      <c r="BVX90" s="69"/>
      <c r="BVY90" s="69"/>
      <c r="BVZ90" s="69"/>
      <c r="BWA90" s="69"/>
      <c r="BWB90" s="69"/>
      <c r="BWC90" s="69"/>
      <c r="BWD90" s="69"/>
      <c r="BWE90" s="69"/>
      <c r="BWF90" s="69"/>
      <c r="BWG90" s="69"/>
      <c r="BWH90" s="69"/>
      <c r="BWI90" s="69"/>
      <c r="BWJ90" s="69"/>
      <c r="BWK90" s="69"/>
      <c r="BWL90" s="69"/>
      <c r="BWM90" s="69"/>
      <c r="BWN90" s="69"/>
      <c r="BWO90" s="69"/>
      <c r="BWP90" s="69"/>
      <c r="BWQ90" s="69"/>
      <c r="BWR90" s="69"/>
      <c r="BWS90" s="69"/>
      <c r="BWT90" s="69"/>
      <c r="BWU90" s="69"/>
      <c r="BWV90" s="69"/>
      <c r="BWW90" s="69"/>
      <c r="BWX90" s="69"/>
      <c r="BWY90" s="69"/>
      <c r="BWZ90" s="69"/>
      <c r="BXA90" s="69"/>
      <c r="BXB90" s="69"/>
      <c r="BXC90" s="69"/>
      <c r="BXD90" s="69"/>
      <c r="BXE90" s="69"/>
      <c r="BXF90" s="69"/>
      <c r="BXG90" s="69"/>
      <c r="BXH90" s="69"/>
      <c r="BXI90" s="69"/>
      <c r="BXJ90" s="69"/>
      <c r="BXK90" s="69"/>
      <c r="BXL90" s="69"/>
      <c r="BXM90" s="69"/>
      <c r="BXN90" s="69"/>
      <c r="BXO90" s="69"/>
      <c r="BXP90" s="69"/>
      <c r="BXQ90" s="69"/>
      <c r="BXR90" s="69"/>
      <c r="BXS90" s="69"/>
      <c r="BXT90" s="69"/>
      <c r="BXU90" s="69"/>
      <c r="BXV90" s="69"/>
      <c r="BXW90" s="69"/>
      <c r="BXX90" s="69"/>
      <c r="BXY90" s="69"/>
      <c r="BXZ90" s="69"/>
      <c r="BYA90" s="69"/>
      <c r="BYB90" s="69"/>
      <c r="BYC90" s="69"/>
      <c r="BYD90" s="69"/>
      <c r="BYE90" s="69"/>
      <c r="BYF90" s="69"/>
      <c r="BYG90" s="69"/>
      <c r="BYH90" s="69"/>
      <c r="BYI90" s="69"/>
      <c r="BYJ90" s="69"/>
      <c r="BYK90" s="69"/>
      <c r="BYL90" s="69"/>
      <c r="BYM90" s="69"/>
      <c r="BYN90" s="69"/>
      <c r="BYO90" s="69"/>
      <c r="BYP90" s="69"/>
      <c r="BYQ90" s="69"/>
      <c r="BYR90" s="69"/>
      <c r="BYS90" s="69"/>
      <c r="BYT90" s="69"/>
      <c r="BYU90" s="69"/>
      <c r="BYV90" s="69"/>
      <c r="BYW90" s="69"/>
      <c r="BYX90" s="69"/>
      <c r="BYY90" s="69"/>
      <c r="BYZ90" s="69"/>
      <c r="BZA90" s="69"/>
      <c r="BZB90" s="69"/>
      <c r="BZC90" s="69"/>
      <c r="BZD90" s="69"/>
      <c r="BZE90" s="69"/>
      <c r="BZF90" s="69"/>
      <c r="BZG90" s="69"/>
      <c r="BZH90" s="69"/>
      <c r="BZI90" s="69"/>
      <c r="BZJ90" s="69"/>
      <c r="BZK90" s="69"/>
      <c r="BZL90" s="69"/>
      <c r="BZM90" s="69"/>
      <c r="BZN90" s="69"/>
      <c r="BZO90" s="69"/>
      <c r="BZP90" s="69"/>
      <c r="BZQ90" s="69"/>
      <c r="BZR90" s="69"/>
      <c r="BZS90" s="69"/>
      <c r="BZT90" s="69"/>
      <c r="BZU90" s="69"/>
      <c r="BZV90" s="69"/>
      <c r="BZW90" s="69"/>
      <c r="BZX90" s="69"/>
      <c r="BZY90" s="69"/>
      <c r="BZZ90" s="69"/>
      <c r="CAA90" s="69"/>
      <c r="CAB90" s="69"/>
      <c r="CAC90" s="69"/>
      <c r="CAD90" s="69"/>
      <c r="CAE90" s="69"/>
      <c r="CAF90" s="69"/>
      <c r="CAG90" s="69"/>
      <c r="CAH90" s="69"/>
      <c r="CAI90" s="69"/>
      <c r="CAJ90" s="69"/>
      <c r="CAK90" s="69"/>
      <c r="CAL90" s="69"/>
      <c r="CAM90" s="69"/>
      <c r="CAN90" s="69"/>
      <c r="CAO90" s="69"/>
      <c r="CAP90" s="69"/>
      <c r="CAQ90" s="69"/>
      <c r="CAR90" s="69"/>
      <c r="CAS90" s="69"/>
      <c r="CAT90" s="69"/>
      <c r="CAU90" s="69"/>
      <c r="CAV90" s="69"/>
      <c r="CAW90" s="69"/>
      <c r="CAX90" s="69"/>
      <c r="CAY90" s="69"/>
      <c r="CAZ90" s="69"/>
      <c r="CBA90" s="69"/>
      <c r="CBB90" s="69"/>
      <c r="CBC90" s="69"/>
      <c r="CBD90" s="69"/>
      <c r="CBE90" s="69"/>
      <c r="CBF90" s="69"/>
      <c r="CBG90" s="69"/>
      <c r="CBH90" s="69"/>
      <c r="CBI90" s="69"/>
      <c r="CBJ90" s="69"/>
      <c r="CBK90" s="69"/>
      <c r="CBL90" s="69"/>
      <c r="CBM90" s="69"/>
      <c r="CBN90" s="69"/>
      <c r="CBO90" s="69"/>
      <c r="CBP90" s="69"/>
      <c r="CBQ90" s="69"/>
      <c r="CBR90" s="69"/>
      <c r="CBS90" s="69"/>
      <c r="CBT90" s="69"/>
      <c r="CBU90" s="69"/>
      <c r="CBV90" s="69"/>
      <c r="CBW90" s="69"/>
      <c r="CBX90" s="69"/>
      <c r="CBY90" s="69"/>
      <c r="CBZ90" s="69"/>
      <c r="CCA90" s="69"/>
      <c r="CCB90" s="69"/>
      <c r="CCC90" s="69"/>
      <c r="CCD90" s="69"/>
      <c r="CCE90" s="69"/>
      <c r="CCF90" s="69"/>
      <c r="CCG90" s="69"/>
      <c r="CCH90" s="69"/>
      <c r="CCI90" s="69"/>
      <c r="CCJ90" s="69"/>
      <c r="CCK90" s="69"/>
      <c r="CCL90" s="69"/>
      <c r="CCM90" s="69"/>
      <c r="CCN90" s="69"/>
      <c r="CCO90" s="69"/>
      <c r="CCP90" s="69"/>
      <c r="CCQ90" s="69"/>
      <c r="CCR90" s="69"/>
      <c r="CCS90" s="69"/>
      <c r="CCT90" s="69"/>
      <c r="CCU90" s="69"/>
      <c r="CCV90" s="69"/>
      <c r="CCW90" s="69"/>
      <c r="CCX90" s="69"/>
      <c r="CCY90" s="69"/>
      <c r="CCZ90" s="69"/>
      <c r="CDA90" s="69"/>
      <c r="CDB90" s="69"/>
      <c r="CDC90" s="69"/>
      <c r="CDD90" s="69"/>
      <c r="CDE90" s="69"/>
      <c r="CDF90" s="69"/>
      <c r="CDG90" s="69"/>
      <c r="CDH90" s="69"/>
      <c r="CDI90" s="69"/>
      <c r="CDJ90" s="69"/>
      <c r="CDK90" s="69"/>
      <c r="CDL90" s="69"/>
      <c r="CDM90" s="69"/>
      <c r="CDN90" s="69"/>
      <c r="CDO90" s="69"/>
      <c r="CDP90" s="69"/>
      <c r="CDQ90" s="69"/>
      <c r="CDR90" s="69"/>
      <c r="CDS90" s="69"/>
      <c r="CDT90" s="69"/>
      <c r="CDU90" s="69"/>
      <c r="CDV90" s="69"/>
      <c r="CDW90" s="69"/>
      <c r="CDX90" s="69"/>
      <c r="CDY90" s="69"/>
      <c r="CDZ90" s="69"/>
      <c r="CEA90" s="69"/>
      <c r="CEB90" s="69"/>
      <c r="CEC90" s="69"/>
      <c r="CED90" s="69"/>
      <c r="CEE90" s="69"/>
      <c r="CEF90" s="69"/>
      <c r="CEG90" s="69"/>
      <c r="CEH90" s="69"/>
      <c r="CEI90" s="69"/>
      <c r="CEJ90" s="69"/>
      <c r="CEK90" s="69"/>
      <c r="CEL90" s="69"/>
      <c r="CEM90" s="69"/>
      <c r="CEN90" s="69"/>
      <c r="CEO90" s="69"/>
      <c r="CEP90" s="69"/>
      <c r="CEQ90" s="69"/>
      <c r="CER90" s="69"/>
      <c r="CES90" s="69"/>
      <c r="CET90" s="69"/>
      <c r="CEU90" s="69"/>
      <c r="CEV90" s="69"/>
      <c r="CEW90" s="69"/>
      <c r="CEX90" s="69"/>
      <c r="CEY90" s="69"/>
      <c r="CEZ90" s="69"/>
      <c r="CFA90" s="69"/>
      <c r="CFB90" s="69"/>
      <c r="CFC90" s="69"/>
      <c r="CFD90" s="69"/>
      <c r="CFE90" s="69"/>
      <c r="CFF90" s="69"/>
      <c r="CFG90" s="69"/>
      <c r="CFH90" s="69"/>
      <c r="CFI90" s="69"/>
      <c r="CFJ90" s="69"/>
      <c r="CFK90" s="69"/>
      <c r="CFL90" s="69"/>
      <c r="CFM90" s="69"/>
      <c r="CFN90" s="69"/>
      <c r="CFO90" s="69"/>
      <c r="CFP90" s="69"/>
      <c r="CFQ90" s="69"/>
      <c r="CFR90" s="69"/>
      <c r="CFS90" s="69"/>
      <c r="CFT90" s="69"/>
      <c r="CFU90" s="69"/>
      <c r="CFV90" s="69"/>
      <c r="CFW90" s="69"/>
      <c r="CFX90" s="69"/>
      <c r="CFY90" s="69"/>
      <c r="CFZ90" s="69"/>
      <c r="CGA90" s="69"/>
      <c r="CGB90" s="69"/>
      <c r="CGC90" s="69"/>
      <c r="CGD90" s="69"/>
      <c r="CGE90" s="69"/>
      <c r="CGF90" s="69"/>
      <c r="CGG90" s="69"/>
      <c r="CGH90" s="69"/>
      <c r="CGI90" s="69"/>
      <c r="CGJ90" s="69"/>
      <c r="CGK90" s="69"/>
      <c r="CGL90" s="69"/>
      <c r="CGM90" s="69"/>
      <c r="CGN90" s="69"/>
      <c r="CGO90" s="69"/>
      <c r="CGP90" s="69"/>
      <c r="CGQ90" s="69"/>
      <c r="CGR90" s="69"/>
      <c r="CGS90" s="69"/>
      <c r="CGT90" s="69"/>
      <c r="CGU90" s="69"/>
      <c r="CGV90" s="69"/>
      <c r="CGW90" s="69"/>
      <c r="CGX90" s="69"/>
      <c r="CGY90" s="69"/>
      <c r="CGZ90" s="69"/>
      <c r="CHA90" s="69"/>
      <c r="CHB90" s="69"/>
      <c r="CHC90" s="69"/>
      <c r="CHD90" s="69"/>
      <c r="CHE90" s="69"/>
      <c r="CHF90" s="69"/>
      <c r="CHG90" s="69"/>
      <c r="CHH90" s="69"/>
      <c r="CHI90" s="69"/>
      <c r="CHJ90" s="69"/>
      <c r="CHK90" s="69"/>
      <c r="CHL90" s="69"/>
      <c r="CHM90" s="69"/>
      <c r="CHN90" s="69"/>
      <c r="CHO90" s="69"/>
      <c r="CHP90" s="69"/>
      <c r="CHQ90" s="69"/>
      <c r="CHR90" s="69"/>
      <c r="CHS90" s="69"/>
      <c r="CHT90" s="69"/>
      <c r="CHU90" s="69"/>
      <c r="CHV90" s="69"/>
      <c r="CHW90" s="69"/>
      <c r="CHX90" s="69"/>
      <c r="CHY90" s="69"/>
      <c r="CHZ90" s="69"/>
      <c r="CIA90" s="69"/>
      <c r="CIB90" s="69"/>
      <c r="CIC90" s="69"/>
      <c r="CID90" s="69"/>
      <c r="CIE90" s="69"/>
      <c r="CIF90" s="69"/>
      <c r="CIG90" s="69"/>
      <c r="CIH90" s="69"/>
      <c r="CII90" s="69"/>
      <c r="CIJ90" s="69"/>
      <c r="CIK90" s="69"/>
      <c r="CIL90" s="69"/>
      <c r="CIM90" s="69"/>
      <c r="CIN90" s="69"/>
      <c r="CIO90" s="69"/>
      <c r="CIP90" s="69"/>
      <c r="CIQ90" s="69"/>
      <c r="CIR90" s="69"/>
      <c r="CIS90" s="69"/>
      <c r="CIT90" s="69"/>
      <c r="CIU90" s="69"/>
      <c r="CIV90" s="69"/>
      <c r="CIW90" s="69"/>
      <c r="CIX90" s="69"/>
      <c r="CIY90" s="69"/>
      <c r="CIZ90" s="69"/>
      <c r="CJA90" s="69"/>
      <c r="CJB90" s="69"/>
      <c r="CJC90" s="69"/>
      <c r="CJD90" s="69"/>
      <c r="CJE90" s="69"/>
      <c r="CJF90" s="69"/>
      <c r="CJG90" s="69"/>
      <c r="CJH90" s="69"/>
      <c r="CJI90" s="69"/>
      <c r="CJJ90" s="69"/>
      <c r="CJK90" s="69"/>
      <c r="CJL90" s="69"/>
      <c r="CJM90" s="69"/>
      <c r="CJN90" s="69"/>
      <c r="CJO90" s="69"/>
      <c r="CJP90" s="69"/>
      <c r="CJQ90" s="69"/>
      <c r="CJR90" s="69"/>
      <c r="CJS90" s="69"/>
      <c r="CJT90" s="69"/>
      <c r="CJU90" s="69"/>
      <c r="CJV90" s="69"/>
      <c r="CJW90" s="69"/>
      <c r="CJX90" s="69"/>
      <c r="CJY90" s="69"/>
      <c r="CJZ90" s="69"/>
      <c r="CKA90" s="69"/>
      <c r="CKB90" s="69"/>
      <c r="CKC90" s="69"/>
      <c r="CKD90" s="69"/>
      <c r="CKE90" s="69"/>
      <c r="CKF90" s="69"/>
      <c r="CKG90" s="69"/>
      <c r="CKH90" s="69"/>
      <c r="CKI90" s="69"/>
      <c r="CKJ90" s="69"/>
      <c r="CKK90" s="69"/>
      <c r="CKL90" s="69"/>
      <c r="CKM90" s="69"/>
      <c r="CKN90" s="69"/>
      <c r="CKO90" s="69"/>
      <c r="CKP90" s="69"/>
      <c r="CKQ90" s="69"/>
      <c r="CKR90" s="69"/>
      <c r="CKS90" s="69"/>
      <c r="CKT90" s="69"/>
      <c r="CKU90" s="69"/>
      <c r="CKV90" s="69"/>
      <c r="CKW90" s="69"/>
      <c r="CKX90" s="69"/>
      <c r="CKY90" s="69"/>
      <c r="CKZ90" s="69"/>
      <c r="CLA90" s="69"/>
      <c r="CLB90" s="69"/>
      <c r="CLC90" s="69"/>
      <c r="CLD90" s="69"/>
      <c r="CLE90" s="69"/>
      <c r="CLF90" s="69"/>
      <c r="CLG90" s="69"/>
      <c r="CLH90" s="69"/>
      <c r="CLI90" s="69"/>
      <c r="CLJ90" s="69"/>
      <c r="CLK90" s="69"/>
      <c r="CLL90" s="69"/>
      <c r="CLM90" s="69"/>
      <c r="CLN90" s="69"/>
      <c r="CLO90" s="69"/>
      <c r="CLP90" s="69"/>
      <c r="CLQ90" s="69"/>
      <c r="CLR90" s="69"/>
      <c r="CLS90" s="69"/>
      <c r="CLT90" s="69"/>
      <c r="CLU90" s="69"/>
      <c r="CLV90" s="69"/>
      <c r="CLW90" s="69"/>
      <c r="CLX90" s="69"/>
      <c r="CLY90" s="69"/>
      <c r="CLZ90" s="69"/>
      <c r="CMA90" s="69"/>
      <c r="CMB90" s="69"/>
      <c r="CMC90" s="69"/>
      <c r="CMD90" s="69"/>
      <c r="CME90" s="69"/>
      <c r="CMF90" s="69"/>
      <c r="CMG90" s="69"/>
      <c r="CMH90" s="69"/>
      <c r="CMI90" s="69"/>
      <c r="CMJ90" s="69"/>
      <c r="CMK90" s="69"/>
      <c r="CML90" s="69"/>
      <c r="CMM90" s="69"/>
      <c r="CMN90" s="69"/>
      <c r="CMO90" s="69"/>
      <c r="CMP90" s="69"/>
      <c r="CMQ90" s="69"/>
      <c r="CMR90" s="69"/>
      <c r="CMS90" s="69"/>
      <c r="CMT90" s="69"/>
      <c r="CMU90" s="69"/>
      <c r="CMV90" s="69"/>
      <c r="CMW90" s="69"/>
      <c r="CMX90" s="69"/>
      <c r="CMY90" s="69"/>
      <c r="CMZ90" s="69"/>
      <c r="CNA90" s="69"/>
      <c r="CNB90" s="69"/>
      <c r="CNC90" s="69"/>
      <c r="CND90" s="69"/>
      <c r="CNE90" s="69"/>
      <c r="CNF90" s="69"/>
      <c r="CNG90" s="69"/>
      <c r="CNH90" s="69"/>
      <c r="CNI90" s="69"/>
      <c r="CNJ90" s="69"/>
      <c r="CNK90" s="69"/>
      <c r="CNL90" s="69"/>
      <c r="CNM90" s="69"/>
      <c r="CNN90" s="69"/>
      <c r="CNO90" s="69"/>
      <c r="CNP90" s="69"/>
      <c r="CNQ90" s="69"/>
      <c r="CNR90" s="69"/>
      <c r="CNS90" s="69"/>
      <c r="CNT90" s="69"/>
      <c r="CNU90" s="69"/>
      <c r="CNV90" s="69"/>
      <c r="CNW90" s="69"/>
      <c r="CNX90" s="69"/>
      <c r="CNY90" s="69"/>
      <c r="CNZ90" s="69"/>
      <c r="COA90" s="69"/>
      <c r="COB90" s="69"/>
      <c r="COC90" s="69"/>
      <c r="COD90" s="69"/>
      <c r="COE90" s="69"/>
      <c r="COF90" s="69"/>
      <c r="COG90" s="69"/>
      <c r="COH90" s="69"/>
      <c r="COI90" s="69"/>
      <c r="COJ90" s="69"/>
      <c r="COK90" s="69"/>
      <c r="COL90" s="69"/>
      <c r="COM90" s="69"/>
      <c r="CON90" s="69"/>
      <c r="COO90" s="69"/>
      <c r="COP90" s="69"/>
      <c r="COQ90" s="69"/>
      <c r="COR90" s="69"/>
      <c r="COS90" s="69"/>
      <c r="COT90" s="69"/>
      <c r="COU90" s="69"/>
      <c r="COV90" s="69"/>
      <c r="COW90" s="69"/>
      <c r="COX90" s="69"/>
      <c r="COY90" s="69"/>
      <c r="COZ90" s="69"/>
      <c r="CPA90" s="69"/>
      <c r="CPB90" s="69"/>
      <c r="CPC90" s="69"/>
      <c r="CPD90" s="69"/>
      <c r="CPE90" s="69"/>
      <c r="CPF90" s="69"/>
      <c r="CPG90" s="69"/>
      <c r="CPH90" s="69"/>
      <c r="CPI90" s="69"/>
      <c r="CPJ90" s="69"/>
      <c r="CPK90" s="69"/>
      <c r="CPL90" s="69"/>
      <c r="CPM90" s="69"/>
      <c r="CPN90" s="69"/>
      <c r="CPO90" s="69"/>
      <c r="CPP90" s="69"/>
      <c r="CPQ90" s="69"/>
      <c r="CPR90" s="69"/>
      <c r="CPS90" s="69"/>
      <c r="CPT90" s="69"/>
      <c r="CPU90" s="69"/>
      <c r="CPV90" s="69"/>
      <c r="CPW90" s="69"/>
      <c r="CPX90" s="69"/>
      <c r="CPY90" s="69"/>
      <c r="CPZ90" s="69"/>
      <c r="CQA90" s="69"/>
      <c r="CQB90" s="69"/>
      <c r="CQC90" s="69"/>
      <c r="CQD90" s="69"/>
      <c r="CQE90" s="69"/>
      <c r="CQF90" s="69"/>
      <c r="CQG90" s="69"/>
      <c r="CQH90" s="69"/>
      <c r="CQI90" s="69"/>
      <c r="CQJ90" s="69"/>
      <c r="CQK90" s="69"/>
      <c r="CQL90" s="69"/>
      <c r="CQM90" s="69"/>
      <c r="CQN90" s="69"/>
      <c r="CQO90" s="69"/>
      <c r="CQP90" s="69"/>
      <c r="CQQ90" s="69"/>
      <c r="CQR90" s="69"/>
      <c r="CQS90" s="69"/>
      <c r="CQT90" s="69"/>
      <c r="CQU90" s="69"/>
      <c r="CQV90" s="69"/>
      <c r="CQW90" s="69"/>
      <c r="CQX90" s="69"/>
      <c r="CQY90" s="69"/>
      <c r="CQZ90" s="69"/>
      <c r="CRA90" s="69"/>
      <c r="CRB90" s="69"/>
      <c r="CRC90" s="69"/>
      <c r="CRD90" s="69"/>
      <c r="CRE90" s="69"/>
      <c r="CRF90" s="69"/>
      <c r="CRG90" s="69"/>
      <c r="CRH90" s="69"/>
      <c r="CRI90" s="69"/>
      <c r="CRJ90" s="69"/>
      <c r="CRK90" s="69"/>
      <c r="CRL90" s="69"/>
      <c r="CRM90" s="69"/>
      <c r="CRN90" s="69"/>
      <c r="CRO90" s="69"/>
      <c r="CRP90" s="69"/>
      <c r="CRQ90" s="69"/>
      <c r="CRR90" s="69"/>
      <c r="CRS90" s="69"/>
      <c r="CRT90" s="69"/>
      <c r="CRU90" s="69"/>
      <c r="CRV90" s="69"/>
      <c r="CRW90" s="69"/>
      <c r="CRX90" s="69"/>
      <c r="CRY90" s="69"/>
      <c r="CRZ90" s="69"/>
      <c r="CSA90" s="69"/>
      <c r="CSB90" s="69"/>
      <c r="CSC90" s="69"/>
      <c r="CSD90" s="69"/>
      <c r="CSE90" s="69"/>
      <c r="CSF90" s="69"/>
      <c r="CSG90" s="69"/>
      <c r="CSH90" s="69"/>
      <c r="CSI90" s="69"/>
      <c r="CSJ90" s="69"/>
      <c r="CSK90" s="69"/>
      <c r="CSL90" s="69"/>
      <c r="CSM90" s="69"/>
      <c r="CSN90" s="69"/>
      <c r="CSO90" s="69"/>
      <c r="CSP90" s="69"/>
      <c r="CSQ90" s="69"/>
      <c r="CSR90" s="69"/>
      <c r="CSS90" s="69"/>
      <c r="CST90" s="69"/>
      <c r="CSU90" s="69"/>
      <c r="CSV90" s="69"/>
      <c r="CSW90" s="69"/>
      <c r="CSX90" s="69"/>
      <c r="CSY90" s="69"/>
      <c r="CSZ90" s="69"/>
      <c r="CTA90" s="69"/>
      <c r="CTB90" s="69"/>
      <c r="CTC90" s="69"/>
      <c r="CTD90" s="69"/>
      <c r="CTE90" s="69"/>
      <c r="CTF90" s="69"/>
      <c r="CTG90" s="69"/>
      <c r="CTH90" s="69"/>
      <c r="CTI90" s="69"/>
      <c r="CTJ90" s="69"/>
      <c r="CTK90" s="69"/>
      <c r="CTL90" s="69"/>
      <c r="CTM90" s="69"/>
      <c r="CTN90" s="69"/>
      <c r="CTO90" s="69"/>
      <c r="CTP90" s="69"/>
      <c r="CTQ90" s="69"/>
      <c r="CTR90" s="69"/>
      <c r="CTS90" s="69"/>
      <c r="CTT90" s="69"/>
      <c r="CTU90" s="69"/>
      <c r="CTV90" s="69"/>
      <c r="CTW90" s="69"/>
      <c r="CTX90" s="69"/>
      <c r="CTY90" s="69"/>
      <c r="CTZ90" s="69"/>
      <c r="CUA90" s="69"/>
      <c r="CUB90" s="69"/>
      <c r="CUC90" s="69"/>
      <c r="CUD90" s="69"/>
      <c r="CUE90" s="69"/>
      <c r="CUF90" s="69"/>
      <c r="CUG90" s="69"/>
      <c r="CUH90" s="69"/>
      <c r="CUI90" s="69"/>
      <c r="CUJ90" s="69"/>
      <c r="CUK90" s="69"/>
      <c r="CUL90" s="69"/>
      <c r="CUM90" s="69"/>
      <c r="CUN90" s="69"/>
      <c r="CUO90" s="69"/>
      <c r="CUP90" s="69"/>
      <c r="CUQ90" s="69"/>
      <c r="CUR90" s="69"/>
      <c r="CUS90" s="69"/>
      <c r="CUT90" s="69"/>
      <c r="CUU90" s="69"/>
      <c r="CUV90" s="69"/>
      <c r="CUW90" s="69"/>
      <c r="CUX90" s="69"/>
      <c r="CUY90" s="69"/>
      <c r="CUZ90" s="69"/>
      <c r="CVA90" s="69"/>
      <c r="CVB90" s="69"/>
      <c r="CVC90" s="69"/>
      <c r="CVD90" s="69"/>
      <c r="CVE90" s="69"/>
      <c r="CVF90" s="69"/>
      <c r="CVG90" s="69"/>
      <c r="CVH90" s="69"/>
      <c r="CVI90" s="69"/>
      <c r="CVJ90" s="69"/>
      <c r="CVK90" s="69"/>
      <c r="CVL90" s="69"/>
      <c r="CVM90" s="69"/>
      <c r="CVN90" s="69"/>
      <c r="CVO90" s="69"/>
      <c r="CVP90" s="69"/>
      <c r="CVQ90" s="69"/>
      <c r="CVR90" s="69"/>
      <c r="CVS90" s="69"/>
      <c r="CVT90" s="69"/>
      <c r="CVU90" s="69"/>
      <c r="CVV90" s="69"/>
      <c r="CVW90" s="69"/>
      <c r="CVX90" s="69"/>
      <c r="CVY90" s="69"/>
      <c r="CVZ90" s="69"/>
      <c r="CWA90" s="69"/>
      <c r="CWB90" s="69"/>
      <c r="CWC90" s="69"/>
      <c r="CWD90" s="69"/>
      <c r="CWE90" s="69"/>
      <c r="CWF90" s="69"/>
      <c r="CWG90" s="69"/>
      <c r="CWH90" s="69"/>
      <c r="CWI90" s="69"/>
      <c r="CWJ90" s="69"/>
      <c r="CWK90" s="69"/>
      <c r="CWL90" s="69"/>
      <c r="CWM90" s="69"/>
      <c r="CWN90" s="69"/>
      <c r="CWO90" s="69"/>
      <c r="CWP90" s="69"/>
      <c r="CWQ90" s="69"/>
      <c r="CWR90" s="69"/>
      <c r="CWS90" s="69"/>
      <c r="CWT90" s="69"/>
      <c r="CWU90" s="69"/>
      <c r="CWV90" s="69"/>
      <c r="CWW90" s="69"/>
      <c r="CWX90" s="69"/>
      <c r="CWY90" s="69"/>
      <c r="CWZ90" s="69"/>
      <c r="CXA90" s="69"/>
      <c r="CXB90" s="69"/>
      <c r="CXC90" s="69"/>
      <c r="CXD90" s="69"/>
      <c r="CXE90" s="69"/>
      <c r="CXF90" s="69"/>
      <c r="CXG90" s="69"/>
      <c r="CXH90" s="69"/>
      <c r="CXI90" s="69"/>
      <c r="CXJ90" s="69"/>
      <c r="CXK90" s="69"/>
      <c r="CXL90" s="69"/>
      <c r="CXM90" s="69"/>
      <c r="CXN90" s="69"/>
      <c r="CXO90" s="69"/>
      <c r="CXP90" s="69"/>
      <c r="CXQ90" s="69"/>
      <c r="CXR90" s="69"/>
      <c r="CXS90" s="69"/>
      <c r="CXT90" s="69"/>
      <c r="CXU90" s="69"/>
      <c r="CXV90" s="69"/>
      <c r="CXW90" s="69"/>
      <c r="CXX90" s="69"/>
      <c r="CXY90" s="69"/>
      <c r="CXZ90" s="69"/>
      <c r="CYA90" s="69"/>
      <c r="CYB90" s="69"/>
      <c r="CYC90" s="69"/>
      <c r="CYD90" s="69"/>
      <c r="CYE90" s="69"/>
      <c r="CYF90" s="69"/>
      <c r="CYG90" s="69"/>
      <c r="CYH90" s="69"/>
      <c r="CYI90" s="69"/>
      <c r="CYJ90" s="69"/>
      <c r="CYK90" s="69"/>
      <c r="CYL90" s="69"/>
      <c r="CYM90" s="69"/>
      <c r="CYN90" s="69"/>
      <c r="CYO90" s="69"/>
      <c r="CYP90" s="69"/>
      <c r="CYQ90" s="69"/>
      <c r="CYR90" s="69"/>
      <c r="CYS90" s="69"/>
      <c r="CYT90" s="69"/>
      <c r="CYU90" s="69"/>
      <c r="CYV90" s="69"/>
      <c r="CYW90" s="69"/>
      <c r="CYX90" s="69"/>
      <c r="CYY90" s="69"/>
      <c r="CYZ90" s="69"/>
      <c r="CZA90" s="69"/>
      <c r="CZB90" s="69"/>
      <c r="CZC90" s="69"/>
      <c r="CZD90" s="69"/>
      <c r="CZE90" s="69"/>
      <c r="CZF90" s="69"/>
      <c r="CZG90" s="69"/>
      <c r="CZH90" s="69"/>
      <c r="CZI90" s="69"/>
      <c r="CZJ90" s="69"/>
      <c r="CZK90" s="69"/>
      <c r="CZL90" s="69"/>
      <c r="CZM90" s="69"/>
      <c r="CZN90" s="69"/>
      <c r="CZO90" s="69"/>
      <c r="CZP90" s="69"/>
      <c r="CZQ90" s="69"/>
      <c r="CZR90" s="69"/>
      <c r="CZS90" s="69"/>
      <c r="CZT90" s="69"/>
      <c r="CZU90" s="69"/>
      <c r="CZV90" s="69"/>
      <c r="CZW90" s="69"/>
      <c r="CZX90" s="69"/>
      <c r="CZY90" s="69"/>
      <c r="CZZ90" s="69"/>
      <c r="DAA90" s="69"/>
      <c r="DAB90" s="69"/>
      <c r="DAC90" s="69"/>
      <c r="DAD90" s="69"/>
      <c r="DAE90" s="69"/>
      <c r="DAF90" s="69"/>
      <c r="DAG90" s="69"/>
      <c r="DAH90" s="69"/>
      <c r="DAI90" s="69"/>
      <c r="DAJ90" s="69"/>
      <c r="DAK90" s="69"/>
      <c r="DAL90" s="69"/>
      <c r="DAM90" s="69"/>
      <c r="DAN90" s="69"/>
      <c r="DAO90" s="69"/>
      <c r="DAP90" s="69"/>
      <c r="DAQ90" s="69"/>
      <c r="DAR90" s="69"/>
      <c r="DAS90" s="69"/>
      <c r="DAT90" s="69"/>
      <c r="DAU90" s="69"/>
      <c r="DAV90" s="69"/>
      <c r="DAW90" s="69"/>
      <c r="DAX90" s="69"/>
      <c r="DAY90" s="69"/>
      <c r="DAZ90" s="69"/>
      <c r="DBA90" s="69"/>
      <c r="DBB90" s="69"/>
      <c r="DBC90" s="69"/>
      <c r="DBD90" s="69"/>
      <c r="DBE90" s="69"/>
      <c r="DBF90" s="69"/>
      <c r="DBG90" s="69"/>
      <c r="DBH90" s="69"/>
      <c r="DBI90" s="69"/>
      <c r="DBJ90" s="69"/>
      <c r="DBK90" s="69"/>
      <c r="DBL90" s="69"/>
      <c r="DBM90" s="69"/>
      <c r="DBN90" s="69"/>
      <c r="DBO90" s="69"/>
      <c r="DBP90" s="69"/>
      <c r="DBQ90" s="69"/>
      <c r="DBR90" s="69"/>
      <c r="DBS90" s="69"/>
      <c r="DBT90" s="69"/>
      <c r="DBU90" s="69"/>
      <c r="DBV90" s="69"/>
      <c r="DBW90" s="69"/>
      <c r="DBX90" s="69"/>
      <c r="DBY90" s="69"/>
      <c r="DBZ90" s="69"/>
      <c r="DCA90" s="69"/>
      <c r="DCB90" s="69"/>
      <c r="DCC90" s="69"/>
      <c r="DCD90" s="69"/>
      <c r="DCE90" s="69"/>
      <c r="DCF90" s="69"/>
      <c r="DCG90" s="69"/>
      <c r="DCH90" s="69"/>
      <c r="DCI90" s="69"/>
      <c r="DCJ90" s="69"/>
      <c r="DCK90" s="69"/>
      <c r="DCL90" s="69"/>
      <c r="DCM90" s="69"/>
      <c r="DCN90" s="69"/>
      <c r="DCO90" s="69"/>
      <c r="DCP90" s="69"/>
      <c r="DCQ90" s="69"/>
      <c r="DCR90" s="69"/>
      <c r="DCS90" s="69"/>
      <c r="DCT90" s="69"/>
      <c r="DCU90" s="69"/>
      <c r="DCV90" s="69"/>
      <c r="DCW90" s="69"/>
      <c r="DCX90" s="69"/>
      <c r="DCY90" s="69"/>
      <c r="DCZ90" s="69"/>
      <c r="DDA90" s="69"/>
      <c r="DDB90" s="69"/>
      <c r="DDC90" s="69"/>
      <c r="DDD90" s="69"/>
      <c r="DDE90" s="69"/>
      <c r="DDF90" s="69"/>
      <c r="DDG90" s="69"/>
      <c r="DDH90" s="69"/>
      <c r="DDI90" s="69"/>
      <c r="DDJ90" s="69"/>
      <c r="DDK90" s="69"/>
      <c r="DDL90" s="69"/>
      <c r="DDM90" s="69"/>
      <c r="DDN90" s="69"/>
      <c r="DDO90" s="69"/>
      <c r="DDP90" s="69"/>
      <c r="DDQ90" s="69"/>
      <c r="DDR90" s="69"/>
      <c r="DDS90" s="69"/>
      <c r="DDT90" s="69"/>
      <c r="DDU90" s="69"/>
      <c r="DDV90" s="69"/>
      <c r="DDW90" s="69"/>
      <c r="DDX90" s="69"/>
      <c r="DDY90" s="69"/>
      <c r="DDZ90" s="69"/>
      <c r="DEA90" s="69"/>
      <c r="DEB90" s="69"/>
      <c r="DEC90" s="69"/>
      <c r="DED90" s="69"/>
      <c r="DEE90" s="69"/>
      <c r="DEF90" s="69"/>
      <c r="DEG90" s="69"/>
      <c r="DEH90" s="69"/>
      <c r="DEI90" s="69"/>
      <c r="DEJ90" s="69"/>
      <c r="DEK90" s="69"/>
      <c r="DEL90" s="69"/>
      <c r="DEM90" s="69"/>
      <c r="DEN90" s="69"/>
      <c r="DEO90" s="69"/>
      <c r="DEP90" s="69"/>
      <c r="DEQ90" s="69"/>
      <c r="DER90" s="69"/>
      <c r="DES90" s="69"/>
      <c r="DET90" s="69"/>
      <c r="DEU90" s="69"/>
      <c r="DEV90" s="69"/>
      <c r="DEW90" s="69"/>
      <c r="DEX90" s="69"/>
      <c r="DEY90" s="69"/>
      <c r="DEZ90" s="69"/>
      <c r="DFA90" s="69"/>
      <c r="DFB90" s="69"/>
      <c r="DFC90" s="69"/>
      <c r="DFD90" s="69"/>
      <c r="DFE90" s="69"/>
      <c r="DFF90" s="69"/>
      <c r="DFG90" s="69"/>
      <c r="DFH90" s="69"/>
      <c r="DFI90" s="69"/>
      <c r="DFJ90" s="69"/>
      <c r="DFK90" s="69"/>
      <c r="DFL90" s="69"/>
      <c r="DFM90" s="69"/>
      <c r="DFN90" s="69"/>
      <c r="DFO90" s="69"/>
      <c r="DFP90" s="69"/>
      <c r="DFQ90" s="69"/>
      <c r="DFR90" s="69"/>
      <c r="DFS90" s="69"/>
      <c r="DFT90" s="69"/>
      <c r="DFU90" s="69"/>
      <c r="DFV90" s="69"/>
      <c r="DFW90" s="69"/>
      <c r="DFX90" s="69"/>
      <c r="DFY90" s="69"/>
      <c r="DFZ90" s="69"/>
      <c r="DGA90" s="69"/>
      <c r="DGB90" s="69"/>
      <c r="DGC90" s="69"/>
      <c r="DGD90" s="69"/>
      <c r="DGE90" s="69"/>
      <c r="DGF90" s="69"/>
      <c r="DGG90" s="69"/>
      <c r="DGH90" s="69"/>
      <c r="DGI90" s="69"/>
      <c r="DGJ90" s="69"/>
      <c r="DGK90" s="69"/>
      <c r="DGL90" s="69"/>
      <c r="DGM90" s="69"/>
      <c r="DGN90" s="69"/>
      <c r="DGO90" s="69"/>
      <c r="DGP90" s="69"/>
      <c r="DGQ90" s="69"/>
      <c r="DGR90" s="69"/>
      <c r="DGS90" s="69"/>
      <c r="DGT90" s="69"/>
      <c r="DGU90" s="69"/>
      <c r="DGV90" s="69"/>
      <c r="DGW90" s="69"/>
      <c r="DGX90" s="69"/>
      <c r="DGY90" s="69"/>
      <c r="DGZ90" s="69"/>
      <c r="DHA90" s="69"/>
      <c r="DHB90" s="69"/>
      <c r="DHC90" s="69"/>
      <c r="DHD90" s="69"/>
      <c r="DHE90" s="69"/>
      <c r="DHF90" s="69"/>
      <c r="DHG90" s="69"/>
      <c r="DHH90" s="69"/>
      <c r="DHI90" s="69"/>
      <c r="DHJ90" s="69"/>
      <c r="DHK90" s="69"/>
      <c r="DHL90" s="69"/>
      <c r="DHM90" s="69"/>
      <c r="DHN90" s="69"/>
      <c r="DHO90" s="69"/>
      <c r="DHP90" s="69"/>
      <c r="DHQ90" s="69"/>
      <c r="DHR90" s="69"/>
      <c r="DHS90" s="69"/>
      <c r="DHT90" s="69"/>
      <c r="DHU90" s="69"/>
      <c r="DHV90" s="69"/>
      <c r="DHW90" s="69"/>
      <c r="DHX90" s="69"/>
      <c r="DHY90" s="69"/>
      <c r="DHZ90" s="69"/>
      <c r="DIA90" s="69"/>
      <c r="DIB90" s="69"/>
      <c r="DIC90" s="69"/>
      <c r="DID90" s="69"/>
      <c r="DIE90" s="69"/>
      <c r="DIF90" s="69"/>
      <c r="DIG90" s="69"/>
      <c r="DIH90" s="69"/>
      <c r="DII90" s="69"/>
      <c r="DIJ90" s="69"/>
      <c r="DIK90" s="69"/>
      <c r="DIL90" s="69"/>
      <c r="DIM90" s="69"/>
      <c r="DIN90" s="69"/>
      <c r="DIO90" s="69"/>
      <c r="DIP90" s="69"/>
      <c r="DIQ90" s="69"/>
      <c r="DIR90" s="69"/>
      <c r="DIS90" s="69"/>
      <c r="DIT90" s="69"/>
      <c r="DIU90" s="69"/>
      <c r="DIV90" s="69"/>
      <c r="DIW90" s="69"/>
      <c r="DIX90" s="69"/>
      <c r="DIY90" s="69"/>
      <c r="DIZ90" s="69"/>
      <c r="DJA90" s="69"/>
      <c r="DJB90" s="69"/>
      <c r="DJC90" s="69"/>
      <c r="DJD90" s="69"/>
      <c r="DJE90" s="69"/>
      <c r="DJF90" s="69"/>
      <c r="DJG90" s="69"/>
      <c r="DJH90" s="69"/>
      <c r="DJI90" s="69"/>
      <c r="DJJ90" s="69"/>
      <c r="DJK90" s="69"/>
      <c r="DJL90" s="69"/>
      <c r="DJM90" s="69"/>
      <c r="DJN90" s="69"/>
      <c r="DJO90" s="69"/>
      <c r="DJP90" s="69"/>
      <c r="DJQ90" s="69"/>
      <c r="DJR90" s="69"/>
      <c r="DJS90" s="69"/>
      <c r="DJT90" s="69"/>
      <c r="DJU90" s="69"/>
      <c r="DJV90" s="69"/>
      <c r="DJW90" s="69"/>
      <c r="DJX90" s="69"/>
      <c r="DJY90" s="69"/>
      <c r="DJZ90" s="69"/>
      <c r="DKA90" s="69"/>
      <c r="DKB90" s="69"/>
      <c r="DKC90" s="69"/>
      <c r="DKD90" s="69"/>
      <c r="DKE90" s="69"/>
      <c r="DKF90" s="69"/>
      <c r="DKG90" s="69"/>
      <c r="DKH90" s="69"/>
      <c r="DKI90" s="69"/>
      <c r="DKJ90" s="69"/>
      <c r="DKK90" s="69"/>
      <c r="DKL90" s="69"/>
      <c r="DKM90" s="69"/>
      <c r="DKN90" s="69"/>
      <c r="DKO90" s="69"/>
      <c r="DKP90" s="69"/>
      <c r="DKQ90" s="69"/>
      <c r="DKR90" s="69"/>
      <c r="DKS90" s="69"/>
      <c r="DKT90" s="69"/>
      <c r="DKU90" s="69"/>
      <c r="DKV90" s="69"/>
      <c r="DKW90" s="69"/>
      <c r="DKX90" s="69"/>
      <c r="DKY90" s="69"/>
      <c r="DKZ90" s="69"/>
      <c r="DLA90" s="69"/>
      <c r="DLB90" s="69"/>
      <c r="DLC90" s="69"/>
      <c r="DLD90" s="69"/>
      <c r="DLE90" s="69"/>
      <c r="DLF90" s="69"/>
      <c r="DLG90" s="69"/>
      <c r="DLH90" s="69"/>
      <c r="DLI90" s="69"/>
      <c r="DLJ90" s="69"/>
      <c r="DLK90" s="69"/>
      <c r="DLL90" s="69"/>
      <c r="DLM90" s="69"/>
      <c r="DLN90" s="69"/>
      <c r="DLO90" s="69"/>
      <c r="DLP90" s="69"/>
      <c r="DLQ90" s="69"/>
      <c r="DLR90" s="69"/>
      <c r="DLS90" s="69"/>
      <c r="DLT90" s="69"/>
      <c r="DLU90" s="69"/>
      <c r="DLV90" s="69"/>
      <c r="DLW90" s="69"/>
      <c r="DLX90" s="69"/>
      <c r="DLY90" s="69"/>
      <c r="DLZ90" s="69"/>
      <c r="DMA90" s="69"/>
      <c r="DMB90" s="69"/>
      <c r="DMC90" s="69"/>
      <c r="DMD90" s="69"/>
      <c r="DME90" s="69"/>
      <c r="DMF90" s="69"/>
      <c r="DMG90" s="69"/>
      <c r="DMH90" s="69"/>
      <c r="DMI90" s="69"/>
      <c r="DMJ90" s="69"/>
      <c r="DMK90" s="69"/>
      <c r="DML90" s="69"/>
      <c r="DMM90" s="69"/>
      <c r="DMN90" s="69"/>
      <c r="DMO90" s="69"/>
      <c r="DMP90" s="69"/>
      <c r="DMQ90" s="69"/>
      <c r="DMR90" s="69"/>
      <c r="DMS90" s="69"/>
      <c r="DMT90" s="69"/>
      <c r="DMU90" s="69"/>
      <c r="DMV90" s="69"/>
      <c r="DMW90" s="69"/>
      <c r="DMX90" s="69"/>
      <c r="DMY90" s="69"/>
      <c r="DMZ90" s="69"/>
      <c r="DNA90" s="69"/>
      <c r="DNB90" s="69"/>
      <c r="DNC90" s="69"/>
      <c r="DND90" s="69"/>
      <c r="DNE90" s="69"/>
      <c r="DNF90" s="69"/>
      <c r="DNG90" s="69"/>
      <c r="DNH90" s="69"/>
      <c r="DNI90" s="69"/>
      <c r="DNJ90" s="69"/>
      <c r="DNK90" s="69"/>
      <c r="DNL90" s="69"/>
      <c r="DNM90" s="69"/>
      <c r="DNN90" s="69"/>
      <c r="DNO90" s="69"/>
      <c r="DNP90" s="69"/>
      <c r="DNQ90" s="69"/>
      <c r="DNR90" s="69"/>
      <c r="DNS90" s="69"/>
      <c r="DNT90" s="69"/>
      <c r="DNU90" s="69"/>
      <c r="DNV90" s="69"/>
      <c r="DNW90" s="69"/>
      <c r="DNX90" s="69"/>
      <c r="DNY90" s="69"/>
      <c r="DNZ90" s="69"/>
      <c r="DOA90" s="69"/>
      <c r="DOB90" s="69"/>
      <c r="DOC90" s="69"/>
      <c r="DOD90" s="69"/>
      <c r="DOE90" s="69"/>
      <c r="DOF90" s="69"/>
      <c r="DOG90" s="69"/>
      <c r="DOH90" s="69"/>
      <c r="DOI90" s="69"/>
      <c r="DOJ90" s="69"/>
      <c r="DOK90" s="69"/>
      <c r="DOL90" s="69"/>
      <c r="DOM90" s="69"/>
      <c r="DON90" s="69"/>
      <c r="DOO90" s="69"/>
      <c r="DOP90" s="69"/>
      <c r="DOQ90" s="69"/>
      <c r="DOR90" s="69"/>
      <c r="DOS90" s="69"/>
      <c r="DOT90" s="69"/>
      <c r="DOU90" s="69"/>
      <c r="DOV90" s="69"/>
      <c r="DOW90" s="69"/>
      <c r="DOX90" s="69"/>
      <c r="DOY90" s="69"/>
      <c r="DOZ90" s="69"/>
      <c r="DPA90" s="69"/>
      <c r="DPB90" s="69"/>
      <c r="DPC90" s="69"/>
      <c r="DPD90" s="69"/>
      <c r="DPE90" s="69"/>
      <c r="DPF90" s="69"/>
      <c r="DPG90" s="69"/>
      <c r="DPH90" s="69"/>
      <c r="DPI90" s="69"/>
      <c r="DPJ90" s="69"/>
      <c r="DPK90" s="69"/>
      <c r="DPL90" s="69"/>
      <c r="DPM90" s="69"/>
      <c r="DPN90" s="69"/>
      <c r="DPO90" s="69"/>
      <c r="DPP90" s="69"/>
      <c r="DPQ90" s="69"/>
      <c r="DPR90" s="69"/>
      <c r="DPS90" s="69"/>
      <c r="DPT90" s="69"/>
      <c r="DPU90" s="69"/>
      <c r="DPV90" s="69"/>
      <c r="DPW90" s="69"/>
      <c r="DPX90" s="69"/>
      <c r="DPY90" s="69"/>
      <c r="DPZ90" s="69"/>
      <c r="DQA90" s="69"/>
      <c r="DQB90" s="69"/>
      <c r="DQC90" s="69"/>
      <c r="DQD90" s="69"/>
      <c r="DQE90" s="69"/>
      <c r="DQF90" s="69"/>
      <c r="DQG90" s="69"/>
      <c r="DQH90" s="69"/>
      <c r="DQI90" s="69"/>
      <c r="DQJ90" s="69"/>
      <c r="DQK90" s="69"/>
      <c r="DQL90" s="69"/>
      <c r="DQM90" s="69"/>
      <c r="DQN90" s="69"/>
      <c r="DQO90" s="69"/>
      <c r="DQP90" s="69"/>
      <c r="DQQ90" s="69"/>
      <c r="DQR90" s="69"/>
      <c r="DQS90" s="69"/>
      <c r="DQT90" s="69"/>
      <c r="DQU90" s="69"/>
      <c r="DQV90" s="69"/>
      <c r="DQW90" s="69"/>
      <c r="DQX90" s="69"/>
      <c r="DQY90" s="69"/>
      <c r="DQZ90" s="69"/>
      <c r="DRA90" s="69"/>
      <c r="DRB90" s="69"/>
      <c r="DRC90" s="69"/>
      <c r="DRD90" s="69"/>
      <c r="DRE90" s="69"/>
      <c r="DRF90" s="69"/>
      <c r="DRG90" s="69"/>
      <c r="DRH90" s="69"/>
      <c r="DRI90" s="69"/>
      <c r="DRJ90" s="69"/>
      <c r="DRK90" s="69"/>
      <c r="DRL90" s="69"/>
      <c r="DRM90" s="69"/>
      <c r="DRN90" s="69"/>
      <c r="DRO90" s="69"/>
      <c r="DRP90" s="69"/>
      <c r="DRQ90" s="69"/>
      <c r="DRR90" s="69"/>
      <c r="DRS90" s="69"/>
      <c r="DRT90" s="69"/>
      <c r="DRU90" s="69"/>
      <c r="DRV90" s="69"/>
      <c r="DRW90" s="69"/>
      <c r="DRX90" s="69"/>
      <c r="DRY90" s="69"/>
      <c r="DRZ90" s="69"/>
      <c r="DSA90" s="69"/>
      <c r="DSB90" s="69"/>
      <c r="DSC90" s="69"/>
      <c r="DSD90" s="69"/>
      <c r="DSE90" s="69"/>
      <c r="DSF90" s="69"/>
      <c r="DSG90" s="69"/>
      <c r="DSH90" s="69"/>
      <c r="DSI90" s="69"/>
      <c r="DSJ90" s="69"/>
      <c r="DSK90" s="69"/>
      <c r="DSL90" s="69"/>
      <c r="DSM90" s="69"/>
      <c r="DSN90" s="69"/>
      <c r="DSO90" s="69"/>
      <c r="DSP90" s="69"/>
      <c r="DSQ90" s="69"/>
      <c r="DSR90" s="69"/>
      <c r="DSS90" s="69"/>
      <c r="DST90" s="69"/>
      <c r="DSU90" s="69"/>
      <c r="DSV90" s="69"/>
      <c r="DSW90" s="69"/>
      <c r="DSX90" s="69"/>
      <c r="DSY90" s="69"/>
      <c r="DSZ90" s="69"/>
      <c r="DTA90" s="69"/>
      <c r="DTB90" s="69"/>
      <c r="DTC90" s="69"/>
      <c r="DTD90" s="69"/>
      <c r="DTE90" s="69"/>
      <c r="DTF90" s="69"/>
      <c r="DTG90" s="69"/>
      <c r="DTH90" s="69"/>
      <c r="DTI90" s="69"/>
      <c r="DTJ90" s="69"/>
      <c r="DTK90" s="69"/>
      <c r="DTL90" s="69"/>
      <c r="DTM90" s="69"/>
      <c r="DTN90" s="69"/>
      <c r="DTO90" s="69"/>
      <c r="DTP90" s="69"/>
      <c r="DTQ90" s="69"/>
      <c r="DTR90" s="69"/>
      <c r="DTS90" s="69"/>
      <c r="DTT90" s="69"/>
      <c r="DTU90" s="69"/>
      <c r="DTV90" s="69"/>
      <c r="DTW90" s="69"/>
      <c r="DTX90" s="69"/>
      <c r="DTY90" s="69"/>
      <c r="DTZ90" s="69"/>
      <c r="DUA90" s="69"/>
      <c r="DUB90" s="69"/>
      <c r="DUC90" s="69"/>
      <c r="DUD90" s="69"/>
      <c r="DUE90" s="69"/>
      <c r="DUF90" s="69"/>
      <c r="DUG90" s="69"/>
      <c r="DUH90" s="69"/>
      <c r="DUI90" s="69"/>
      <c r="DUJ90" s="69"/>
      <c r="DUK90" s="69"/>
      <c r="DUL90" s="69"/>
      <c r="DUM90" s="69"/>
      <c r="DUN90" s="69"/>
      <c r="DUO90" s="69"/>
      <c r="DUP90" s="69"/>
      <c r="DUQ90" s="69"/>
      <c r="DUR90" s="69"/>
      <c r="DUS90" s="69"/>
      <c r="DUT90" s="69"/>
      <c r="DUU90" s="69"/>
      <c r="DUV90" s="69"/>
      <c r="DUW90" s="69"/>
      <c r="DUX90" s="69"/>
      <c r="DUY90" s="69"/>
      <c r="DUZ90" s="69"/>
      <c r="DVA90" s="69"/>
      <c r="DVB90" s="69"/>
      <c r="DVC90" s="69"/>
      <c r="DVD90" s="69"/>
      <c r="DVE90" s="69"/>
      <c r="DVF90" s="69"/>
      <c r="DVG90" s="69"/>
      <c r="DVH90" s="69"/>
      <c r="DVI90" s="69"/>
      <c r="DVJ90" s="69"/>
      <c r="DVK90" s="69"/>
      <c r="DVL90" s="69"/>
      <c r="DVM90" s="69"/>
      <c r="DVN90" s="69"/>
      <c r="DVO90" s="69"/>
      <c r="DVP90" s="69"/>
      <c r="DVQ90" s="69"/>
      <c r="DVR90" s="69"/>
      <c r="DVS90" s="69"/>
      <c r="DVT90" s="69"/>
      <c r="DVU90" s="69"/>
      <c r="DVV90" s="69"/>
      <c r="DVW90" s="69"/>
      <c r="DVX90" s="69"/>
      <c r="DVY90" s="69"/>
      <c r="DVZ90" s="69"/>
      <c r="DWA90" s="69"/>
      <c r="DWB90" s="69"/>
      <c r="DWC90" s="69"/>
      <c r="DWD90" s="69"/>
      <c r="DWE90" s="69"/>
      <c r="DWF90" s="69"/>
      <c r="DWG90" s="69"/>
      <c r="DWH90" s="69"/>
      <c r="DWI90" s="69"/>
      <c r="DWJ90" s="69"/>
      <c r="DWK90" s="69"/>
      <c r="DWL90" s="69"/>
      <c r="DWM90" s="69"/>
      <c r="DWN90" s="69"/>
      <c r="DWO90" s="69"/>
      <c r="DWP90" s="69"/>
      <c r="DWQ90" s="69"/>
      <c r="DWR90" s="69"/>
      <c r="DWS90" s="69"/>
      <c r="DWT90" s="69"/>
      <c r="DWU90" s="69"/>
      <c r="DWV90" s="69"/>
      <c r="DWW90" s="69"/>
      <c r="DWX90" s="69"/>
      <c r="DWY90" s="69"/>
      <c r="DWZ90" s="69"/>
      <c r="DXA90" s="69"/>
      <c r="DXB90" s="69"/>
      <c r="DXC90" s="69"/>
      <c r="DXD90" s="69"/>
      <c r="DXE90" s="69"/>
      <c r="DXF90" s="69"/>
      <c r="DXG90" s="69"/>
      <c r="DXH90" s="69"/>
      <c r="DXI90" s="69"/>
      <c r="DXJ90" s="69"/>
      <c r="DXK90" s="69"/>
      <c r="DXL90" s="69"/>
      <c r="DXM90" s="69"/>
      <c r="DXN90" s="69"/>
      <c r="DXO90" s="69"/>
      <c r="DXP90" s="69"/>
      <c r="DXQ90" s="69"/>
      <c r="DXR90" s="69"/>
      <c r="DXS90" s="69"/>
      <c r="DXT90" s="69"/>
      <c r="DXU90" s="69"/>
      <c r="DXV90" s="69"/>
      <c r="DXW90" s="69"/>
      <c r="DXX90" s="69"/>
      <c r="DXY90" s="69"/>
      <c r="DXZ90" s="69"/>
      <c r="DYA90" s="69"/>
      <c r="DYB90" s="69"/>
      <c r="DYC90" s="69"/>
      <c r="DYD90" s="69"/>
      <c r="DYE90" s="69"/>
      <c r="DYF90" s="69"/>
      <c r="DYG90" s="69"/>
      <c r="DYH90" s="69"/>
      <c r="DYI90" s="69"/>
      <c r="DYJ90" s="69"/>
      <c r="DYK90" s="69"/>
      <c r="DYL90" s="69"/>
      <c r="DYM90" s="69"/>
      <c r="DYN90" s="69"/>
      <c r="DYO90" s="69"/>
      <c r="DYP90" s="69"/>
      <c r="DYQ90" s="69"/>
      <c r="DYR90" s="69"/>
      <c r="DYS90" s="69"/>
      <c r="DYT90" s="69"/>
      <c r="DYU90" s="69"/>
      <c r="DYV90" s="69"/>
      <c r="DYW90" s="69"/>
      <c r="DYX90" s="69"/>
      <c r="DYY90" s="69"/>
      <c r="DYZ90" s="69"/>
      <c r="DZA90" s="69"/>
      <c r="DZB90" s="69"/>
      <c r="DZC90" s="69"/>
      <c r="DZD90" s="69"/>
      <c r="DZE90" s="69"/>
      <c r="DZF90" s="69"/>
      <c r="DZG90" s="69"/>
      <c r="DZH90" s="69"/>
      <c r="DZI90" s="69"/>
      <c r="DZJ90" s="69"/>
      <c r="DZK90" s="69"/>
      <c r="DZL90" s="69"/>
      <c r="DZM90" s="69"/>
      <c r="DZN90" s="69"/>
      <c r="DZO90" s="69"/>
      <c r="DZP90" s="69"/>
      <c r="DZQ90" s="69"/>
      <c r="DZR90" s="69"/>
      <c r="DZS90" s="69"/>
      <c r="DZT90" s="69"/>
      <c r="DZU90" s="69"/>
      <c r="DZV90" s="69"/>
      <c r="DZW90" s="69"/>
      <c r="DZX90" s="69"/>
      <c r="DZY90" s="69"/>
      <c r="DZZ90" s="69"/>
      <c r="EAA90" s="69"/>
      <c r="EAB90" s="69"/>
      <c r="EAC90" s="69"/>
      <c r="EAD90" s="69"/>
      <c r="EAE90" s="69"/>
      <c r="EAF90" s="69"/>
      <c r="EAG90" s="69"/>
      <c r="EAH90" s="69"/>
      <c r="EAI90" s="69"/>
      <c r="EAJ90" s="69"/>
      <c r="EAK90" s="69"/>
      <c r="EAL90" s="69"/>
      <c r="EAM90" s="69"/>
      <c r="EAN90" s="69"/>
      <c r="EAO90" s="69"/>
      <c r="EAP90" s="69"/>
      <c r="EAQ90" s="69"/>
      <c r="EAR90" s="69"/>
      <c r="EAS90" s="69"/>
      <c r="EAT90" s="69"/>
      <c r="EAU90" s="69"/>
      <c r="EAV90" s="69"/>
      <c r="EAW90" s="69"/>
      <c r="EAX90" s="69"/>
      <c r="EAY90" s="69"/>
      <c r="EAZ90" s="69"/>
      <c r="EBA90" s="69"/>
      <c r="EBB90" s="69"/>
      <c r="EBC90" s="69"/>
      <c r="EBD90" s="69"/>
      <c r="EBE90" s="69"/>
      <c r="EBF90" s="69"/>
      <c r="EBG90" s="69"/>
      <c r="EBH90" s="69"/>
      <c r="EBI90" s="69"/>
      <c r="EBJ90" s="69"/>
      <c r="EBK90" s="69"/>
      <c r="EBL90" s="69"/>
      <c r="EBM90" s="69"/>
      <c r="EBN90" s="69"/>
      <c r="EBO90" s="69"/>
      <c r="EBP90" s="69"/>
      <c r="EBQ90" s="69"/>
      <c r="EBR90" s="69"/>
      <c r="EBS90" s="69"/>
      <c r="EBT90" s="69"/>
      <c r="EBU90" s="69"/>
      <c r="EBV90" s="69"/>
      <c r="EBW90" s="69"/>
      <c r="EBX90" s="69"/>
      <c r="EBY90" s="69"/>
      <c r="EBZ90" s="69"/>
      <c r="ECA90" s="69"/>
      <c r="ECB90" s="69"/>
      <c r="ECC90" s="69"/>
      <c r="ECD90" s="69"/>
      <c r="ECE90" s="69"/>
      <c r="ECF90" s="69"/>
      <c r="ECG90" s="69"/>
      <c r="ECH90" s="69"/>
      <c r="ECI90" s="69"/>
      <c r="ECJ90" s="69"/>
      <c r="ECK90" s="69"/>
      <c r="ECL90" s="69"/>
      <c r="ECM90" s="69"/>
      <c r="ECN90" s="69"/>
      <c r="ECO90" s="69"/>
      <c r="ECP90" s="69"/>
      <c r="ECQ90" s="69"/>
      <c r="ECR90" s="69"/>
      <c r="ECS90" s="69"/>
      <c r="ECT90" s="69"/>
      <c r="ECU90" s="69"/>
      <c r="ECV90" s="69"/>
      <c r="ECW90" s="69"/>
      <c r="ECX90" s="69"/>
      <c r="ECY90" s="69"/>
      <c r="ECZ90" s="69"/>
      <c r="EDA90" s="69"/>
      <c r="EDB90" s="69"/>
      <c r="EDC90" s="69"/>
      <c r="EDD90" s="69"/>
      <c r="EDE90" s="69"/>
      <c r="EDF90" s="69"/>
      <c r="EDG90" s="69"/>
      <c r="EDH90" s="69"/>
      <c r="EDI90" s="69"/>
      <c r="EDJ90" s="69"/>
      <c r="EDK90" s="69"/>
      <c r="EDL90" s="69"/>
      <c r="EDM90" s="69"/>
      <c r="EDN90" s="69"/>
      <c r="EDO90" s="69"/>
      <c r="EDP90" s="69"/>
      <c r="EDQ90" s="69"/>
      <c r="EDR90" s="69"/>
      <c r="EDS90" s="69"/>
      <c r="EDT90" s="69"/>
      <c r="EDU90" s="69"/>
      <c r="EDV90" s="69"/>
      <c r="EDW90" s="69"/>
      <c r="EDX90" s="69"/>
      <c r="EDY90" s="69"/>
      <c r="EDZ90" s="69"/>
      <c r="EEA90" s="69"/>
      <c r="EEB90" s="69"/>
      <c r="EEC90" s="69"/>
      <c r="EED90" s="69"/>
      <c r="EEE90" s="69"/>
      <c r="EEF90" s="69"/>
      <c r="EEG90" s="69"/>
      <c r="EEH90" s="69"/>
      <c r="EEI90" s="69"/>
      <c r="EEJ90" s="69"/>
      <c r="EEK90" s="69"/>
      <c r="EEL90" s="69"/>
      <c r="EEM90" s="69"/>
      <c r="EEN90" s="69"/>
      <c r="EEO90" s="69"/>
      <c r="EEP90" s="69"/>
      <c r="EEQ90" s="69"/>
      <c r="EER90" s="69"/>
      <c r="EES90" s="69"/>
      <c r="EET90" s="69"/>
      <c r="EEU90" s="69"/>
      <c r="EEV90" s="69"/>
      <c r="EEW90" s="69"/>
      <c r="EEX90" s="69"/>
      <c r="EEY90" s="69"/>
      <c r="EEZ90" s="69"/>
      <c r="EFA90" s="69"/>
      <c r="EFB90" s="69"/>
      <c r="EFC90" s="69"/>
      <c r="EFD90" s="69"/>
      <c r="EFE90" s="69"/>
      <c r="EFF90" s="69"/>
      <c r="EFG90" s="69"/>
      <c r="EFH90" s="69"/>
      <c r="EFI90" s="69"/>
      <c r="EFJ90" s="69"/>
      <c r="EFK90" s="69"/>
      <c r="EFL90" s="69"/>
      <c r="EFM90" s="69"/>
      <c r="EFN90" s="69"/>
      <c r="EFO90" s="69"/>
      <c r="EFP90" s="69"/>
      <c r="EFQ90" s="69"/>
      <c r="EFR90" s="69"/>
      <c r="EFS90" s="69"/>
      <c r="EFT90" s="69"/>
      <c r="EFU90" s="69"/>
      <c r="EFV90" s="69"/>
      <c r="EFW90" s="69"/>
      <c r="EFX90" s="69"/>
      <c r="EFY90" s="69"/>
      <c r="EFZ90" s="69"/>
      <c r="EGA90" s="69"/>
      <c r="EGB90" s="69"/>
      <c r="EGC90" s="69"/>
      <c r="EGD90" s="69"/>
      <c r="EGE90" s="69"/>
      <c r="EGF90" s="69"/>
      <c r="EGG90" s="69"/>
      <c r="EGH90" s="69"/>
      <c r="EGI90" s="69"/>
      <c r="EGJ90" s="69"/>
      <c r="EGK90" s="69"/>
      <c r="EGL90" s="69"/>
      <c r="EGM90" s="69"/>
      <c r="EGN90" s="69"/>
      <c r="EGO90" s="69"/>
      <c r="EGP90" s="69"/>
      <c r="EGQ90" s="69"/>
      <c r="EGR90" s="69"/>
      <c r="EGS90" s="69"/>
      <c r="EGT90" s="69"/>
      <c r="EGU90" s="69"/>
      <c r="EGV90" s="69"/>
      <c r="EGW90" s="69"/>
      <c r="EGX90" s="69"/>
      <c r="EGY90" s="69"/>
      <c r="EGZ90" s="69"/>
      <c r="EHA90" s="69"/>
      <c r="EHB90" s="69"/>
      <c r="EHC90" s="69"/>
      <c r="EHD90" s="69"/>
      <c r="EHE90" s="69"/>
      <c r="EHF90" s="69"/>
      <c r="EHG90" s="69"/>
      <c r="EHH90" s="69"/>
      <c r="EHI90" s="69"/>
      <c r="EHJ90" s="69"/>
      <c r="EHK90" s="69"/>
      <c r="EHL90" s="69"/>
      <c r="EHM90" s="69"/>
      <c r="EHN90" s="69"/>
      <c r="EHO90" s="69"/>
      <c r="EHP90" s="69"/>
      <c r="EHQ90" s="69"/>
      <c r="EHR90" s="69"/>
      <c r="EHS90" s="69"/>
      <c r="EHT90" s="69"/>
      <c r="EHU90" s="69"/>
      <c r="EHV90" s="69"/>
      <c r="EHW90" s="69"/>
      <c r="EHX90" s="69"/>
      <c r="EHY90" s="69"/>
      <c r="EHZ90" s="69"/>
      <c r="EIA90" s="69"/>
      <c r="EIB90" s="69"/>
      <c r="EIC90" s="69"/>
      <c r="EID90" s="69"/>
      <c r="EIE90" s="69"/>
      <c r="EIF90" s="69"/>
      <c r="EIG90" s="69"/>
      <c r="EIH90" s="69"/>
      <c r="EII90" s="69"/>
      <c r="EIJ90" s="69"/>
      <c r="EIK90" s="69"/>
      <c r="EIL90" s="69"/>
      <c r="EIM90" s="69"/>
      <c r="EIN90" s="69"/>
      <c r="EIO90" s="69"/>
      <c r="EIP90" s="69"/>
      <c r="EIQ90" s="69"/>
      <c r="EIR90" s="69"/>
      <c r="EIS90" s="69"/>
      <c r="EIT90" s="69"/>
      <c r="EIU90" s="69"/>
      <c r="EIV90" s="69"/>
      <c r="EIW90" s="69"/>
      <c r="EIX90" s="69"/>
      <c r="EIY90" s="69"/>
      <c r="EIZ90" s="69"/>
      <c r="EJA90" s="69"/>
      <c r="EJB90" s="69"/>
      <c r="EJC90" s="69"/>
      <c r="EJD90" s="69"/>
      <c r="EJE90" s="69"/>
      <c r="EJF90" s="69"/>
      <c r="EJG90" s="69"/>
      <c r="EJH90" s="69"/>
      <c r="EJI90" s="69"/>
      <c r="EJJ90" s="69"/>
      <c r="EJK90" s="69"/>
      <c r="EJL90" s="69"/>
      <c r="EJM90" s="69"/>
      <c r="EJN90" s="69"/>
      <c r="EJO90" s="69"/>
      <c r="EJP90" s="69"/>
      <c r="EJQ90" s="69"/>
      <c r="EJR90" s="69"/>
      <c r="EJS90" s="69"/>
      <c r="EJT90" s="69"/>
      <c r="EJU90" s="69"/>
      <c r="EJV90" s="69"/>
      <c r="EJW90" s="69"/>
      <c r="EJX90" s="69"/>
      <c r="EJY90" s="69"/>
      <c r="EJZ90" s="69"/>
      <c r="EKA90" s="69"/>
      <c r="EKB90" s="69"/>
      <c r="EKC90" s="69"/>
      <c r="EKD90" s="69"/>
      <c r="EKE90" s="69"/>
      <c r="EKF90" s="69"/>
      <c r="EKG90" s="69"/>
      <c r="EKH90" s="69"/>
      <c r="EKI90" s="69"/>
      <c r="EKJ90" s="69"/>
      <c r="EKK90" s="69"/>
      <c r="EKL90" s="69"/>
      <c r="EKM90" s="69"/>
      <c r="EKN90" s="69"/>
      <c r="EKO90" s="69"/>
      <c r="EKP90" s="69"/>
      <c r="EKQ90" s="69"/>
      <c r="EKR90" s="69"/>
      <c r="EKS90" s="69"/>
      <c r="EKT90" s="69"/>
      <c r="EKU90" s="69"/>
      <c r="EKV90" s="69"/>
      <c r="EKW90" s="69"/>
      <c r="EKX90" s="69"/>
      <c r="EKY90" s="69"/>
      <c r="EKZ90" s="69"/>
      <c r="ELA90" s="69"/>
      <c r="ELB90" s="69"/>
      <c r="ELC90" s="69"/>
      <c r="ELD90" s="69"/>
      <c r="ELE90" s="69"/>
      <c r="ELF90" s="69"/>
      <c r="ELG90" s="69"/>
      <c r="ELH90" s="69"/>
      <c r="ELI90" s="69"/>
      <c r="ELJ90" s="69"/>
      <c r="ELK90" s="69"/>
      <c r="ELL90" s="69"/>
      <c r="ELM90" s="69"/>
      <c r="ELN90" s="69"/>
      <c r="ELO90" s="69"/>
      <c r="ELP90" s="69"/>
      <c r="ELQ90" s="69"/>
      <c r="ELR90" s="69"/>
      <c r="ELS90" s="69"/>
      <c r="ELT90" s="69"/>
      <c r="ELU90" s="69"/>
      <c r="ELV90" s="69"/>
      <c r="ELW90" s="69"/>
      <c r="ELX90" s="69"/>
      <c r="ELY90" s="69"/>
      <c r="ELZ90" s="69"/>
      <c r="EMA90" s="69"/>
      <c r="EMB90" s="69"/>
      <c r="EMC90" s="69"/>
      <c r="EMD90" s="69"/>
      <c r="EME90" s="69"/>
      <c r="EMF90" s="69"/>
      <c r="EMG90" s="69"/>
      <c r="EMH90" s="69"/>
      <c r="EMI90" s="69"/>
      <c r="EMJ90" s="69"/>
      <c r="EMK90" s="69"/>
      <c r="EML90" s="69"/>
      <c r="EMM90" s="69"/>
      <c r="EMN90" s="69"/>
      <c r="EMO90" s="69"/>
      <c r="EMP90" s="69"/>
      <c r="EMQ90" s="69"/>
      <c r="EMR90" s="69"/>
      <c r="EMS90" s="69"/>
      <c r="EMT90" s="69"/>
      <c r="EMU90" s="69"/>
      <c r="EMV90" s="69"/>
      <c r="EMW90" s="69"/>
      <c r="EMX90" s="69"/>
      <c r="EMY90" s="69"/>
      <c r="EMZ90" s="69"/>
      <c r="ENA90" s="69"/>
      <c r="ENB90" s="69"/>
      <c r="ENC90" s="69"/>
      <c r="END90" s="69"/>
      <c r="ENE90" s="69"/>
      <c r="ENF90" s="69"/>
      <c r="ENG90" s="69"/>
      <c r="ENH90" s="69"/>
      <c r="ENI90" s="69"/>
      <c r="ENJ90" s="69"/>
      <c r="ENK90" s="69"/>
      <c r="ENL90" s="69"/>
      <c r="ENM90" s="69"/>
      <c r="ENN90" s="69"/>
      <c r="ENO90" s="69"/>
      <c r="ENP90" s="69"/>
      <c r="ENQ90" s="69"/>
      <c r="ENR90" s="69"/>
      <c r="ENS90" s="69"/>
      <c r="ENT90" s="69"/>
      <c r="ENU90" s="69"/>
      <c r="ENV90" s="69"/>
      <c r="ENW90" s="69"/>
      <c r="ENX90" s="69"/>
      <c r="ENY90" s="69"/>
      <c r="ENZ90" s="69"/>
      <c r="EOA90" s="69"/>
      <c r="EOB90" s="69"/>
      <c r="EOC90" s="69"/>
      <c r="EOD90" s="69"/>
      <c r="EOE90" s="69"/>
      <c r="EOF90" s="69"/>
      <c r="EOG90" s="69"/>
      <c r="EOH90" s="69"/>
      <c r="EOI90" s="69"/>
      <c r="EOJ90" s="69"/>
      <c r="EOK90" s="69"/>
      <c r="EOL90" s="69"/>
      <c r="EOM90" s="69"/>
      <c r="EON90" s="69"/>
      <c r="EOO90" s="69"/>
      <c r="EOP90" s="69"/>
      <c r="EOQ90" s="69"/>
      <c r="EOR90" s="69"/>
      <c r="EOS90" s="69"/>
      <c r="EOT90" s="69"/>
      <c r="EOU90" s="69"/>
      <c r="EOV90" s="69"/>
      <c r="EOW90" s="69"/>
      <c r="EOX90" s="69"/>
      <c r="EOY90" s="69"/>
      <c r="EOZ90" s="69"/>
      <c r="EPA90" s="69"/>
      <c r="EPB90" s="69"/>
      <c r="EPC90" s="69"/>
      <c r="EPD90" s="69"/>
      <c r="EPE90" s="69"/>
      <c r="EPF90" s="69"/>
      <c r="EPG90" s="69"/>
      <c r="EPH90" s="69"/>
      <c r="EPI90" s="69"/>
      <c r="EPJ90" s="69"/>
      <c r="EPK90" s="69"/>
      <c r="EPL90" s="69"/>
      <c r="EPM90" s="69"/>
      <c r="EPN90" s="69"/>
      <c r="EPO90" s="69"/>
      <c r="EPP90" s="69"/>
      <c r="EPQ90" s="69"/>
      <c r="EPR90" s="69"/>
      <c r="EPS90" s="69"/>
      <c r="EPT90" s="69"/>
      <c r="EPU90" s="69"/>
      <c r="EPV90" s="69"/>
      <c r="EPW90" s="69"/>
      <c r="EPX90" s="69"/>
      <c r="EPY90" s="69"/>
      <c r="EPZ90" s="69"/>
      <c r="EQA90" s="69"/>
      <c r="EQB90" s="69"/>
      <c r="EQC90" s="69"/>
      <c r="EQD90" s="69"/>
      <c r="EQE90" s="69"/>
      <c r="EQF90" s="69"/>
      <c r="EQG90" s="69"/>
      <c r="EQH90" s="69"/>
      <c r="EQI90" s="69"/>
      <c r="EQJ90" s="69"/>
      <c r="EQK90" s="69"/>
      <c r="EQL90" s="69"/>
      <c r="EQM90" s="69"/>
      <c r="EQN90" s="69"/>
      <c r="EQO90" s="69"/>
      <c r="EQP90" s="69"/>
      <c r="EQQ90" s="69"/>
      <c r="EQR90" s="69"/>
      <c r="EQS90" s="69"/>
      <c r="EQT90" s="69"/>
      <c r="EQU90" s="69"/>
      <c r="EQV90" s="69"/>
      <c r="EQW90" s="69"/>
      <c r="EQX90" s="69"/>
      <c r="EQY90" s="69"/>
      <c r="EQZ90" s="69"/>
      <c r="ERA90" s="69"/>
      <c r="ERB90" s="69"/>
      <c r="ERC90" s="69"/>
      <c r="ERD90" s="69"/>
      <c r="ERE90" s="69"/>
      <c r="ERF90" s="69"/>
      <c r="ERG90" s="69"/>
      <c r="ERH90" s="69"/>
      <c r="ERI90" s="69"/>
      <c r="ERJ90" s="69"/>
      <c r="ERK90" s="69"/>
      <c r="ERL90" s="69"/>
      <c r="ERM90" s="69"/>
      <c r="ERN90" s="69"/>
      <c r="ERO90" s="69"/>
      <c r="ERP90" s="69"/>
      <c r="ERQ90" s="69"/>
      <c r="ERR90" s="69"/>
      <c r="ERS90" s="69"/>
      <c r="ERT90" s="69"/>
      <c r="ERU90" s="69"/>
      <c r="ERV90" s="69"/>
      <c r="ERW90" s="69"/>
      <c r="ERX90" s="69"/>
      <c r="ERY90" s="69"/>
      <c r="ERZ90" s="69"/>
      <c r="ESA90" s="69"/>
      <c r="ESB90" s="69"/>
      <c r="ESC90" s="69"/>
      <c r="ESD90" s="69"/>
      <c r="ESE90" s="69"/>
      <c r="ESF90" s="69"/>
      <c r="ESG90" s="69"/>
      <c r="ESH90" s="69"/>
      <c r="ESI90" s="69"/>
      <c r="ESJ90" s="69"/>
      <c r="ESK90" s="69"/>
      <c r="ESL90" s="69"/>
      <c r="ESM90" s="69"/>
      <c r="ESN90" s="69"/>
      <c r="ESO90" s="69"/>
      <c r="ESP90" s="69"/>
      <c r="ESQ90" s="69"/>
      <c r="ESR90" s="69"/>
      <c r="ESS90" s="69"/>
      <c r="EST90" s="69"/>
      <c r="ESU90" s="69"/>
      <c r="ESV90" s="69"/>
      <c r="ESW90" s="69"/>
      <c r="ESX90" s="69"/>
      <c r="ESY90" s="69"/>
      <c r="ESZ90" s="69"/>
      <c r="ETA90" s="69"/>
      <c r="ETB90" s="69"/>
      <c r="ETC90" s="69"/>
      <c r="ETD90" s="69"/>
      <c r="ETE90" s="69"/>
      <c r="ETF90" s="69"/>
      <c r="ETG90" s="69"/>
      <c r="ETH90" s="69"/>
      <c r="ETI90" s="69"/>
      <c r="ETJ90" s="69"/>
      <c r="ETK90" s="69"/>
      <c r="ETL90" s="69"/>
      <c r="ETM90" s="69"/>
      <c r="ETN90" s="69"/>
      <c r="ETO90" s="69"/>
      <c r="ETP90" s="69"/>
      <c r="ETQ90" s="69"/>
      <c r="ETR90" s="69"/>
      <c r="ETS90" s="69"/>
      <c r="ETT90" s="69"/>
      <c r="ETU90" s="69"/>
      <c r="ETV90" s="69"/>
      <c r="ETW90" s="69"/>
      <c r="ETX90" s="69"/>
      <c r="ETY90" s="69"/>
      <c r="ETZ90" s="69"/>
      <c r="EUA90" s="69"/>
      <c r="EUB90" s="69"/>
      <c r="EUC90" s="69"/>
      <c r="EUD90" s="69"/>
      <c r="EUE90" s="69"/>
      <c r="EUF90" s="69"/>
      <c r="EUG90" s="69"/>
      <c r="EUH90" s="69"/>
      <c r="EUI90" s="69"/>
      <c r="EUJ90" s="69"/>
      <c r="EUK90" s="69"/>
      <c r="EUL90" s="69"/>
      <c r="EUM90" s="69"/>
      <c r="EUN90" s="69"/>
      <c r="EUO90" s="69"/>
      <c r="EUP90" s="69"/>
      <c r="EUQ90" s="69"/>
      <c r="EUR90" s="69"/>
      <c r="EUS90" s="69"/>
      <c r="EUT90" s="69"/>
      <c r="EUU90" s="69"/>
      <c r="EUV90" s="69"/>
      <c r="EUW90" s="69"/>
      <c r="EUX90" s="69"/>
      <c r="EUY90" s="69"/>
      <c r="EUZ90" s="69"/>
      <c r="EVA90" s="69"/>
      <c r="EVB90" s="69"/>
      <c r="EVC90" s="69"/>
      <c r="EVD90" s="69"/>
      <c r="EVE90" s="69"/>
      <c r="EVF90" s="69"/>
      <c r="EVG90" s="69"/>
      <c r="EVH90" s="69"/>
      <c r="EVI90" s="69"/>
      <c r="EVJ90" s="69"/>
      <c r="EVK90" s="69"/>
      <c r="EVL90" s="69"/>
      <c r="EVM90" s="69"/>
      <c r="EVN90" s="69"/>
      <c r="EVO90" s="69"/>
      <c r="EVP90" s="69"/>
      <c r="EVQ90" s="69"/>
      <c r="EVR90" s="69"/>
      <c r="EVS90" s="69"/>
      <c r="EVT90" s="69"/>
      <c r="EVU90" s="69"/>
      <c r="EVV90" s="69"/>
      <c r="EVW90" s="69"/>
      <c r="EVX90" s="69"/>
      <c r="EVY90" s="69"/>
      <c r="EVZ90" s="69"/>
      <c r="EWA90" s="69"/>
      <c r="EWB90" s="69"/>
      <c r="EWC90" s="69"/>
      <c r="EWD90" s="69"/>
      <c r="EWE90" s="69"/>
      <c r="EWF90" s="69"/>
      <c r="EWG90" s="69"/>
      <c r="EWH90" s="69"/>
      <c r="EWI90" s="69"/>
      <c r="EWJ90" s="69"/>
      <c r="EWK90" s="69"/>
      <c r="EWL90" s="69"/>
      <c r="EWM90" s="69"/>
      <c r="EWN90" s="69"/>
      <c r="EWO90" s="69"/>
      <c r="EWP90" s="69"/>
      <c r="EWQ90" s="69"/>
      <c r="EWR90" s="69"/>
      <c r="EWS90" s="69"/>
      <c r="EWT90" s="69"/>
      <c r="EWU90" s="69"/>
      <c r="EWV90" s="69"/>
      <c r="EWW90" s="69"/>
      <c r="EWX90" s="69"/>
      <c r="EWY90" s="69"/>
      <c r="EWZ90" s="69"/>
      <c r="EXA90" s="69"/>
      <c r="EXB90" s="69"/>
      <c r="EXC90" s="69"/>
      <c r="EXD90" s="69"/>
      <c r="EXE90" s="69"/>
      <c r="EXF90" s="69"/>
      <c r="EXG90" s="69"/>
      <c r="EXH90" s="69"/>
      <c r="EXI90" s="69"/>
      <c r="EXJ90" s="69"/>
      <c r="EXK90" s="69"/>
      <c r="EXL90" s="69"/>
      <c r="EXM90" s="69"/>
      <c r="EXN90" s="69"/>
      <c r="EXO90" s="69"/>
      <c r="EXP90" s="69"/>
      <c r="EXQ90" s="69"/>
      <c r="EXR90" s="69"/>
      <c r="EXS90" s="69"/>
      <c r="EXT90" s="69"/>
      <c r="EXU90" s="69"/>
      <c r="EXV90" s="69"/>
      <c r="EXW90" s="69"/>
      <c r="EXX90" s="69"/>
      <c r="EXY90" s="69"/>
      <c r="EXZ90" s="69"/>
      <c r="EYA90" s="69"/>
      <c r="EYB90" s="69"/>
      <c r="EYC90" s="69"/>
      <c r="EYD90" s="69"/>
      <c r="EYE90" s="69"/>
      <c r="EYF90" s="69"/>
      <c r="EYG90" s="69"/>
      <c r="EYH90" s="69"/>
      <c r="EYI90" s="69"/>
      <c r="EYJ90" s="69"/>
      <c r="EYK90" s="69"/>
      <c r="EYL90" s="69"/>
      <c r="EYM90" s="69"/>
      <c r="EYN90" s="69"/>
      <c r="EYO90" s="69"/>
      <c r="EYP90" s="69"/>
      <c r="EYQ90" s="69"/>
      <c r="EYR90" s="69"/>
      <c r="EYS90" s="69"/>
      <c r="EYT90" s="69"/>
      <c r="EYU90" s="69"/>
      <c r="EYV90" s="69"/>
      <c r="EYW90" s="69"/>
      <c r="EYX90" s="69"/>
      <c r="EYY90" s="69"/>
      <c r="EYZ90" s="69"/>
      <c r="EZA90" s="69"/>
      <c r="EZB90" s="69"/>
      <c r="EZC90" s="69"/>
      <c r="EZD90" s="69"/>
      <c r="EZE90" s="69"/>
      <c r="EZF90" s="69"/>
      <c r="EZG90" s="69"/>
      <c r="EZH90" s="69"/>
      <c r="EZI90" s="69"/>
      <c r="EZJ90" s="69"/>
      <c r="EZK90" s="69"/>
      <c r="EZL90" s="69"/>
      <c r="EZM90" s="69"/>
      <c r="EZN90" s="69"/>
      <c r="EZO90" s="69"/>
      <c r="EZP90" s="69"/>
      <c r="EZQ90" s="69"/>
      <c r="EZR90" s="69"/>
      <c r="EZS90" s="69"/>
      <c r="EZT90" s="69"/>
      <c r="EZU90" s="69"/>
      <c r="EZV90" s="69"/>
      <c r="EZW90" s="69"/>
      <c r="EZX90" s="69"/>
      <c r="EZY90" s="69"/>
      <c r="EZZ90" s="69"/>
      <c r="FAA90" s="69"/>
      <c r="FAB90" s="69"/>
      <c r="FAC90" s="69"/>
      <c r="FAD90" s="69"/>
      <c r="FAE90" s="69"/>
      <c r="FAF90" s="69"/>
      <c r="FAG90" s="69"/>
      <c r="FAH90" s="69"/>
      <c r="FAI90" s="69"/>
      <c r="FAJ90" s="69"/>
      <c r="FAK90" s="69"/>
      <c r="FAL90" s="69"/>
      <c r="FAM90" s="69"/>
      <c r="FAN90" s="69"/>
      <c r="FAO90" s="69"/>
      <c r="FAP90" s="69"/>
      <c r="FAQ90" s="69"/>
      <c r="FAR90" s="69"/>
      <c r="FAS90" s="69"/>
      <c r="FAT90" s="69"/>
      <c r="FAU90" s="69"/>
      <c r="FAV90" s="69"/>
      <c r="FAW90" s="69"/>
      <c r="FAX90" s="69"/>
      <c r="FAY90" s="69"/>
      <c r="FAZ90" s="69"/>
      <c r="FBA90" s="69"/>
      <c r="FBB90" s="69"/>
      <c r="FBC90" s="69"/>
      <c r="FBD90" s="69"/>
      <c r="FBE90" s="69"/>
      <c r="FBF90" s="69"/>
      <c r="FBG90" s="69"/>
      <c r="FBH90" s="69"/>
      <c r="FBI90" s="69"/>
      <c r="FBJ90" s="69"/>
      <c r="FBK90" s="69"/>
      <c r="FBL90" s="69"/>
      <c r="FBM90" s="69"/>
      <c r="FBN90" s="69"/>
      <c r="FBO90" s="69"/>
      <c r="FBP90" s="69"/>
      <c r="FBQ90" s="69"/>
      <c r="FBR90" s="69"/>
      <c r="FBS90" s="69"/>
      <c r="FBT90" s="69"/>
      <c r="FBU90" s="69"/>
      <c r="FBV90" s="69"/>
      <c r="FBW90" s="69"/>
      <c r="FBX90" s="69"/>
      <c r="FBY90" s="69"/>
      <c r="FBZ90" s="69"/>
      <c r="FCA90" s="69"/>
      <c r="FCB90" s="69"/>
      <c r="FCC90" s="69"/>
      <c r="FCD90" s="69"/>
      <c r="FCE90" s="69"/>
      <c r="FCF90" s="69"/>
      <c r="FCG90" s="69"/>
      <c r="FCH90" s="69"/>
      <c r="FCI90" s="69"/>
      <c r="FCJ90" s="69"/>
      <c r="FCK90" s="69"/>
      <c r="FCL90" s="69"/>
      <c r="FCM90" s="69"/>
      <c r="FCN90" s="69"/>
      <c r="FCO90" s="69"/>
      <c r="FCP90" s="69"/>
      <c r="FCQ90" s="69"/>
      <c r="FCR90" s="69"/>
      <c r="FCS90" s="69"/>
      <c r="FCT90" s="69"/>
      <c r="FCU90" s="69"/>
      <c r="FCV90" s="69"/>
      <c r="FCW90" s="69"/>
      <c r="FCX90" s="69"/>
      <c r="FCY90" s="69"/>
      <c r="FCZ90" s="69"/>
      <c r="FDA90" s="69"/>
      <c r="FDB90" s="69"/>
      <c r="FDC90" s="69"/>
      <c r="FDD90" s="69"/>
      <c r="FDE90" s="69"/>
      <c r="FDF90" s="69"/>
      <c r="FDG90" s="69"/>
      <c r="FDH90" s="69"/>
      <c r="FDI90" s="69"/>
      <c r="FDJ90" s="69"/>
      <c r="FDK90" s="69"/>
      <c r="FDL90" s="69"/>
      <c r="FDM90" s="69"/>
      <c r="FDN90" s="69"/>
      <c r="FDO90" s="69"/>
      <c r="FDP90" s="69"/>
      <c r="FDQ90" s="69"/>
      <c r="FDR90" s="69"/>
      <c r="FDS90" s="69"/>
      <c r="FDT90" s="69"/>
      <c r="FDU90" s="69"/>
      <c r="FDV90" s="69"/>
      <c r="FDW90" s="69"/>
      <c r="FDX90" s="69"/>
      <c r="FDY90" s="69"/>
      <c r="FDZ90" s="69"/>
      <c r="FEA90" s="69"/>
      <c r="FEB90" s="69"/>
      <c r="FEC90" s="69"/>
      <c r="FED90" s="69"/>
      <c r="FEE90" s="69"/>
      <c r="FEF90" s="69"/>
      <c r="FEG90" s="69"/>
      <c r="FEH90" s="69"/>
      <c r="FEI90" s="69"/>
      <c r="FEJ90" s="69"/>
      <c r="FEK90" s="69"/>
      <c r="FEL90" s="69"/>
      <c r="FEM90" s="69"/>
      <c r="FEN90" s="69"/>
      <c r="FEO90" s="69"/>
      <c r="FEP90" s="69"/>
      <c r="FEQ90" s="69"/>
      <c r="FER90" s="69"/>
      <c r="FES90" s="69"/>
      <c r="FET90" s="69"/>
      <c r="FEU90" s="69"/>
      <c r="FEV90" s="69"/>
      <c r="FEW90" s="69"/>
      <c r="FEX90" s="69"/>
      <c r="FEY90" s="69"/>
      <c r="FEZ90" s="69"/>
      <c r="FFA90" s="69"/>
      <c r="FFB90" s="69"/>
      <c r="FFC90" s="69"/>
      <c r="FFD90" s="69"/>
      <c r="FFE90" s="69"/>
      <c r="FFF90" s="69"/>
      <c r="FFG90" s="69"/>
      <c r="FFH90" s="69"/>
      <c r="FFI90" s="69"/>
      <c r="FFJ90" s="69"/>
      <c r="FFK90" s="69"/>
      <c r="FFL90" s="69"/>
      <c r="FFM90" s="69"/>
      <c r="FFN90" s="69"/>
      <c r="FFO90" s="69"/>
      <c r="FFP90" s="69"/>
      <c r="FFQ90" s="69"/>
      <c r="FFR90" s="69"/>
      <c r="FFS90" s="69"/>
      <c r="FFT90" s="69"/>
      <c r="FFU90" s="69"/>
      <c r="FFV90" s="69"/>
      <c r="FFW90" s="69"/>
      <c r="FFX90" s="69"/>
      <c r="FFY90" s="69"/>
      <c r="FFZ90" s="69"/>
      <c r="FGA90" s="69"/>
      <c r="FGB90" s="69"/>
      <c r="FGC90" s="69"/>
      <c r="FGD90" s="69"/>
      <c r="FGE90" s="69"/>
      <c r="FGF90" s="69"/>
      <c r="FGG90" s="69"/>
      <c r="FGH90" s="69"/>
      <c r="FGI90" s="69"/>
      <c r="FGJ90" s="69"/>
      <c r="FGK90" s="69"/>
      <c r="FGL90" s="69"/>
      <c r="FGM90" s="69"/>
      <c r="FGN90" s="69"/>
      <c r="FGO90" s="69"/>
      <c r="FGP90" s="69"/>
      <c r="FGQ90" s="69"/>
      <c r="FGR90" s="69"/>
      <c r="FGS90" s="69"/>
      <c r="FGT90" s="69"/>
      <c r="FGU90" s="69"/>
      <c r="FGV90" s="69"/>
      <c r="FGW90" s="69"/>
      <c r="FGX90" s="69"/>
      <c r="FGY90" s="69"/>
      <c r="FGZ90" s="69"/>
      <c r="FHA90" s="69"/>
      <c r="FHB90" s="69"/>
      <c r="FHC90" s="69"/>
      <c r="FHD90" s="69"/>
      <c r="FHE90" s="69"/>
      <c r="FHF90" s="69"/>
      <c r="FHG90" s="69"/>
      <c r="FHH90" s="69"/>
      <c r="FHI90" s="69"/>
      <c r="FHJ90" s="69"/>
      <c r="FHK90" s="69"/>
      <c r="FHL90" s="69"/>
      <c r="FHM90" s="69"/>
      <c r="FHN90" s="69"/>
      <c r="FHO90" s="69"/>
      <c r="FHP90" s="69"/>
      <c r="FHQ90" s="69"/>
      <c r="FHR90" s="69"/>
      <c r="FHS90" s="69"/>
      <c r="FHT90" s="69"/>
      <c r="FHU90" s="69"/>
      <c r="FHV90" s="69"/>
      <c r="FHW90" s="69"/>
      <c r="FHX90" s="69"/>
      <c r="FHY90" s="69"/>
      <c r="FHZ90" s="69"/>
      <c r="FIA90" s="69"/>
      <c r="FIB90" s="69"/>
      <c r="FIC90" s="69"/>
      <c r="FID90" s="69"/>
      <c r="FIE90" s="69"/>
      <c r="FIF90" s="69"/>
      <c r="FIG90" s="69"/>
      <c r="FIH90" s="69"/>
      <c r="FII90" s="69"/>
      <c r="FIJ90" s="69"/>
      <c r="FIK90" s="69"/>
      <c r="FIL90" s="69"/>
      <c r="FIM90" s="69"/>
      <c r="FIN90" s="69"/>
      <c r="FIO90" s="69"/>
      <c r="FIP90" s="69"/>
      <c r="FIQ90" s="69"/>
      <c r="FIR90" s="69"/>
      <c r="FIS90" s="69"/>
      <c r="FIT90" s="69"/>
      <c r="FIU90" s="69"/>
      <c r="FIV90" s="69"/>
      <c r="FIW90" s="69"/>
      <c r="FIX90" s="69"/>
      <c r="FIY90" s="69"/>
      <c r="FIZ90" s="69"/>
      <c r="FJA90" s="69"/>
      <c r="FJB90" s="69"/>
      <c r="FJC90" s="69"/>
      <c r="FJD90" s="69"/>
      <c r="FJE90" s="69"/>
      <c r="FJF90" s="69"/>
      <c r="FJG90" s="69"/>
      <c r="FJH90" s="69"/>
      <c r="FJI90" s="69"/>
      <c r="FJJ90" s="69"/>
      <c r="FJK90" s="69"/>
      <c r="FJL90" s="69"/>
      <c r="FJM90" s="69"/>
      <c r="FJN90" s="69"/>
      <c r="FJO90" s="69"/>
      <c r="FJP90" s="69"/>
      <c r="FJQ90" s="69"/>
      <c r="FJR90" s="69"/>
      <c r="FJS90" s="69"/>
      <c r="FJT90" s="69"/>
      <c r="FJU90" s="69"/>
      <c r="FJV90" s="69"/>
      <c r="FJW90" s="69"/>
      <c r="FJX90" s="69"/>
      <c r="FJY90" s="69"/>
      <c r="FJZ90" s="69"/>
      <c r="FKA90" s="69"/>
      <c r="FKB90" s="69"/>
      <c r="FKC90" s="69"/>
      <c r="FKD90" s="69"/>
      <c r="FKE90" s="69"/>
      <c r="FKF90" s="69"/>
      <c r="FKG90" s="69"/>
      <c r="FKH90" s="69"/>
      <c r="FKI90" s="69"/>
      <c r="FKJ90" s="69"/>
      <c r="FKK90" s="69"/>
      <c r="FKL90" s="69"/>
      <c r="FKM90" s="69"/>
      <c r="FKN90" s="69"/>
      <c r="FKO90" s="69"/>
      <c r="FKP90" s="69"/>
      <c r="FKQ90" s="69"/>
      <c r="FKR90" s="69"/>
      <c r="FKS90" s="69"/>
      <c r="FKT90" s="69"/>
      <c r="FKU90" s="69"/>
      <c r="FKV90" s="69"/>
      <c r="FKW90" s="69"/>
      <c r="FKX90" s="69"/>
      <c r="FKY90" s="69"/>
      <c r="FKZ90" s="69"/>
      <c r="FLA90" s="69"/>
      <c r="FLB90" s="69"/>
      <c r="FLC90" s="69"/>
      <c r="FLD90" s="69"/>
      <c r="FLE90" s="69"/>
      <c r="FLF90" s="69"/>
      <c r="FLG90" s="69"/>
      <c r="FLH90" s="69"/>
      <c r="FLI90" s="69"/>
      <c r="FLJ90" s="69"/>
      <c r="FLK90" s="69"/>
      <c r="FLL90" s="69"/>
      <c r="FLM90" s="69"/>
      <c r="FLN90" s="69"/>
      <c r="FLO90" s="69"/>
      <c r="FLP90" s="69"/>
      <c r="FLQ90" s="69"/>
      <c r="FLR90" s="69"/>
      <c r="FLS90" s="69"/>
      <c r="FLT90" s="69"/>
      <c r="FLU90" s="69"/>
      <c r="FLV90" s="69"/>
      <c r="FLW90" s="69"/>
      <c r="FLX90" s="69"/>
      <c r="FLY90" s="69"/>
      <c r="FLZ90" s="69"/>
      <c r="FMA90" s="69"/>
      <c r="FMB90" s="69"/>
      <c r="FMC90" s="69"/>
      <c r="FMD90" s="69"/>
      <c r="FME90" s="69"/>
      <c r="FMF90" s="69"/>
      <c r="FMG90" s="69"/>
      <c r="FMH90" s="69"/>
      <c r="FMI90" s="69"/>
      <c r="FMJ90" s="69"/>
      <c r="FMK90" s="69"/>
      <c r="FML90" s="69"/>
      <c r="FMM90" s="69"/>
      <c r="FMN90" s="69"/>
      <c r="FMO90" s="69"/>
      <c r="FMP90" s="69"/>
      <c r="FMQ90" s="69"/>
      <c r="FMR90" s="69"/>
      <c r="FMS90" s="69"/>
      <c r="FMT90" s="69"/>
      <c r="FMU90" s="69"/>
      <c r="FMV90" s="69"/>
      <c r="FMW90" s="69"/>
      <c r="FMX90" s="69"/>
      <c r="FMY90" s="69"/>
      <c r="FMZ90" s="69"/>
      <c r="FNA90" s="69"/>
      <c r="FNB90" s="69"/>
      <c r="FNC90" s="69"/>
      <c r="FND90" s="69"/>
      <c r="FNE90" s="69"/>
      <c r="FNF90" s="69"/>
      <c r="FNG90" s="69"/>
      <c r="FNH90" s="69"/>
      <c r="FNI90" s="69"/>
      <c r="FNJ90" s="69"/>
      <c r="FNK90" s="69"/>
      <c r="FNL90" s="69"/>
      <c r="FNM90" s="69"/>
      <c r="FNN90" s="69"/>
      <c r="FNO90" s="69"/>
      <c r="FNP90" s="69"/>
      <c r="FNQ90" s="69"/>
      <c r="FNR90" s="69"/>
      <c r="FNS90" s="69"/>
      <c r="FNT90" s="69"/>
      <c r="FNU90" s="69"/>
      <c r="FNV90" s="69"/>
      <c r="FNW90" s="69"/>
      <c r="FNX90" s="69"/>
      <c r="FNY90" s="69"/>
      <c r="FNZ90" s="69"/>
      <c r="FOA90" s="69"/>
      <c r="FOB90" s="69"/>
      <c r="FOC90" s="69"/>
      <c r="FOD90" s="69"/>
      <c r="FOE90" s="69"/>
      <c r="FOF90" s="69"/>
      <c r="FOG90" s="69"/>
      <c r="FOH90" s="69"/>
      <c r="FOI90" s="69"/>
      <c r="FOJ90" s="69"/>
      <c r="FOK90" s="69"/>
      <c r="FOL90" s="69"/>
      <c r="FOM90" s="69"/>
      <c r="FON90" s="69"/>
      <c r="FOO90" s="69"/>
      <c r="FOP90" s="69"/>
      <c r="FOQ90" s="69"/>
      <c r="FOR90" s="69"/>
      <c r="FOS90" s="69"/>
      <c r="FOT90" s="69"/>
      <c r="FOU90" s="69"/>
      <c r="FOV90" s="69"/>
      <c r="FOW90" s="69"/>
      <c r="FOX90" s="69"/>
      <c r="FOY90" s="69"/>
      <c r="FOZ90" s="69"/>
      <c r="FPA90" s="69"/>
      <c r="FPB90" s="69"/>
      <c r="FPC90" s="69"/>
      <c r="FPD90" s="69"/>
      <c r="FPE90" s="69"/>
      <c r="FPF90" s="69"/>
      <c r="FPG90" s="69"/>
      <c r="FPH90" s="69"/>
      <c r="FPI90" s="69"/>
      <c r="FPJ90" s="69"/>
      <c r="FPK90" s="69"/>
      <c r="FPL90" s="69"/>
      <c r="FPM90" s="69"/>
      <c r="FPN90" s="69"/>
      <c r="FPO90" s="69"/>
      <c r="FPP90" s="69"/>
      <c r="FPQ90" s="69"/>
      <c r="FPR90" s="69"/>
      <c r="FPS90" s="69"/>
      <c r="FPT90" s="69"/>
      <c r="FPU90" s="69"/>
      <c r="FPV90" s="69"/>
      <c r="FPW90" s="69"/>
      <c r="FPX90" s="69"/>
      <c r="FPY90" s="69"/>
      <c r="FPZ90" s="69"/>
      <c r="FQA90" s="69"/>
      <c r="FQB90" s="69"/>
      <c r="FQC90" s="69"/>
      <c r="FQD90" s="69"/>
      <c r="FQE90" s="69"/>
      <c r="FQF90" s="69"/>
      <c r="FQG90" s="69"/>
      <c r="FQH90" s="69"/>
      <c r="FQI90" s="69"/>
      <c r="FQJ90" s="69"/>
      <c r="FQK90" s="69"/>
      <c r="FQL90" s="69"/>
      <c r="FQM90" s="69"/>
      <c r="FQN90" s="69"/>
      <c r="FQO90" s="69"/>
      <c r="FQP90" s="69"/>
      <c r="FQQ90" s="69"/>
      <c r="FQR90" s="69"/>
      <c r="FQS90" s="69"/>
      <c r="FQT90" s="69"/>
      <c r="FQU90" s="69"/>
      <c r="FQV90" s="69"/>
      <c r="FQW90" s="69"/>
      <c r="FQX90" s="69"/>
      <c r="FQY90" s="69"/>
      <c r="FQZ90" s="69"/>
      <c r="FRA90" s="69"/>
      <c r="FRB90" s="69"/>
      <c r="FRC90" s="69"/>
      <c r="FRD90" s="69"/>
      <c r="FRE90" s="69"/>
      <c r="FRF90" s="69"/>
      <c r="FRG90" s="69"/>
      <c r="FRH90" s="69"/>
      <c r="FRI90" s="69"/>
      <c r="FRJ90" s="69"/>
      <c r="FRK90" s="69"/>
      <c r="FRL90" s="69"/>
      <c r="FRM90" s="69"/>
      <c r="FRN90" s="69"/>
      <c r="FRO90" s="69"/>
      <c r="FRP90" s="69"/>
      <c r="FRQ90" s="69"/>
      <c r="FRR90" s="69"/>
      <c r="FRS90" s="69"/>
      <c r="FRT90" s="69"/>
      <c r="FRU90" s="69"/>
      <c r="FRV90" s="69"/>
      <c r="FRW90" s="69"/>
      <c r="FRX90" s="69"/>
      <c r="FRY90" s="69"/>
      <c r="FRZ90" s="69"/>
      <c r="FSA90" s="69"/>
      <c r="FSB90" s="69"/>
      <c r="FSC90" s="69"/>
      <c r="FSD90" s="69"/>
      <c r="FSE90" s="69"/>
      <c r="FSF90" s="69"/>
      <c r="FSG90" s="69"/>
      <c r="FSH90" s="69"/>
      <c r="FSI90" s="69"/>
      <c r="FSJ90" s="69"/>
      <c r="FSK90" s="69"/>
      <c r="FSL90" s="69"/>
      <c r="FSM90" s="69"/>
      <c r="FSN90" s="69"/>
      <c r="FSO90" s="69"/>
      <c r="FSP90" s="69"/>
      <c r="FSQ90" s="69"/>
      <c r="FSR90" s="69"/>
      <c r="FSS90" s="69"/>
      <c r="FST90" s="69"/>
      <c r="FSU90" s="69"/>
      <c r="FSV90" s="69"/>
      <c r="FSW90" s="69"/>
      <c r="FSX90" s="69"/>
      <c r="FSY90" s="69"/>
      <c r="FSZ90" s="69"/>
      <c r="FTA90" s="69"/>
      <c r="FTB90" s="69"/>
      <c r="FTC90" s="69"/>
      <c r="FTD90" s="69"/>
      <c r="FTE90" s="69"/>
      <c r="FTF90" s="69"/>
      <c r="FTG90" s="69"/>
      <c r="FTH90" s="69"/>
      <c r="FTI90" s="69"/>
      <c r="FTJ90" s="69"/>
      <c r="FTK90" s="69"/>
      <c r="FTL90" s="69"/>
      <c r="FTM90" s="69"/>
      <c r="FTN90" s="69"/>
      <c r="FTO90" s="69"/>
      <c r="FTP90" s="69"/>
      <c r="FTQ90" s="69"/>
      <c r="FTR90" s="69"/>
      <c r="FTS90" s="69"/>
      <c r="FTT90" s="69"/>
      <c r="FTU90" s="69"/>
      <c r="FTV90" s="69"/>
      <c r="FTW90" s="69"/>
      <c r="FTX90" s="69"/>
      <c r="FTY90" s="69"/>
      <c r="FTZ90" s="69"/>
      <c r="FUA90" s="69"/>
      <c r="FUB90" s="69"/>
      <c r="FUC90" s="69"/>
      <c r="FUD90" s="69"/>
      <c r="FUE90" s="69"/>
      <c r="FUF90" s="69"/>
      <c r="FUG90" s="69"/>
      <c r="FUH90" s="69"/>
      <c r="FUI90" s="69"/>
      <c r="FUJ90" s="69"/>
      <c r="FUK90" s="69"/>
      <c r="FUL90" s="69"/>
      <c r="FUM90" s="69"/>
      <c r="FUN90" s="69"/>
      <c r="FUO90" s="69"/>
      <c r="FUP90" s="69"/>
      <c r="FUQ90" s="69"/>
      <c r="FUR90" s="69"/>
      <c r="FUS90" s="69"/>
      <c r="FUT90" s="69"/>
      <c r="FUU90" s="69"/>
      <c r="FUV90" s="69"/>
      <c r="FUW90" s="69"/>
      <c r="FUX90" s="69"/>
      <c r="FUY90" s="69"/>
      <c r="FUZ90" s="69"/>
      <c r="FVA90" s="69"/>
      <c r="FVB90" s="69"/>
      <c r="FVC90" s="69"/>
      <c r="FVD90" s="69"/>
      <c r="FVE90" s="69"/>
      <c r="FVF90" s="69"/>
      <c r="FVG90" s="69"/>
      <c r="FVH90" s="69"/>
      <c r="FVI90" s="69"/>
      <c r="FVJ90" s="69"/>
      <c r="FVK90" s="69"/>
      <c r="FVL90" s="69"/>
      <c r="FVM90" s="69"/>
      <c r="FVN90" s="69"/>
      <c r="FVO90" s="69"/>
      <c r="FVP90" s="69"/>
      <c r="FVQ90" s="69"/>
      <c r="FVR90" s="69"/>
      <c r="FVS90" s="69"/>
      <c r="FVT90" s="69"/>
      <c r="FVU90" s="69"/>
      <c r="FVV90" s="69"/>
      <c r="FVW90" s="69"/>
      <c r="FVX90" s="69"/>
      <c r="FVY90" s="69"/>
      <c r="FVZ90" s="69"/>
      <c r="FWA90" s="69"/>
      <c r="FWB90" s="69"/>
      <c r="FWC90" s="69"/>
      <c r="FWD90" s="69"/>
      <c r="FWE90" s="69"/>
      <c r="FWF90" s="69"/>
      <c r="FWG90" s="69"/>
      <c r="FWH90" s="69"/>
      <c r="FWI90" s="69"/>
      <c r="FWJ90" s="69"/>
      <c r="FWK90" s="69"/>
      <c r="FWL90" s="69"/>
      <c r="FWM90" s="69"/>
      <c r="FWN90" s="69"/>
      <c r="FWO90" s="69"/>
      <c r="FWP90" s="69"/>
      <c r="FWQ90" s="69"/>
      <c r="FWR90" s="69"/>
      <c r="FWS90" s="69"/>
      <c r="FWT90" s="69"/>
      <c r="FWU90" s="69"/>
      <c r="FWV90" s="69"/>
      <c r="FWW90" s="69"/>
      <c r="FWX90" s="69"/>
      <c r="FWY90" s="69"/>
      <c r="FWZ90" s="69"/>
      <c r="FXA90" s="69"/>
      <c r="FXB90" s="69"/>
      <c r="FXC90" s="69"/>
      <c r="FXD90" s="69"/>
      <c r="FXE90" s="69"/>
      <c r="FXF90" s="69"/>
      <c r="FXG90" s="69"/>
      <c r="FXH90" s="69"/>
      <c r="FXI90" s="69"/>
      <c r="FXJ90" s="69"/>
      <c r="FXK90" s="69"/>
      <c r="FXL90" s="69"/>
      <c r="FXM90" s="69"/>
      <c r="FXN90" s="69"/>
      <c r="FXO90" s="69"/>
      <c r="FXP90" s="69"/>
      <c r="FXQ90" s="69"/>
      <c r="FXR90" s="69"/>
      <c r="FXS90" s="69"/>
      <c r="FXT90" s="69"/>
      <c r="FXU90" s="69"/>
      <c r="FXV90" s="69"/>
      <c r="FXW90" s="69"/>
      <c r="FXX90" s="69"/>
      <c r="FXY90" s="69"/>
      <c r="FXZ90" s="69"/>
      <c r="FYA90" s="69"/>
      <c r="FYB90" s="69"/>
      <c r="FYC90" s="69"/>
      <c r="FYD90" s="69"/>
      <c r="FYE90" s="69"/>
      <c r="FYF90" s="69"/>
      <c r="FYG90" s="69"/>
      <c r="FYH90" s="69"/>
      <c r="FYI90" s="69"/>
      <c r="FYJ90" s="69"/>
      <c r="FYK90" s="69"/>
      <c r="FYL90" s="69"/>
      <c r="FYM90" s="69"/>
      <c r="FYN90" s="69"/>
      <c r="FYO90" s="69"/>
      <c r="FYP90" s="69"/>
      <c r="FYQ90" s="69"/>
      <c r="FYR90" s="69"/>
      <c r="FYS90" s="69"/>
      <c r="FYT90" s="69"/>
      <c r="FYU90" s="69"/>
      <c r="FYV90" s="69"/>
      <c r="FYW90" s="69"/>
      <c r="FYX90" s="69"/>
      <c r="FYY90" s="69"/>
      <c r="FYZ90" s="69"/>
      <c r="FZA90" s="69"/>
      <c r="FZB90" s="69"/>
      <c r="FZC90" s="69"/>
      <c r="FZD90" s="69"/>
      <c r="FZE90" s="69"/>
      <c r="FZF90" s="69"/>
      <c r="FZG90" s="69"/>
      <c r="FZH90" s="69"/>
      <c r="FZI90" s="69"/>
      <c r="FZJ90" s="69"/>
      <c r="FZK90" s="69"/>
      <c r="FZL90" s="69"/>
      <c r="FZM90" s="69"/>
      <c r="FZN90" s="69"/>
      <c r="FZO90" s="69"/>
      <c r="FZP90" s="69"/>
      <c r="FZQ90" s="69"/>
      <c r="FZR90" s="69"/>
      <c r="FZS90" s="69"/>
      <c r="FZT90" s="69"/>
      <c r="FZU90" s="69"/>
      <c r="FZV90" s="69"/>
      <c r="FZW90" s="69"/>
      <c r="FZX90" s="69"/>
      <c r="FZY90" s="69"/>
      <c r="FZZ90" s="69"/>
      <c r="GAA90" s="69"/>
      <c r="GAB90" s="69"/>
      <c r="GAC90" s="69"/>
      <c r="GAD90" s="69"/>
      <c r="GAE90" s="69"/>
      <c r="GAF90" s="69"/>
      <c r="GAG90" s="69"/>
      <c r="GAH90" s="69"/>
      <c r="GAI90" s="69"/>
      <c r="GAJ90" s="69"/>
      <c r="GAK90" s="69"/>
      <c r="GAL90" s="69"/>
      <c r="GAM90" s="69"/>
      <c r="GAN90" s="69"/>
      <c r="GAO90" s="69"/>
      <c r="GAP90" s="69"/>
      <c r="GAQ90" s="69"/>
      <c r="GAR90" s="69"/>
      <c r="GAS90" s="69"/>
      <c r="GAT90" s="69"/>
      <c r="GAU90" s="69"/>
      <c r="GAV90" s="69"/>
      <c r="GAW90" s="69"/>
      <c r="GAX90" s="69"/>
      <c r="GAY90" s="69"/>
      <c r="GAZ90" s="69"/>
      <c r="GBA90" s="69"/>
      <c r="GBB90" s="69"/>
      <c r="GBC90" s="69"/>
      <c r="GBD90" s="69"/>
      <c r="GBE90" s="69"/>
      <c r="GBF90" s="69"/>
      <c r="GBG90" s="69"/>
      <c r="GBH90" s="69"/>
      <c r="GBI90" s="69"/>
      <c r="GBJ90" s="69"/>
      <c r="GBK90" s="69"/>
      <c r="GBL90" s="69"/>
      <c r="GBM90" s="69"/>
      <c r="GBN90" s="69"/>
      <c r="GBO90" s="69"/>
      <c r="GBP90" s="69"/>
      <c r="GBQ90" s="69"/>
      <c r="GBR90" s="69"/>
      <c r="GBS90" s="69"/>
      <c r="GBT90" s="69"/>
      <c r="GBU90" s="69"/>
      <c r="GBV90" s="69"/>
      <c r="GBW90" s="69"/>
      <c r="GBX90" s="69"/>
      <c r="GBY90" s="69"/>
      <c r="GBZ90" s="69"/>
      <c r="GCA90" s="69"/>
      <c r="GCB90" s="69"/>
      <c r="GCC90" s="69"/>
      <c r="GCD90" s="69"/>
      <c r="GCE90" s="69"/>
      <c r="GCF90" s="69"/>
      <c r="GCG90" s="69"/>
      <c r="GCH90" s="69"/>
      <c r="GCI90" s="69"/>
      <c r="GCJ90" s="69"/>
      <c r="GCK90" s="69"/>
      <c r="GCL90" s="69"/>
      <c r="GCM90" s="69"/>
      <c r="GCN90" s="69"/>
      <c r="GCO90" s="69"/>
      <c r="GCP90" s="69"/>
      <c r="GCQ90" s="69"/>
      <c r="GCR90" s="69"/>
      <c r="GCS90" s="69"/>
      <c r="GCT90" s="69"/>
      <c r="GCU90" s="69"/>
      <c r="GCV90" s="69"/>
      <c r="GCW90" s="69"/>
      <c r="GCX90" s="69"/>
      <c r="GCY90" s="69"/>
      <c r="GCZ90" s="69"/>
      <c r="GDA90" s="69"/>
      <c r="GDB90" s="69"/>
      <c r="GDC90" s="69"/>
      <c r="GDD90" s="69"/>
      <c r="GDE90" s="69"/>
      <c r="GDF90" s="69"/>
      <c r="GDG90" s="69"/>
      <c r="GDH90" s="69"/>
      <c r="GDI90" s="69"/>
      <c r="GDJ90" s="69"/>
      <c r="GDK90" s="69"/>
      <c r="GDL90" s="69"/>
      <c r="GDM90" s="69"/>
      <c r="GDN90" s="69"/>
      <c r="GDO90" s="69"/>
      <c r="GDP90" s="69"/>
      <c r="GDQ90" s="69"/>
      <c r="GDR90" s="69"/>
      <c r="GDS90" s="69"/>
      <c r="GDT90" s="69"/>
      <c r="GDU90" s="69"/>
      <c r="GDV90" s="69"/>
      <c r="GDW90" s="69"/>
      <c r="GDX90" s="69"/>
      <c r="GDY90" s="69"/>
      <c r="GDZ90" s="69"/>
      <c r="GEA90" s="69"/>
      <c r="GEB90" s="69"/>
      <c r="GEC90" s="69"/>
      <c r="GED90" s="69"/>
      <c r="GEE90" s="69"/>
      <c r="GEF90" s="69"/>
      <c r="GEG90" s="69"/>
      <c r="GEH90" s="69"/>
      <c r="GEI90" s="69"/>
      <c r="GEJ90" s="69"/>
      <c r="GEK90" s="69"/>
      <c r="GEL90" s="69"/>
      <c r="GEM90" s="69"/>
      <c r="GEN90" s="69"/>
      <c r="GEO90" s="69"/>
      <c r="GEP90" s="69"/>
      <c r="GEQ90" s="69"/>
      <c r="GER90" s="69"/>
      <c r="GES90" s="69"/>
      <c r="GET90" s="69"/>
      <c r="GEU90" s="69"/>
      <c r="GEV90" s="69"/>
      <c r="GEW90" s="69"/>
      <c r="GEX90" s="69"/>
      <c r="GEY90" s="69"/>
      <c r="GEZ90" s="69"/>
      <c r="GFA90" s="69"/>
      <c r="GFB90" s="69"/>
      <c r="GFC90" s="69"/>
      <c r="GFD90" s="69"/>
      <c r="GFE90" s="69"/>
      <c r="GFF90" s="69"/>
      <c r="GFG90" s="69"/>
      <c r="GFH90" s="69"/>
      <c r="GFI90" s="69"/>
      <c r="GFJ90" s="69"/>
      <c r="GFK90" s="69"/>
      <c r="GFL90" s="69"/>
      <c r="GFM90" s="69"/>
      <c r="GFN90" s="69"/>
      <c r="GFO90" s="69"/>
      <c r="GFP90" s="69"/>
      <c r="GFQ90" s="69"/>
      <c r="GFR90" s="69"/>
      <c r="GFS90" s="69"/>
      <c r="GFT90" s="69"/>
      <c r="GFU90" s="69"/>
      <c r="GFV90" s="69"/>
      <c r="GFW90" s="69"/>
      <c r="GFX90" s="69"/>
      <c r="GFY90" s="69"/>
      <c r="GFZ90" s="69"/>
      <c r="GGA90" s="69"/>
      <c r="GGB90" s="69"/>
      <c r="GGC90" s="69"/>
      <c r="GGD90" s="69"/>
      <c r="GGE90" s="69"/>
      <c r="GGF90" s="69"/>
      <c r="GGG90" s="69"/>
      <c r="GGH90" s="69"/>
      <c r="GGI90" s="69"/>
      <c r="GGJ90" s="69"/>
      <c r="GGK90" s="69"/>
      <c r="GGL90" s="69"/>
      <c r="GGM90" s="69"/>
      <c r="GGN90" s="69"/>
      <c r="GGO90" s="69"/>
      <c r="GGP90" s="69"/>
      <c r="GGQ90" s="69"/>
      <c r="GGR90" s="69"/>
      <c r="GGS90" s="69"/>
      <c r="GGT90" s="69"/>
      <c r="GGU90" s="69"/>
      <c r="GGV90" s="69"/>
      <c r="GGW90" s="69"/>
      <c r="GGX90" s="69"/>
      <c r="GGY90" s="69"/>
      <c r="GGZ90" s="69"/>
      <c r="GHA90" s="69"/>
      <c r="GHB90" s="69"/>
      <c r="GHC90" s="69"/>
      <c r="GHD90" s="69"/>
      <c r="GHE90" s="69"/>
      <c r="GHF90" s="69"/>
      <c r="GHG90" s="69"/>
      <c r="GHH90" s="69"/>
      <c r="GHI90" s="69"/>
      <c r="GHJ90" s="69"/>
      <c r="GHK90" s="69"/>
      <c r="GHL90" s="69"/>
      <c r="GHM90" s="69"/>
      <c r="GHN90" s="69"/>
      <c r="GHO90" s="69"/>
      <c r="GHP90" s="69"/>
      <c r="GHQ90" s="69"/>
      <c r="GHR90" s="69"/>
      <c r="GHS90" s="69"/>
      <c r="GHT90" s="69"/>
      <c r="GHU90" s="69"/>
      <c r="GHV90" s="69"/>
      <c r="GHW90" s="69"/>
      <c r="GHX90" s="69"/>
      <c r="GHY90" s="69"/>
      <c r="GHZ90" s="69"/>
      <c r="GIA90" s="69"/>
      <c r="GIB90" s="69"/>
      <c r="GIC90" s="69"/>
      <c r="GID90" s="69"/>
      <c r="GIE90" s="69"/>
      <c r="GIF90" s="69"/>
      <c r="GIG90" s="69"/>
      <c r="GIH90" s="69"/>
      <c r="GII90" s="69"/>
      <c r="GIJ90" s="69"/>
      <c r="GIK90" s="69"/>
      <c r="GIL90" s="69"/>
      <c r="GIM90" s="69"/>
      <c r="GIN90" s="69"/>
      <c r="GIO90" s="69"/>
      <c r="GIP90" s="69"/>
      <c r="GIQ90" s="69"/>
      <c r="GIR90" s="69"/>
      <c r="GIS90" s="69"/>
      <c r="GIT90" s="69"/>
      <c r="GIU90" s="69"/>
      <c r="GIV90" s="69"/>
      <c r="GIW90" s="69"/>
      <c r="GIX90" s="69"/>
      <c r="GIY90" s="69"/>
      <c r="GIZ90" s="69"/>
      <c r="GJA90" s="69"/>
      <c r="GJB90" s="69"/>
      <c r="GJC90" s="69"/>
      <c r="GJD90" s="69"/>
      <c r="GJE90" s="69"/>
      <c r="GJF90" s="69"/>
      <c r="GJG90" s="69"/>
      <c r="GJH90" s="69"/>
      <c r="GJI90" s="69"/>
      <c r="GJJ90" s="69"/>
      <c r="GJK90" s="69"/>
      <c r="GJL90" s="69"/>
      <c r="GJM90" s="69"/>
      <c r="GJN90" s="69"/>
      <c r="GJO90" s="69"/>
      <c r="GJP90" s="69"/>
      <c r="GJQ90" s="69"/>
      <c r="GJR90" s="69"/>
      <c r="GJS90" s="69"/>
      <c r="GJT90" s="69"/>
      <c r="GJU90" s="69"/>
      <c r="GJV90" s="69"/>
      <c r="GJW90" s="69"/>
      <c r="GJX90" s="69"/>
      <c r="GJY90" s="69"/>
      <c r="GJZ90" s="69"/>
      <c r="GKA90" s="69"/>
      <c r="GKB90" s="69"/>
      <c r="GKC90" s="69"/>
      <c r="GKD90" s="69"/>
      <c r="GKE90" s="69"/>
      <c r="GKF90" s="69"/>
      <c r="GKG90" s="69"/>
      <c r="GKH90" s="69"/>
      <c r="GKI90" s="69"/>
      <c r="GKJ90" s="69"/>
      <c r="GKK90" s="69"/>
      <c r="GKL90" s="69"/>
      <c r="GKM90" s="69"/>
      <c r="GKN90" s="69"/>
      <c r="GKO90" s="69"/>
      <c r="GKP90" s="69"/>
      <c r="GKQ90" s="69"/>
      <c r="GKR90" s="69"/>
      <c r="GKS90" s="69"/>
      <c r="GKT90" s="69"/>
      <c r="GKU90" s="69"/>
      <c r="GKV90" s="69"/>
      <c r="GKW90" s="69"/>
      <c r="GKX90" s="69"/>
      <c r="GKY90" s="69"/>
      <c r="GKZ90" s="69"/>
      <c r="GLA90" s="69"/>
      <c r="GLB90" s="69"/>
      <c r="GLC90" s="69"/>
      <c r="GLD90" s="69"/>
      <c r="GLE90" s="69"/>
      <c r="GLF90" s="69"/>
      <c r="GLG90" s="69"/>
      <c r="GLH90" s="69"/>
      <c r="GLI90" s="69"/>
      <c r="GLJ90" s="69"/>
      <c r="GLK90" s="69"/>
      <c r="GLL90" s="69"/>
      <c r="GLM90" s="69"/>
      <c r="GLN90" s="69"/>
      <c r="GLO90" s="69"/>
      <c r="GLP90" s="69"/>
      <c r="GLQ90" s="69"/>
      <c r="GLR90" s="69"/>
      <c r="GLS90" s="69"/>
      <c r="GLT90" s="69"/>
      <c r="GLU90" s="69"/>
      <c r="GLV90" s="69"/>
      <c r="GLW90" s="69"/>
      <c r="GLX90" s="69"/>
      <c r="GLY90" s="69"/>
      <c r="GLZ90" s="69"/>
      <c r="GMA90" s="69"/>
      <c r="GMB90" s="69"/>
      <c r="GMC90" s="69"/>
      <c r="GMD90" s="69"/>
      <c r="GME90" s="69"/>
      <c r="GMF90" s="69"/>
      <c r="GMG90" s="69"/>
      <c r="GMH90" s="69"/>
      <c r="GMI90" s="69"/>
      <c r="GMJ90" s="69"/>
      <c r="GMK90" s="69"/>
      <c r="GML90" s="69"/>
      <c r="GMM90" s="69"/>
      <c r="GMN90" s="69"/>
      <c r="GMO90" s="69"/>
      <c r="GMP90" s="69"/>
      <c r="GMQ90" s="69"/>
      <c r="GMR90" s="69"/>
      <c r="GMS90" s="69"/>
      <c r="GMT90" s="69"/>
      <c r="GMU90" s="69"/>
      <c r="GMV90" s="69"/>
      <c r="GMW90" s="69"/>
      <c r="GMX90" s="69"/>
      <c r="GMY90" s="69"/>
      <c r="GMZ90" s="69"/>
      <c r="GNA90" s="69"/>
      <c r="GNB90" s="69"/>
      <c r="GNC90" s="69"/>
      <c r="GND90" s="69"/>
      <c r="GNE90" s="69"/>
      <c r="GNF90" s="69"/>
      <c r="GNG90" s="69"/>
      <c r="GNH90" s="69"/>
      <c r="GNI90" s="69"/>
      <c r="GNJ90" s="69"/>
      <c r="GNK90" s="69"/>
      <c r="GNL90" s="69"/>
      <c r="GNM90" s="69"/>
      <c r="GNN90" s="69"/>
      <c r="GNO90" s="69"/>
      <c r="GNP90" s="69"/>
      <c r="GNQ90" s="69"/>
      <c r="GNR90" s="69"/>
      <c r="GNS90" s="69"/>
      <c r="GNT90" s="69"/>
      <c r="GNU90" s="69"/>
      <c r="GNV90" s="69"/>
      <c r="GNW90" s="69"/>
      <c r="GNX90" s="69"/>
      <c r="GNY90" s="69"/>
      <c r="GNZ90" s="69"/>
      <c r="GOA90" s="69"/>
      <c r="GOB90" s="69"/>
      <c r="GOC90" s="69"/>
      <c r="GOD90" s="69"/>
      <c r="GOE90" s="69"/>
      <c r="GOF90" s="69"/>
      <c r="GOG90" s="69"/>
      <c r="GOH90" s="69"/>
      <c r="GOI90" s="69"/>
      <c r="GOJ90" s="69"/>
      <c r="GOK90" s="69"/>
      <c r="GOL90" s="69"/>
      <c r="GOM90" s="69"/>
      <c r="GON90" s="69"/>
      <c r="GOO90" s="69"/>
      <c r="GOP90" s="69"/>
      <c r="GOQ90" s="69"/>
      <c r="GOR90" s="69"/>
      <c r="GOS90" s="69"/>
      <c r="GOT90" s="69"/>
      <c r="GOU90" s="69"/>
      <c r="GOV90" s="69"/>
      <c r="GOW90" s="69"/>
      <c r="GOX90" s="69"/>
      <c r="GOY90" s="69"/>
      <c r="GOZ90" s="69"/>
      <c r="GPA90" s="69"/>
      <c r="GPB90" s="69"/>
      <c r="GPC90" s="69"/>
      <c r="GPD90" s="69"/>
      <c r="GPE90" s="69"/>
      <c r="GPF90" s="69"/>
      <c r="GPG90" s="69"/>
      <c r="GPH90" s="69"/>
      <c r="GPI90" s="69"/>
      <c r="GPJ90" s="69"/>
      <c r="GPK90" s="69"/>
      <c r="GPL90" s="69"/>
      <c r="GPM90" s="69"/>
      <c r="GPN90" s="69"/>
      <c r="GPO90" s="69"/>
      <c r="GPP90" s="69"/>
      <c r="GPQ90" s="69"/>
      <c r="GPR90" s="69"/>
      <c r="GPS90" s="69"/>
      <c r="GPT90" s="69"/>
      <c r="GPU90" s="69"/>
      <c r="GPV90" s="69"/>
      <c r="GPW90" s="69"/>
      <c r="GPX90" s="69"/>
      <c r="GPY90" s="69"/>
      <c r="GPZ90" s="69"/>
      <c r="GQA90" s="69"/>
      <c r="GQB90" s="69"/>
      <c r="GQC90" s="69"/>
      <c r="GQD90" s="69"/>
      <c r="GQE90" s="69"/>
      <c r="GQF90" s="69"/>
      <c r="GQG90" s="69"/>
      <c r="GQH90" s="69"/>
      <c r="GQI90" s="69"/>
      <c r="GQJ90" s="69"/>
      <c r="GQK90" s="69"/>
      <c r="GQL90" s="69"/>
      <c r="GQM90" s="69"/>
      <c r="GQN90" s="69"/>
      <c r="GQO90" s="69"/>
      <c r="GQP90" s="69"/>
      <c r="GQQ90" s="69"/>
      <c r="GQR90" s="69"/>
      <c r="GQS90" s="69"/>
      <c r="GQT90" s="69"/>
      <c r="GQU90" s="69"/>
      <c r="GQV90" s="69"/>
      <c r="GQW90" s="69"/>
      <c r="GQX90" s="69"/>
      <c r="GQY90" s="69"/>
      <c r="GQZ90" s="69"/>
      <c r="GRA90" s="69"/>
      <c r="GRB90" s="69"/>
      <c r="GRC90" s="69"/>
      <c r="GRD90" s="69"/>
      <c r="GRE90" s="69"/>
      <c r="GRF90" s="69"/>
      <c r="GRG90" s="69"/>
      <c r="GRH90" s="69"/>
      <c r="GRI90" s="69"/>
      <c r="GRJ90" s="69"/>
      <c r="GRK90" s="69"/>
      <c r="GRL90" s="69"/>
      <c r="GRM90" s="69"/>
      <c r="GRN90" s="69"/>
      <c r="GRO90" s="69"/>
      <c r="GRP90" s="69"/>
      <c r="GRQ90" s="69"/>
      <c r="GRR90" s="69"/>
      <c r="GRS90" s="69"/>
      <c r="GRT90" s="69"/>
      <c r="GRU90" s="69"/>
      <c r="GRV90" s="69"/>
      <c r="GRW90" s="69"/>
      <c r="GRX90" s="69"/>
      <c r="GRY90" s="69"/>
      <c r="GRZ90" s="69"/>
      <c r="GSA90" s="69"/>
      <c r="GSB90" s="69"/>
      <c r="GSC90" s="69"/>
      <c r="GSD90" s="69"/>
      <c r="GSE90" s="69"/>
      <c r="GSF90" s="69"/>
      <c r="GSG90" s="69"/>
      <c r="GSH90" s="69"/>
      <c r="GSI90" s="69"/>
      <c r="GSJ90" s="69"/>
      <c r="GSK90" s="69"/>
      <c r="GSL90" s="69"/>
      <c r="GSM90" s="69"/>
      <c r="GSN90" s="69"/>
      <c r="GSO90" s="69"/>
      <c r="GSP90" s="69"/>
      <c r="GSQ90" s="69"/>
      <c r="GSR90" s="69"/>
      <c r="GSS90" s="69"/>
      <c r="GST90" s="69"/>
      <c r="GSU90" s="69"/>
      <c r="GSV90" s="69"/>
      <c r="GSW90" s="69"/>
      <c r="GSX90" s="69"/>
      <c r="GSY90" s="69"/>
      <c r="GSZ90" s="69"/>
      <c r="GTA90" s="69"/>
      <c r="GTB90" s="69"/>
      <c r="GTC90" s="69"/>
      <c r="GTD90" s="69"/>
      <c r="GTE90" s="69"/>
      <c r="GTF90" s="69"/>
      <c r="GTG90" s="69"/>
      <c r="GTH90" s="69"/>
      <c r="GTI90" s="69"/>
      <c r="GTJ90" s="69"/>
      <c r="GTK90" s="69"/>
      <c r="GTL90" s="69"/>
      <c r="GTM90" s="69"/>
      <c r="GTN90" s="69"/>
      <c r="GTO90" s="69"/>
      <c r="GTP90" s="69"/>
      <c r="GTQ90" s="69"/>
      <c r="GTR90" s="69"/>
      <c r="GTS90" s="69"/>
      <c r="GTT90" s="69"/>
      <c r="GTU90" s="69"/>
      <c r="GTV90" s="69"/>
      <c r="GTW90" s="69"/>
      <c r="GTX90" s="69"/>
      <c r="GTY90" s="69"/>
      <c r="GTZ90" s="69"/>
      <c r="GUA90" s="69"/>
      <c r="GUB90" s="69"/>
      <c r="GUC90" s="69"/>
      <c r="GUD90" s="69"/>
      <c r="GUE90" s="69"/>
      <c r="GUF90" s="69"/>
      <c r="GUG90" s="69"/>
      <c r="GUH90" s="69"/>
      <c r="GUI90" s="69"/>
      <c r="GUJ90" s="69"/>
      <c r="GUK90" s="69"/>
      <c r="GUL90" s="69"/>
      <c r="GUM90" s="69"/>
      <c r="GUN90" s="69"/>
      <c r="GUO90" s="69"/>
      <c r="GUP90" s="69"/>
      <c r="GUQ90" s="69"/>
      <c r="GUR90" s="69"/>
      <c r="GUS90" s="69"/>
      <c r="GUT90" s="69"/>
      <c r="GUU90" s="69"/>
      <c r="GUV90" s="69"/>
      <c r="GUW90" s="69"/>
      <c r="GUX90" s="69"/>
      <c r="GUY90" s="69"/>
      <c r="GUZ90" s="69"/>
      <c r="GVA90" s="69"/>
      <c r="GVB90" s="69"/>
      <c r="GVC90" s="69"/>
      <c r="GVD90" s="69"/>
      <c r="GVE90" s="69"/>
      <c r="GVF90" s="69"/>
      <c r="GVG90" s="69"/>
      <c r="GVH90" s="69"/>
      <c r="GVI90" s="69"/>
      <c r="GVJ90" s="69"/>
      <c r="GVK90" s="69"/>
      <c r="GVL90" s="69"/>
      <c r="GVM90" s="69"/>
      <c r="GVN90" s="69"/>
      <c r="GVO90" s="69"/>
      <c r="GVP90" s="69"/>
      <c r="GVQ90" s="69"/>
      <c r="GVR90" s="69"/>
      <c r="GVS90" s="69"/>
      <c r="GVT90" s="69"/>
      <c r="GVU90" s="69"/>
      <c r="GVV90" s="69"/>
      <c r="GVW90" s="69"/>
      <c r="GVX90" s="69"/>
      <c r="GVY90" s="69"/>
      <c r="GVZ90" s="69"/>
      <c r="GWA90" s="69"/>
      <c r="GWB90" s="69"/>
      <c r="GWC90" s="69"/>
      <c r="GWD90" s="69"/>
      <c r="GWE90" s="69"/>
      <c r="GWF90" s="69"/>
      <c r="GWG90" s="69"/>
      <c r="GWH90" s="69"/>
      <c r="GWI90" s="69"/>
      <c r="GWJ90" s="69"/>
      <c r="GWK90" s="69"/>
      <c r="GWL90" s="69"/>
      <c r="GWM90" s="69"/>
      <c r="GWN90" s="69"/>
      <c r="GWO90" s="69"/>
      <c r="GWP90" s="69"/>
      <c r="GWQ90" s="69"/>
      <c r="GWR90" s="69"/>
      <c r="GWS90" s="69"/>
      <c r="GWT90" s="69"/>
      <c r="GWU90" s="69"/>
      <c r="GWV90" s="69"/>
      <c r="GWW90" s="69"/>
      <c r="GWX90" s="69"/>
      <c r="GWY90" s="69"/>
      <c r="GWZ90" s="69"/>
      <c r="GXA90" s="69"/>
      <c r="GXB90" s="69"/>
      <c r="GXC90" s="69"/>
      <c r="GXD90" s="69"/>
      <c r="GXE90" s="69"/>
      <c r="GXF90" s="69"/>
      <c r="GXG90" s="69"/>
      <c r="GXH90" s="69"/>
      <c r="GXI90" s="69"/>
      <c r="GXJ90" s="69"/>
      <c r="GXK90" s="69"/>
      <c r="GXL90" s="69"/>
      <c r="GXM90" s="69"/>
      <c r="GXN90" s="69"/>
      <c r="GXO90" s="69"/>
      <c r="GXP90" s="69"/>
      <c r="GXQ90" s="69"/>
      <c r="GXR90" s="69"/>
      <c r="GXS90" s="69"/>
      <c r="GXT90" s="69"/>
      <c r="GXU90" s="69"/>
      <c r="GXV90" s="69"/>
      <c r="GXW90" s="69"/>
      <c r="GXX90" s="69"/>
      <c r="GXY90" s="69"/>
      <c r="GXZ90" s="69"/>
      <c r="GYA90" s="69"/>
      <c r="GYB90" s="69"/>
      <c r="GYC90" s="69"/>
      <c r="GYD90" s="69"/>
      <c r="GYE90" s="69"/>
      <c r="GYF90" s="69"/>
      <c r="GYG90" s="69"/>
      <c r="GYH90" s="69"/>
      <c r="GYI90" s="69"/>
      <c r="GYJ90" s="69"/>
      <c r="GYK90" s="69"/>
      <c r="GYL90" s="69"/>
      <c r="GYM90" s="69"/>
      <c r="GYN90" s="69"/>
      <c r="GYO90" s="69"/>
      <c r="GYP90" s="69"/>
      <c r="GYQ90" s="69"/>
      <c r="GYR90" s="69"/>
      <c r="GYS90" s="69"/>
      <c r="GYT90" s="69"/>
      <c r="GYU90" s="69"/>
      <c r="GYV90" s="69"/>
      <c r="GYW90" s="69"/>
      <c r="GYX90" s="69"/>
      <c r="GYY90" s="69"/>
      <c r="GYZ90" s="69"/>
      <c r="GZA90" s="69"/>
      <c r="GZB90" s="69"/>
      <c r="GZC90" s="69"/>
      <c r="GZD90" s="69"/>
      <c r="GZE90" s="69"/>
      <c r="GZF90" s="69"/>
      <c r="GZG90" s="69"/>
      <c r="GZH90" s="69"/>
      <c r="GZI90" s="69"/>
      <c r="GZJ90" s="69"/>
      <c r="GZK90" s="69"/>
      <c r="GZL90" s="69"/>
      <c r="GZM90" s="69"/>
      <c r="GZN90" s="69"/>
      <c r="GZO90" s="69"/>
      <c r="GZP90" s="69"/>
      <c r="GZQ90" s="69"/>
      <c r="GZR90" s="69"/>
      <c r="GZS90" s="69"/>
      <c r="GZT90" s="69"/>
      <c r="GZU90" s="69"/>
      <c r="GZV90" s="69"/>
      <c r="GZW90" s="69"/>
      <c r="GZX90" s="69"/>
      <c r="GZY90" s="69"/>
      <c r="GZZ90" s="69"/>
      <c r="HAA90" s="69"/>
      <c r="HAB90" s="69"/>
      <c r="HAC90" s="69"/>
      <c r="HAD90" s="69"/>
      <c r="HAE90" s="69"/>
      <c r="HAF90" s="69"/>
      <c r="HAG90" s="69"/>
      <c r="HAH90" s="69"/>
      <c r="HAI90" s="69"/>
      <c r="HAJ90" s="69"/>
      <c r="HAK90" s="69"/>
      <c r="HAL90" s="69"/>
      <c r="HAM90" s="69"/>
      <c r="HAN90" s="69"/>
      <c r="HAO90" s="69"/>
      <c r="HAP90" s="69"/>
      <c r="HAQ90" s="69"/>
      <c r="HAR90" s="69"/>
      <c r="HAS90" s="69"/>
      <c r="HAT90" s="69"/>
      <c r="HAU90" s="69"/>
      <c r="HAV90" s="69"/>
      <c r="HAW90" s="69"/>
      <c r="HAX90" s="69"/>
      <c r="HAY90" s="69"/>
      <c r="HAZ90" s="69"/>
      <c r="HBA90" s="69"/>
      <c r="HBB90" s="69"/>
      <c r="HBC90" s="69"/>
      <c r="HBD90" s="69"/>
      <c r="HBE90" s="69"/>
      <c r="HBF90" s="69"/>
      <c r="HBG90" s="69"/>
      <c r="HBH90" s="69"/>
      <c r="HBI90" s="69"/>
      <c r="HBJ90" s="69"/>
      <c r="HBK90" s="69"/>
      <c r="HBL90" s="69"/>
      <c r="HBM90" s="69"/>
      <c r="HBN90" s="69"/>
      <c r="HBO90" s="69"/>
      <c r="HBP90" s="69"/>
      <c r="HBQ90" s="69"/>
      <c r="HBR90" s="69"/>
      <c r="HBS90" s="69"/>
      <c r="HBT90" s="69"/>
      <c r="HBU90" s="69"/>
      <c r="HBV90" s="69"/>
      <c r="HBW90" s="69"/>
      <c r="HBX90" s="69"/>
      <c r="HBY90" s="69"/>
      <c r="HBZ90" s="69"/>
      <c r="HCA90" s="69"/>
      <c r="HCB90" s="69"/>
      <c r="HCC90" s="69"/>
      <c r="HCD90" s="69"/>
      <c r="HCE90" s="69"/>
      <c r="HCF90" s="69"/>
      <c r="HCG90" s="69"/>
      <c r="HCH90" s="69"/>
      <c r="HCI90" s="69"/>
      <c r="HCJ90" s="69"/>
      <c r="HCK90" s="69"/>
      <c r="HCL90" s="69"/>
      <c r="HCM90" s="69"/>
      <c r="HCN90" s="69"/>
      <c r="HCO90" s="69"/>
      <c r="HCP90" s="69"/>
      <c r="HCQ90" s="69"/>
      <c r="HCR90" s="69"/>
      <c r="HCS90" s="69"/>
      <c r="HCT90" s="69"/>
      <c r="HCU90" s="69"/>
      <c r="HCV90" s="69"/>
      <c r="HCW90" s="69"/>
      <c r="HCX90" s="69"/>
      <c r="HCY90" s="69"/>
      <c r="HCZ90" s="69"/>
      <c r="HDA90" s="69"/>
      <c r="HDB90" s="69"/>
      <c r="HDC90" s="69"/>
      <c r="HDD90" s="69"/>
      <c r="HDE90" s="69"/>
      <c r="HDF90" s="69"/>
      <c r="HDG90" s="69"/>
      <c r="HDH90" s="69"/>
      <c r="HDI90" s="69"/>
      <c r="HDJ90" s="69"/>
      <c r="HDK90" s="69"/>
      <c r="HDL90" s="69"/>
      <c r="HDM90" s="69"/>
      <c r="HDN90" s="69"/>
      <c r="HDO90" s="69"/>
      <c r="HDP90" s="69"/>
      <c r="HDQ90" s="69"/>
      <c r="HDR90" s="69"/>
      <c r="HDS90" s="69"/>
      <c r="HDT90" s="69"/>
      <c r="HDU90" s="69"/>
      <c r="HDV90" s="69"/>
      <c r="HDW90" s="69"/>
      <c r="HDX90" s="69"/>
      <c r="HDY90" s="69"/>
      <c r="HDZ90" s="69"/>
      <c r="HEA90" s="69"/>
      <c r="HEB90" s="69"/>
      <c r="HEC90" s="69"/>
      <c r="HED90" s="69"/>
      <c r="HEE90" s="69"/>
      <c r="HEF90" s="69"/>
      <c r="HEG90" s="69"/>
      <c r="HEH90" s="69"/>
      <c r="HEI90" s="69"/>
      <c r="HEJ90" s="69"/>
      <c r="HEK90" s="69"/>
      <c r="HEL90" s="69"/>
      <c r="HEM90" s="69"/>
      <c r="HEN90" s="69"/>
      <c r="HEO90" s="69"/>
      <c r="HEP90" s="69"/>
      <c r="HEQ90" s="69"/>
      <c r="HER90" s="69"/>
      <c r="HES90" s="69"/>
      <c r="HET90" s="69"/>
      <c r="HEU90" s="69"/>
      <c r="HEV90" s="69"/>
      <c r="HEW90" s="69"/>
      <c r="HEX90" s="69"/>
      <c r="HEY90" s="69"/>
      <c r="HEZ90" s="69"/>
      <c r="HFA90" s="69"/>
      <c r="HFB90" s="69"/>
      <c r="HFC90" s="69"/>
      <c r="HFD90" s="69"/>
      <c r="HFE90" s="69"/>
      <c r="HFF90" s="69"/>
      <c r="HFG90" s="69"/>
      <c r="HFH90" s="69"/>
      <c r="HFI90" s="69"/>
      <c r="HFJ90" s="69"/>
      <c r="HFK90" s="69"/>
      <c r="HFL90" s="69"/>
      <c r="HFM90" s="69"/>
      <c r="HFN90" s="69"/>
      <c r="HFO90" s="69"/>
      <c r="HFP90" s="69"/>
      <c r="HFQ90" s="69"/>
      <c r="HFR90" s="69"/>
      <c r="HFS90" s="69"/>
      <c r="HFT90" s="69"/>
      <c r="HFU90" s="69"/>
      <c r="HFV90" s="69"/>
      <c r="HFW90" s="69"/>
      <c r="HFX90" s="69"/>
      <c r="HFY90" s="69"/>
      <c r="HFZ90" s="69"/>
      <c r="HGA90" s="69"/>
      <c r="HGB90" s="69"/>
      <c r="HGC90" s="69"/>
      <c r="HGD90" s="69"/>
      <c r="HGE90" s="69"/>
      <c r="HGF90" s="69"/>
      <c r="HGG90" s="69"/>
      <c r="HGH90" s="69"/>
      <c r="HGI90" s="69"/>
      <c r="HGJ90" s="69"/>
      <c r="HGK90" s="69"/>
      <c r="HGL90" s="69"/>
      <c r="HGM90" s="69"/>
      <c r="HGN90" s="69"/>
      <c r="HGO90" s="69"/>
      <c r="HGP90" s="69"/>
      <c r="HGQ90" s="69"/>
      <c r="HGR90" s="69"/>
      <c r="HGS90" s="69"/>
      <c r="HGT90" s="69"/>
      <c r="HGU90" s="69"/>
      <c r="HGV90" s="69"/>
      <c r="HGW90" s="69"/>
      <c r="HGX90" s="69"/>
      <c r="HGY90" s="69"/>
      <c r="HGZ90" s="69"/>
      <c r="HHA90" s="69"/>
      <c r="HHB90" s="69"/>
      <c r="HHC90" s="69"/>
      <c r="HHD90" s="69"/>
      <c r="HHE90" s="69"/>
      <c r="HHF90" s="69"/>
      <c r="HHG90" s="69"/>
      <c r="HHH90" s="69"/>
      <c r="HHI90" s="69"/>
      <c r="HHJ90" s="69"/>
      <c r="HHK90" s="69"/>
      <c r="HHL90" s="69"/>
      <c r="HHM90" s="69"/>
      <c r="HHN90" s="69"/>
      <c r="HHO90" s="69"/>
      <c r="HHP90" s="69"/>
      <c r="HHQ90" s="69"/>
      <c r="HHR90" s="69"/>
      <c r="HHS90" s="69"/>
      <c r="HHT90" s="69"/>
      <c r="HHU90" s="69"/>
      <c r="HHV90" s="69"/>
      <c r="HHW90" s="69"/>
      <c r="HHX90" s="69"/>
      <c r="HHY90" s="69"/>
      <c r="HHZ90" s="69"/>
      <c r="HIA90" s="69"/>
      <c r="HIB90" s="69"/>
      <c r="HIC90" s="69"/>
      <c r="HID90" s="69"/>
      <c r="HIE90" s="69"/>
      <c r="HIF90" s="69"/>
      <c r="HIG90" s="69"/>
      <c r="HIH90" s="69"/>
      <c r="HII90" s="69"/>
      <c r="HIJ90" s="69"/>
      <c r="HIK90" s="69"/>
      <c r="HIL90" s="69"/>
      <c r="HIM90" s="69"/>
      <c r="HIN90" s="69"/>
      <c r="HIO90" s="69"/>
      <c r="HIP90" s="69"/>
      <c r="HIQ90" s="69"/>
      <c r="HIR90" s="69"/>
      <c r="HIS90" s="69"/>
      <c r="HIT90" s="69"/>
      <c r="HIU90" s="69"/>
      <c r="HIV90" s="69"/>
      <c r="HIW90" s="69"/>
      <c r="HIX90" s="69"/>
      <c r="HIY90" s="69"/>
      <c r="HIZ90" s="69"/>
      <c r="HJA90" s="69"/>
      <c r="HJB90" s="69"/>
      <c r="HJC90" s="69"/>
      <c r="HJD90" s="69"/>
      <c r="HJE90" s="69"/>
      <c r="HJF90" s="69"/>
      <c r="HJG90" s="69"/>
      <c r="HJH90" s="69"/>
      <c r="HJI90" s="69"/>
      <c r="HJJ90" s="69"/>
      <c r="HJK90" s="69"/>
      <c r="HJL90" s="69"/>
      <c r="HJM90" s="69"/>
      <c r="HJN90" s="69"/>
      <c r="HJO90" s="69"/>
      <c r="HJP90" s="69"/>
      <c r="HJQ90" s="69"/>
      <c r="HJR90" s="69"/>
      <c r="HJS90" s="69"/>
      <c r="HJT90" s="69"/>
      <c r="HJU90" s="69"/>
      <c r="HJV90" s="69"/>
      <c r="HJW90" s="69"/>
      <c r="HJX90" s="69"/>
      <c r="HJY90" s="69"/>
      <c r="HJZ90" s="69"/>
      <c r="HKA90" s="69"/>
      <c r="HKB90" s="69"/>
      <c r="HKC90" s="69"/>
      <c r="HKD90" s="69"/>
      <c r="HKE90" s="69"/>
      <c r="HKF90" s="69"/>
      <c r="HKG90" s="69"/>
      <c r="HKH90" s="69"/>
      <c r="HKI90" s="69"/>
      <c r="HKJ90" s="69"/>
      <c r="HKK90" s="69"/>
      <c r="HKL90" s="69"/>
      <c r="HKM90" s="69"/>
      <c r="HKN90" s="69"/>
      <c r="HKO90" s="69"/>
      <c r="HKP90" s="69"/>
      <c r="HKQ90" s="69"/>
      <c r="HKR90" s="69"/>
      <c r="HKS90" s="69"/>
      <c r="HKT90" s="69"/>
      <c r="HKU90" s="69"/>
      <c r="HKV90" s="69"/>
      <c r="HKW90" s="69"/>
      <c r="HKX90" s="69"/>
      <c r="HKY90" s="69"/>
      <c r="HKZ90" s="69"/>
      <c r="HLA90" s="69"/>
      <c r="HLB90" s="69"/>
      <c r="HLC90" s="69"/>
      <c r="HLD90" s="69"/>
      <c r="HLE90" s="69"/>
      <c r="HLF90" s="69"/>
      <c r="HLG90" s="69"/>
      <c r="HLH90" s="69"/>
      <c r="HLI90" s="69"/>
      <c r="HLJ90" s="69"/>
      <c r="HLK90" s="69"/>
      <c r="HLL90" s="69"/>
      <c r="HLM90" s="69"/>
      <c r="HLN90" s="69"/>
      <c r="HLO90" s="69"/>
      <c r="HLP90" s="69"/>
      <c r="HLQ90" s="69"/>
      <c r="HLR90" s="69"/>
      <c r="HLS90" s="69"/>
      <c r="HLT90" s="69"/>
      <c r="HLU90" s="69"/>
      <c r="HLV90" s="69"/>
      <c r="HLW90" s="69"/>
      <c r="HLX90" s="69"/>
      <c r="HLY90" s="69"/>
      <c r="HLZ90" s="69"/>
      <c r="HMA90" s="69"/>
      <c r="HMB90" s="69"/>
      <c r="HMC90" s="69"/>
      <c r="HMD90" s="69"/>
      <c r="HME90" s="69"/>
      <c r="HMF90" s="69"/>
      <c r="HMG90" s="69"/>
      <c r="HMH90" s="69"/>
      <c r="HMI90" s="69"/>
      <c r="HMJ90" s="69"/>
      <c r="HMK90" s="69"/>
      <c r="HML90" s="69"/>
      <c r="HMM90" s="69"/>
      <c r="HMN90" s="69"/>
      <c r="HMO90" s="69"/>
      <c r="HMP90" s="69"/>
      <c r="HMQ90" s="69"/>
      <c r="HMR90" s="69"/>
      <c r="HMS90" s="69"/>
      <c r="HMT90" s="69"/>
      <c r="HMU90" s="69"/>
      <c r="HMV90" s="69"/>
      <c r="HMW90" s="69"/>
      <c r="HMX90" s="69"/>
      <c r="HMY90" s="69"/>
      <c r="HMZ90" s="69"/>
      <c r="HNA90" s="69"/>
      <c r="HNB90" s="69"/>
      <c r="HNC90" s="69"/>
      <c r="HND90" s="69"/>
      <c r="HNE90" s="69"/>
      <c r="HNF90" s="69"/>
      <c r="HNG90" s="69"/>
      <c r="HNH90" s="69"/>
      <c r="HNI90" s="69"/>
      <c r="HNJ90" s="69"/>
      <c r="HNK90" s="69"/>
      <c r="HNL90" s="69"/>
      <c r="HNM90" s="69"/>
      <c r="HNN90" s="69"/>
      <c r="HNO90" s="69"/>
      <c r="HNP90" s="69"/>
      <c r="HNQ90" s="69"/>
      <c r="HNR90" s="69"/>
      <c r="HNS90" s="69"/>
      <c r="HNT90" s="69"/>
      <c r="HNU90" s="69"/>
      <c r="HNV90" s="69"/>
      <c r="HNW90" s="69"/>
      <c r="HNX90" s="69"/>
      <c r="HNY90" s="69"/>
      <c r="HNZ90" s="69"/>
      <c r="HOA90" s="69"/>
      <c r="HOB90" s="69"/>
      <c r="HOC90" s="69"/>
      <c r="HOD90" s="69"/>
      <c r="HOE90" s="69"/>
      <c r="HOF90" s="69"/>
      <c r="HOG90" s="69"/>
      <c r="HOH90" s="69"/>
      <c r="HOI90" s="69"/>
      <c r="HOJ90" s="69"/>
      <c r="HOK90" s="69"/>
      <c r="HOL90" s="69"/>
      <c r="HOM90" s="69"/>
      <c r="HON90" s="69"/>
      <c r="HOO90" s="69"/>
      <c r="HOP90" s="69"/>
      <c r="HOQ90" s="69"/>
      <c r="HOR90" s="69"/>
      <c r="HOS90" s="69"/>
      <c r="HOT90" s="69"/>
      <c r="HOU90" s="69"/>
      <c r="HOV90" s="69"/>
      <c r="HOW90" s="69"/>
      <c r="HOX90" s="69"/>
      <c r="HOY90" s="69"/>
      <c r="HOZ90" s="69"/>
      <c r="HPA90" s="69"/>
      <c r="HPB90" s="69"/>
      <c r="HPC90" s="69"/>
      <c r="HPD90" s="69"/>
      <c r="HPE90" s="69"/>
      <c r="HPF90" s="69"/>
      <c r="HPG90" s="69"/>
      <c r="HPH90" s="69"/>
      <c r="HPI90" s="69"/>
      <c r="HPJ90" s="69"/>
      <c r="HPK90" s="69"/>
      <c r="HPL90" s="69"/>
      <c r="HPM90" s="69"/>
      <c r="HPN90" s="69"/>
      <c r="HPO90" s="69"/>
      <c r="HPP90" s="69"/>
      <c r="HPQ90" s="69"/>
      <c r="HPR90" s="69"/>
      <c r="HPS90" s="69"/>
      <c r="HPT90" s="69"/>
      <c r="HPU90" s="69"/>
      <c r="HPV90" s="69"/>
      <c r="HPW90" s="69"/>
      <c r="HPX90" s="69"/>
      <c r="HPY90" s="69"/>
      <c r="HPZ90" s="69"/>
      <c r="HQA90" s="69"/>
      <c r="HQB90" s="69"/>
      <c r="HQC90" s="69"/>
      <c r="HQD90" s="69"/>
      <c r="HQE90" s="69"/>
      <c r="HQF90" s="69"/>
      <c r="HQG90" s="69"/>
      <c r="HQH90" s="69"/>
      <c r="HQI90" s="69"/>
      <c r="HQJ90" s="69"/>
      <c r="HQK90" s="69"/>
      <c r="HQL90" s="69"/>
      <c r="HQM90" s="69"/>
      <c r="HQN90" s="69"/>
      <c r="HQO90" s="69"/>
      <c r="HQP90" s="69"/>
      <c r="HQQ90" s="69"/>
      <c r="HQR90" s="69"/>
      <c r="HQS90" s="69"/>
      <c r="HQT90" s="69"/>
      <c r="HQU90" s="69"/>
      <c r="HQV90" s="69"/>
      <c r="HQW90" s="69"/>
      <c r="HQX90" s="69"/>
      <c r="HQY90" s="69"/>
      <c r="HQZ90" s="69"/>
      <c r="HRA90" s="69"/>
      <c r="HRB90" s="69"/>
      <c r="HRC90" s="69"/>
      <c r="HRD90" s="69"/>
      <c r="HRE90" s="69"/>
      <c r="HRF90" s="69"/>
      <c r="HRG90" s="69"/>
      <c r="HRH90" s="69"/>
      <c r="HRI90" s="69"/>
      <c r="HRJ90" s="69"/>
      <c r="HRK90" s="69"/>
      <c r="HRL90" s="69"/>
      <c r="HRM90" s="69"/>
      <c r="HRN90" s="69"/>
      <c r="HRO90" s="69"/>
      <c r="HRP90" s="69"/>
      <c r="HRQ90" s="69"/>
      <c r="HRR90" s="69"/>
      <c r="HRS90" s="69"/>
      <c r="HRT90" s="69"/>
      <c r="HRU90" s="69"/>
      <c r="HRV90" s="69"/>
      <c r="HRW90" s="69"/>
      <c r="HRX90" s="69"/>
      <c r="HRY90" s="69"/>
      <c r="HRZ90" s="69"/>
      <c r="HSA90" s="69"/>
      <c r="HSB90" s="69"/>
      <c r="HSC90" s="69"/>
      <c r="HSD90" s="69"/>
      <c r="HSE90" s="69"/>
      <c r="HSF90" s="69"/>
      <c r="HSG90" s="69"/>
      <c r="HSH90" s="69"/>
      <c r="HSI90" s="69"/>
      <c r="HSJ90" s="69"/>
      <c r="HSK90" s="69"/>
      <c r="HSL90" s="69"/>
      <c r="HSM90" s="69"/>
      <c r="HSN90" s="69"/>
      <c r="HSO90" s="69"/>
      <c r="HSP90" s="69"/>
      <c r="HSQ90" s="69"/>
      <c r="HSR90" s="69"/>
      <c r="HSS90" s="69"/>
      <c r="HST90" s="69"/>
      <c r="HSU90" s="69"/>
      <c r="HSV90" s="69"/>
      <c r="HSW90" s="69"/>
      <c r="HSX90" s="69"/>
      <c r="HSY90" s="69"/>
      <c r="HSZ90" s="69"/>
      <c r="HTA90" s="69"/>
      <c r="HTB90" s="69"/>
      <c r="HTC90" s="69"/>
      <c r="HTD90" s="69"/>
      <c r="HTE90" s="69"/>
      <c r="HTF90" s="69"/>
      <c r="HTG90" s="69"/>
      <c r="HTH90" s="69"/>
      <c r="HTI90" s="69"/>
      <c r="HTJ90" s="69"/>
      <c r="HTK90" s="69"/>
      <c r="HTL90" s="69"/>
      <c r="HTM90" s="69"/>
      <c r="HTN90" s="69"/>
      <c r="HTO90" s="69"/>
      <c r="HTP90" s="69"/>
      <c r="HTQ90" s="69"/>
      <c r="HTR90" s="69"/>
      <c r="HTS90" s="69"/>
      <c r="HTT90" s="69"/>
      <c r="HTU90" s="69"/>
      <c r="HTV90" s="69"/>
      <c r="HTW90" s="69"/>
      <c r="HTX90" s="69"/>
      <c r="HTY90" s="69"/>
      <c r="HTZ90" s="69"/>
      <c r="HUA90" s="69"/>
      <c r="HUB90" s="69"/>
      <c r="HUC90" s="69"/>
      <c r="HUD90" s="69"/>
      <c r="HUE90" s="69"/>
      <c r="HUF90" s="69"/>
      <c r="HUG90" s="69"/>
      <c r="HUH90" s="69"/>
      <c r="HUI90" s="69"/>
      <c r="HUJ90" s="69"/>
      <c r="HUK90" s="69"/>
      <c r="HUL90" s="69"/>
      <c r="HUM90" s="69"/>
      <c r="HUN90" s="69"/>
      <c r="HUO90" s="69"/>
      <c r="HUP90" s="69"/>
      <c r="HUQ90" s="69"/>
      <c r="HUR90" s="69"/>
      <c r="HUS90" s="69"/>
      <c r="HUT90" s="69"/>
      <c r="HUU90" s="69"/>
      <c r="HUV90" s="69"/>
      <c r="HUW90" s="69"/>
      <c r="HUX90" s="69"/>
      <c r="HUY90" s="69"/>
      <c r="HUZ90" s="69"/>
      <c r="HVA90" s="69"/>
      <c r="HVB90" s="69"/>
      <c r="HVC90" s="69"/>
      <c r="HVD90" s="69"/>
      <c r="HVE90" s="69"/>
      <c r="HVF90" s="69"/>
      <c r="HVG90" s="69"/>
      <c r="HVH90" s="69"/>
      <c r="HVI90" s="69"/>
      <c r="HVJ90" s="69"/>
      <c r="HVK90" s="69"/>
      <c r="HVL90" s="69"/>
      <c r="HVM90" s="69"/>
      <c r="HVN90" s="69"/>
      <c r="HVO90" s="69"/>
      <c r="HVP90" s="69"/>
      <c r="HVQ90" s="69"/>
      <c r="HVR90" s="69"/>
      <c r="HVS90" s="69"/>
      <c r="HVT90" s="69"/>
      <c r="HVU90" s="69"/>
      <c r="HVV90" s="69"/>
      <c r="HVW90" s="69"/>
      <c r="HVX90" s="69"/>
      <c r="HVY90" s="69"/>
      <c r="HVZ90" s="69"/>
      <c r="HWA90" s="69"/>
      <c r="HWB90" s="69"/>
      <c r="HWC90" s="69"/>
      <c r="HWD90" s="69"/>
      <c r="HWE90" s="69"/>
      <c r="HWF90" s="69"/>
      <c r="HWG90" s="69"/>
      <c r="HWH90" s="69"/>
      <c r="HWI90" s="69"/>
      <c r="HWJ90" s="69"/>
      <c r="HWK90" s="69"/>
      <c r="HWL90" s="69"/>
      <c r="HWM90" s="69"/>
      <c r="HWN90" s="69"/>
      <c r="HWO90" s="69"/>
      <c r="HWP90" s="69"/>
      <c r="HWQ90" s="69"/>
      <c r="HWR90" s="69"/>
      <c r="HWS90" s="69"/>
      <c r="HWT90" s="69"/>
      <c r="HWU90" s="69"/>
      <c r="HWV90" s="69"/>
      <c r="HWW90" s="69"/>
      <c r="HWX90" s="69"/>
      <c r="HWY90" s="69"/>
      <c r="HWZ90" s="69"/>
      <c r="HXA90" s="69"/>
      <c r="HXB90" s="69"/>
      <c r="HXC90" s="69"/>
      <c r="HXD90" s="69"/>
      <c r="HXE90" s="69"/>
      <c r="HXF90" s="69"/>
      <c r="HXG90" s="69"/>
      <c r="HXH90" s="69"/>
      <c r="HXI90" s="69"/>
      <c r="HXJ90" s="69"/>
      <c r="HXK90" s="69"/>
      <c r="HXL90" s="69"/>
      <c r="HXM90" s="69"/>
      <c r="HXN90" s="69"/>
      <c r="HXO90" s="69"/>
      <c r="HXP90" s="69"/>
      <c r="HXQ90" s="69"/>
      <c r="HXR90" s="69"/>
      <c r="HXS90" s="69"/>
      <c r="HXT90" s="69"/>
      <c r="HXU90" s="69"/>
      <c r="HXV90" s="69"/>
      <c r="HXW90" s="69"/>
      <c r="HXX90" s="69"/>
      <c r="HXY90" s="69"/>
      <c r="HXZ90" s="69"/>
      <c r="HYA90" s="69"/>
      <c r="HYB90" s="69"/>
      <c r="HYC90" s="69"/>
      <c r="HYD90" s="69"/>
      <c r="HYE90" s="69"/>
      <c r="HYF90" s="69"/>
      <c r="HYG90" s="69"/>
      <c r="HYH90" s="69"/>
      <c r="HYI90" s="69"/>
      <c r="HYJ90" s="69"/>
      <c r="HYK90" s="69"/>
      <c r="HYL90" s="69"/>
      <c r="HYM90" s="69"/>
      <c r="HYN90" s="69"/>
      <c r="HYO90" s="69"/>
      <c r="HYP90" s="69"/>
      <c r="HYQ90" s="69"/>
      <c r="HYR90" s="69"/>
      <c r="HYS90" s="69"/>
      <c r="HYT90" s="69"/>
      <c r="HYU90" s="69"/>
      <c r="HYV90" s="69"/>
      <c r="HYW90" s="69"/>
      <c r="HYX90" s="69"/>
      <c r="HYY90" s="69"/>
      <c r="HYZ90" s="69"/>
      <c r="HZA90" s="69"/>
      <c r="HZB90" s="69"/>
      <c r="HZC90" s="69"/>
      <c r="HZD90" s="69"/>
      <c r="HZE90" s="69"/>
      <c r="HZF90" s="69"/>
      <c r="HZG90" s="69"/>
      <c r="HZH90" s="69"/>
      <c r="HZI90" s="69"/>
      <c r="HZJ90" s="69"/>
      <c r="HZK90" s="69"/>
      <c r="HZL90" s="69"/>
      <c r="HZM90" s="69"/>
      <c r="HZN90" s="69"/>
      <c r="HZO90" s="69"/>
      <c r="HZP90" s="69"/>
      <c r="HZQ90" s="69"/>
      <c r="HZR90" s="69"/>
      <c r="HZS90" s="69"/>
      <c r="HZT90" s="69"/>
      <c r="HZU90" s="69"/>
      <c r="HZV90" s="69"/>
      <c r="HZW90" s="69"/>
      <c r="HZX90" s="69"/>
      <c r="HZY90" s="69"/>
      <c r="HZZ90" s="69"/>
      <c r="IAA90" s="69"/>
      <c r="IAB90" s="69"/>
      <c r="IAC90" s="69"/>
      <c r="IAD90" s="69"/>
      <c r="IAE90" s="69"/>
      <c r="IAF90" s="69"/>
      <c r="IAG90" s="69"/>
      <c r="IAH90" s="69"/>
      <c r="IAI90" s="69"/>
      <c r="IAJ90" s="69"/>
      <c r="IAK90" s="69"/>
      <c r="IAL90" s="69"/>
      <c r="IAM90" s="69"/>
      <c r="IAN90" s="69"/>
      <c r="IAO90" s="69"/>
      <c r="IAP90" s="69"/>
      <c r="IAQ90" s="69"/>
      <c r="IAR90" s="69"/>
      <c r="IAS90" s="69"/>
      <c r="IAT90" s="69"/>
      <c r="IAU90" s="69"/>
      <c r="IAV90" s="69"/>
      <c r="IAW90" s="69"/>
      <c r="IAX90" s="69"/>
      <c r="IAY90" s="69"/>
      <c r="IAZ90" s="69"/>
      <c r="IBA90" s="69"/>
      <c r="IBB90" s="69"/>
      <c r="IBC90" s="69"/>
      <c r="IBD90" s="69"/>
      <c r="IBE90" s="69"/>
      <c r="IBF90" s="69"/>
      <c r="IBG90" s="69"/>
      <c r="IBH90" s="69"/>
      <c r="IBI90" s="69"/>
      <c r="IBJ90" s="69"/>
      <c r="IBK90" s="69"/>
      <c r="IBL90" s="69"/>
      <c r="IBM90" s="69"/>
      <c r="IBN90" s="69"/>
      <c r="IBO90" s="69"/>
      <c r="IBP90" s="69"/>
      <c r="IBQ90" s="69"/>
      <c r="IBR90" s="69"/>
      <c r="IBS90" s="69"/>
      <c r="IBT90" s="69"/>
      <c r="IBU90" s="69"/>
      <c r="IBV90" s="69"/>
      <c r="IBW90" s="69"/>
      <c r="IBX90" s="69"/>
      <c r="IBY90" s="69"/>
      <c r="IBZ90" s="69"/>
      <c r="ICA90" s="69"/>
      <c r="ICB90" s="69"/>
      <c r="ICC90" s="69"/>
      <c r="ICD90" s="69"/>
      <c r="ICE90" s="69"/>
      <c r="ICF90" s="69"/>
      <c r="ICG90" s="69"/>
      <c r="ICH90" s="69"/>
      <c r="ICI90" s="69"/>
      <c r="ICJ90" s="69"/>
      <c r="ICK90" s="69"/>
      <c r="ICL90" s="69"/>
      <c r="ICM90" s="69"/>
      <c r="ICN90" s="69"/>
      <c r="ICO90" s="69"/>
      <c r="ICP90" s="69"/>
      <c r="ICQ90" s="69"/>
      <c r="ICR90" s="69"/>
      <c r="ICS90" s="69"/>
      <c r="ICT90" s="69"/>
      <c r="ICU90" s="69"/>
      <c r="ICV90" s="69"/>
      <c r="ICW90" s="69"/>
      <c r="ICX90" s="69"/>
      <c r="ICY90" s="69"/>
      <c r="ICZ90" s="69"/>
      <c r="IDA90" s="69"/>
      <c r="IDB90" s="69"/>
      <c r="IDC90" s="69"/>
      <c r="IDD90" s="69"/>
      <c r="IDE90" s="69"/>
      <c r="IDF90" s="69"/>
      <c r="IDG90" s="69"/>
      <c r="IDH90" s="69"/>
      <c r="IDI90" s="69"/>
      <c r="IDJ90" s="69"/>
      <c r="IDK90" s="69"/>
      <c r="IDL90" s="69"/>
      <c r="IDM90" s="69"/>
      <c r="IDN90" s="69"/>
      <c r="IDO90" s="69"/>
      <c r="IDP90" s="69"/>
      <c r="IDQ90" s="69"/>
      <c r="IDR90" s="69"/>
      <c r="IDS90" s="69"/>
      <c r="IDT90" s="69"/>
      <c r="IDU90" s="69"/>
      <c r="IDV90" s="69"/>
      <c r="IDW90" s="69"/>
      <c r="IDX90" s="69"/>
      <c r="IDY90" s="69"/>
      <c r="IDZ90" s="69"/>
      <c r="IEA90" s="69"/>
      <c r="IEB90" s="69"/>
      <c r="IEC90" s="69"/>
      <c r="IED90" s="69"/>
      <c r="IEE90" s="69"/>
      <c r="IEF90" s="69"/>
      <c r="IEG90" s="69"/>
      <c r="IEH90" s="69"/>
      <c r="IEI90" s="69"/>
      <c r="IEJ90" s="69"/>
      <c r="IEK90" s="69"/>
      <c r="IEL90" s="69"/>
      <c r="IEM90" s="69"/>
      <c r="IEN90" s="69"/>
      <c r="IEO90" s="69"/>
      <c r="IEP90" s="69"/>
      <c r="IEQ90" s="69"/>
      <c r="IER90" s="69"/>
      <c r="IES90" s="69"/>
      <c r="IET90" s="69"/>
      <c r="IEU90" s="69"/>
      <c r="IEV90" s="69"/>
      <c r="IEW90" s="69"/>
      <c r="IEX90" s="69"/>
      <c r="IEY90" s="69"/>
      <c r="IEZ90" s="69"/>
      <c r="IFA90" s="69"/>
      <c r="IFB90" s="69"/>
      <c r="IFC90" s="69"/>
      <c r="IFD90" s="69"/>
      <c r="IFE90" s="69"/>
      <c r="IFF90" s="69"/>
      <c r="IFG90" s="69"/>
      <c r="IFH90" s="69"/>
      <c r="IFI90" s="69"/>
      <c r="IFJ90" s="69"/>
      <c r="IFK90" s="69"/>
      <c r="IFL90" s="69"/>
      <c r="IFM90" s="69"/>
      <c r="IFN90" s="69"/>
      <c r="IFO90" s="69"/>
      <c r="IFP90" s="69"/>
      <c r="IFQ90" s="69"/>
      <c r="IFR90" s="69"/>
      <c r="IFS90" s="69"/>
      <c r="IFT90" s="69"/>
      <c r="IFU90" s="69"/>
      <c r="IFV90" s="69"/>
      <c r="IFW90" s="69"/>
      <c r="IFX90" s="69"/>
      <c r="IFY90" s="69"/>
      <c r="IFZ90" s="69"/>
      <c r="IGA90" s="69"/>
      <c r="IGB90" s="69"/>
      <c r="IGC90" s="69"/>
      <c r="IGD90" s="69"/>
      <c r="IGE90" s="69"/>
      <c r="IGF90" s="69"/>
      <c r="IGG90" s="69"/>
      <c r="IGH90" s="69"/>
      <c r="IGI90" s="69"/>
      <c r="IGJ90" s="69"/>
      <c r="IGK90" s="69"/>
      <c r="IGL90" s="69"/>
      <c r="IGM90" s="69"/>
      <c r="IGN90" s="69"/>
      <c r="IGO90" s="69"/>
      <c r="IGP90" s="69"/>
      <c r="IGQ90" s="69"/>
      <c r="IGR90" s="69"/>
      <c r="IGS90" s="69"/>
      <c r="IGT90" s="69"/>
      <c r="IGU90" s="69"/>
      <c r="IGV90" s="69"/>
      <c r="IGW90" s="69"/>
      <c r="IGX90" s="69"/>
      <c r="IGY90" s="69"/>
      <c r="IGZ90" s="69"/>
      <c r="IHA90" s="69"/>
      <c r="IHB90" s="69"/>
      <c r="IHC90" s="69"/>
      <c r="IHD90" s="69"/>
      <c r="IHE90" s="69"/>
      <c r="IHF90" s="69"/>
      <c r="IHG90" s="69"/>
      <c r="IHH90" s="69"/>
      <c r="IHI90" s="69"/>
      <c r="IHJ90" s="69"/>
      <c r="IHK90" s="69"/>
      <c r="IHL90" s="69"/>
      <c r="IHM90" s="69"/>
      <c r="IHN90" s="69"/>
      <c r="IHO90" s="69"/>
      <c r="IHP90" s="69"/>
      <c r="IHQ90" s="69"/>
      <c r="IHR90" s="69"/>
      <c r="IHS90" s="69"/>
      <c r="IHT90" s="69"/>
      <c r="IHU90" s="69"/>
      <c r="IHV90" s="69"/>
      <c r="IHW90" s="69"/>
      <c r="IHX90" s="69"/>
      <c r="IHY90" s="69"/>
      <c r="IHZ90" s="69"/>
      <c r="IIA90" s="69"/>
      <c r="IIB90" s="69"/>
      <c r="IIC90" s="69"/>
      <c r="IID90" s="69"/>
      <c r="IIE90" s="69"/>
      <c r="IIF90" s="69"/>
      <c r="IIG90" s="69"/>
      <c r="IIH90" s="69"/>
      <c r="III90" s="69"/>
      <c r="IIJ90" s="69"/>
      <c r="IIK90" s="69"/>
      <c r="IIL90" s="69"/>
      <c r="IIM90" s="69"/>
      <c r="IIN90" s="69"/>
      <c r="IIO90" s="69"/>
      <c r="IIP90" s="69"/>
      <c r="IIQ90" s="69"/>
      <c r="IIR90" s="69"/>
      <c r="IIS90" s="69"/>
      <c r="IIT90" s="69"/>
      <c r="IIU90" s="69"/>
      <c r="IIV90" s="69"/>
      <c r="IIW90" s="69"/>
      <c r="IIX90" s="69"/>
      <c r="IIY90" s="69"/>
      <c r="IIZ90" s="69"/>
      <c r="IJA90" s="69"/>
      <c r="IJB90" s="69"/>
      <c r="IJC90" s="69"/>
      <c r="IJD90" s="69"/>
      <c r="IJE90" s="69"/>
      <c r="IJF90" s="69"/>
      <c r="IJG90" s="69"/>
      <c r="IJH90" s="69"/>
      <c r="IJI90" s="69"/>
      <c r="IJJ90" s="69"/>
      <c r="IJK90" s="69"/>
      <c r="IJL90" s="69"/>
      <c r="IJM90" s="69"/>
      <c r="IJN90" s="69"/>
      <c r="IJO90" s="69"/>
      <c r="IJP90" s="69"/>
      <c r="IJQ90" s="69"/>
      <c r="IJR90" s="69"/>
      <c r="IJS90" s="69"/>
      <c r="IJT90" s="69"/>
      <c r="IJU90" s="69"/>
      <c r="IJV90" s="69"/>
      <c r="IJW90" s="69"/>
      <c r="IJX90" s="69"/>
      <c r="IJY90" s="69"/>
      <c r="IJZ90" s="69"/>
      <c r="IKA90" s="69"/>
      <c r="IKB90" s="69"/>
      <c r="IKC90" s="69"/>
      <c r="IKD90" s="69"/>
      <c r="IKE90" s="69"/>
      <c r="IKF90" s="69"/>
      <c r="IKG90" s="69"/>
      <c r="IKH90" s="69"/>
      <c r="IKI90" s="69"/>
      <c r="IKJ90" s="69"/>
      <c r="IKK90" s="69"/>
      <c r="IKL90" s="69"/>
      <c r="IKM90" s="69"/>
      <c r="IKN90" s="69"/>
      <c r="IKO90" s="69"/>
      <c r="IKP90" s="69"/>
      <c r="IKQ90" s="69"/>
      <c r="IKR90" s="69"/>
      <c r="IKS90" s="69"/>
      <c r="IKT90" s="69"/>
      <c r="IKU90" s="69"/>
      <c r="IKV90" s="69"/>
      <c r="IKW90" s="69"/>
      <c r="IKX90" s="69"/>
      <c r="IKY90" s="69"/>
      <c r="IKZ90" s="69"/>
      <c r="ILA90" s="69"/>
      <c r="ILB90" s="69"/>
      <c r="ILC90" s="69"/>
      <c r="ILD90" s="69"/>
      <c r="ILE90" s="69"/>
      <c r="ILF90" s="69"/>
      <c r="ILG90" s="69"/>
      <c r="ILH90" s="69"/>
      <c r="ILI90" s="69"/>
      <c r="ILJ90" s="69"/>
      <c r="ILK90" s="69"/>
      <c r="ILL90" s="69"/>
      <c r="ILM90" s="69"/>
      <c r="ILN90" s="69"/>
      <c r="ILO90" s="69"/>
      <c r="ILP90" s="69"/>
      <c r="ILQ90" s="69"/>
      <c r="ILR90" s="69"/>
      <c r="ILS90" s="69"/>
      <c r="ILT90" s="69"/>
      <c r="ILU90" s="69"/>
      <c r="ILV90" s="69"/>
      <c r="ILW90" s="69"/>
      <c r="ILX90" s="69"/>
      <c r="ILY90" s="69"/>
      <c r="ILZ90" s="69"/>
      <c r="IMA90" s="69"/>
      <c r="IMB90" s="69"/>
      <c r="IMC90" s="69"/>
      <c r="IMD90" s="69"/>
      <c r="IME90" s="69"/>
      <c r="IMF90" s="69"/>
      <c r="IMG90" s="69"/>
      <c r="IMH90" s="69"/>
      <c r="IMI90" s="69"/>
      <c r="IMJ90" s="69"/>
      <c r="IMK90" s="69"/>
      <c r="IML90" s="69"/>
      <c r="IMM90" s="69"/>
      <c r="IMN90" s="69"/>
      <c r="IMO90" s="69"/>
      <c r="IMP90" s="69"/>
      <c r="IMQ90" s="69"/>
      <c r="IMR90" s="69"/>
      <c r="IMS90" s="69"/>
      <c r="IMT90" s="69"/>
      <c r="IMU90" s="69"/>
      <c r="IMV90" s="69"/>
      <c r="IMW90" s="69"/>
      <c r="IMX90" s="69"/>
      <c r="IMY90" s="69"/>
      <c r="IMZ90" s="69"/>
      <c r="INA90" s="69"/>
      <c r="INB90" s="69"/>
      <c r="INC90" s="69"/>
      <c r="IND90" s="69"/>
      <c r="INE90" s="69"/>
      <c r="INF90" s="69"/>
      <c r="ING90" s="69"/>
      <c r="INH90" s="69"/>
      <c r="INI90" s="69"/>
      <c r="INJ90" s="69"/>
      <c r="INK90" s="69"/>
      <c r="INL90" s="69"/>
      <c r="INM90" s="69"/>
      <c r="INN90" s="69"/>
      <c r="INO90" s="69"/>
      <c r="INP90" s="69"/>
      <c r="INQ90" s="69"/>
      <c r="INR90" s="69"/>
      <c r="INS90" s="69"/>
      <c r="INT90" s="69"/>
      <c r="INU90" s="69"/>
      <c r="INV90" s="69"/>
      <c r="INW90" s="69"/>
      <c r="INX90" s="69"/>
      <c r="INY90" s="69"/>
      <c r="INZ90" s="69"/>
      <c r="IOA90" s="69"/>
      <c r="IOB90" s="69"/>
      <c r="IOC90" s="69"/>
      <c r="IOD90" s="69"/>
      <c r="IOE90" s="69"/>
      <c r="IOF90" s="69"/>
      <c r="IOG90" s="69"/>
      <c r="IOH90" s="69"/>
      <c r="IOI90" s="69"/>
      <c r="IOJ90" s="69"/>
      <c r="IOK90" s="69"/>
      <c r="IOL90" s="69"/>
      <c r="IOM90" s="69"/>
      <c r="ION90" s="69"/>
      <c r="IOO90" s="69"/>
      <c r="IOP90" s="69"/>
      <c r="IOQ90" s="69"/>
      <c r="IOR90" s="69"/>
      <c r="IOS90" s="69"/>
      <c r="IOT90" s="69"/>
      <c r="IOU90" s="69"/>
      <c r="IOV90" s="69"/>
      <c r="IOW90" s="69"/>
      <c r="IOX90" s="69"/>
      <c r="IOY90" s="69"/>
      <c r="IOZ90" s="69"/>
      <c r="IPA90" s="69"/>
      <c r="IPB90" s="69"/>
      <c r="IPC90" s="69"/>
      <c r="IPD90" s="69"/>
      <c r="IPE90" s="69"/>
      <c r="IPF90" s="69"/>
      <c r="IPG90" s="69"/>
      <c r="IPH90" s="69"/>
      <c r="IPI90" s="69"/>
      <c r="IPJ90" s="69"/>
      <c r="IPK90" s="69"/>
      <c r="IPL90" s="69"/>
      <c r="IPM90" s="69"/>
      <c r="IPN90" s="69"/>
      <c r="IPO90" s="69"/>
      <c r="IPP90" s="69"/>
      <c r="IPQ90" s="69"/>
      <c r="IPR90" s="69"/>
      <c r="IPS90" s="69"/>
      <c r="IPT90" s="69"/>
      <c r="IPU90" s="69"/>
      <c r="IPV90" s="69"/>
      <c r="IPW90" s="69"/>
      <c r="IPX90" s="69"/>
      <c r="IPY90" s="69"/>
      <c r="IPZ90" s="69"/>
      <c r="IQA90" s="69"/>
      <c r="IQB90" s="69"/>
      <c r="IQC90" s="69"/>
      <c r="IQD90" s="69"/>
      <c r="IQE90" s="69"/>
      <c r="IQF90" s="69"/>
      <c r="IQG90" s="69"/>
      <c r="IQH90" s="69"/>
      <c r="IQI90" s="69"/>
      <c r="IQJ90" s="69"/>
      <c r="IQK90" s="69"/>
      <c r="IQL90" s="69"/>
      <c r="IQM90" s="69"/>
      <c r="IQN90" s="69"/>
      <c r="IQO90" s="69"/>
      <c r="IQP90" s="69"/>
      <c r="IQQ90" s="69"/>
      <c r="IQR90" s="69"/>
      <c r="IQS90" s="69"/>
      <c r="IQT90" s="69"/>
      <c r="IQU90" s="69"/>
      <c r="IQV90" s="69"/>
      <c r="IQW90" s="69"/>
      <c r="IQX90" s="69"/>
      <c r="IQY90" s="69"/>
      <c r="IQZ90" s="69"/>
      <c r="IRA90" s="69"/>
      <c r="IRB90" s="69"/>
      <c r="IRC90" s="69"/>
      <c r="IRD90" s="69"/>
      <c r="IRE90" s="69"/>
      <c r="IRF90" s="69"/>
      <c r="IRG90" s="69"/>
      <c r="IRH90" s="69"/>
      <c r="IRI90" s="69"/>
      <c r="IRJ90" s="69"/>
      <c r="IRK90" s="69"/>
      <c r="IRL90" s="69"/>
      <c r="IRM90" s="69"/>
      <c r="IRN90" s="69"/>
      <c r="IRO90" s="69"/>
      <c r="IRP90" s="69"/>
      <c r="IRQ90" s="69"/>
      <c r="IRR90" s="69"/>
      <c r="IRS90" s="69"/>
      <c r="IRT90" s="69"/>
      <c r="IRU90" s="69"/>
      <c r="IRV90" s="69"/>
      <c r="IRW90" s="69"/>
      <c r="IRX90" s="69"/>
      <c r="IRY90" s="69"/>
      <c r="IRZ90" s="69"/>
      <c r="ISA90" s="69"/>
      <c r="ISB90" s="69"/>
      <c r="ISC90" s="69"/>
      <c r="ISD90" s="69"/>
      <c r="ISE90" s="69"/>
      <c r="ISF90" s="69"/>
      <c r="ISG90" s="69"/>
      <c r="ISH90" s="69"/>
      <c r="ISI90" s="69"/>
      <c r="ISJ90" s="69"/>
      <c r="ISK90" s="69"/>
      <c r="ISL90" s="69"/>
      <c r="ISM90" s="69"/>
      <c r="ISN90" s="69"/>
      <c r="ISO90" s="69"/>
      <c r="ISP90" s="69"/>
      <c r="ISQ90" s="69"/>
      <c r="ISR90" s="69"/>
      <c r="ISS90" s="69"/>
      <c r="IST90" s="69"/>
      <c r="ISU90" s="69"/>
      <c r="ISV90" s="69"/>
      <c r="ISW90" s="69"/>
      <c r="ISX90" s="69"/>
      <c r="ISY90" s="69"/>
      <c r="ISZ90" s="69"/>
      <c r="ITA90" s="69"/>
      <c r="ITB90" s="69"/>
      <c r="ITC90" s="69"/>
      <c r="ITD90" s="69"/>
      <c r="ITE90" s="69"/>
      <c r="ITF90" s="69"/>
      <c r="ITG90" s="69"/>
      <c r="ITH90" s="69"/>
      <c r="ITI90" s="69"/>
      <c r="ITJ90" s="69"/>
      <c r="ITK90" s="69"/>
      <c r="ITL90" s="69"/>
      <c r="ITM90" s="69"/>
      <c r="ITN90" s="69"/>
      <c r="ITO90" s="69"/>
      <c r="ITP90" s="69"/>
      <c r="ITQ90" s="69"/>
      <c r="ITR90" s="69"/>
      <c r="ITS90" s="69"/>
      <c r="ITT90" s="69"/>
      <c r="ITU90" s="69"/>
      <c r="ITV90" s="69"/>
      <c r="ITW90" s="69"/>
      <c r="ITX90" s="69"/>
      <c r="ITY90" s="69"/>
      <c r="ITZ90" s="69"/>
      <c r="IUA90" s="69"/>
      <c r="IUB90" s="69"/>
      <c r="IUC90" s="69"/>
      <c r="IUD90" s="69"/>
      <c r="IUE90" s="69"/>
      <c r="IUF90" s="69"/>
      <c r="IUG90" s="69"/>
      <c r="IUH90" s="69"/>
      <c r="IUI90" s="69"/>
      <c r="IUJ90" s="69"/>
      <c r="IUK90" s="69"/>
      <c r="IUL90" s="69"/>
      <c r="IUM90" s="69"/>
      <c r="IUN90" s="69"/>
      <c r="IUO90" s="69"/>
      <c r="IUP90" s="69"/>
      <c r="IUQ90" s="69"/>
      <c r="IUR90" s="69"/>
      <c r="IUS90" s="69"/>
      <c r="IUT90" s="69"/>
      <c r="IUU90" s="69"/>
      <c r="IUV90" s="69"/>
      <c r="IUW90" s="69"/>
      <c r="IUX90" s="69"/>
      <c r="IUY90" s="69"/>
      <c r="IUZ90" s="69"/>
      <c r="IVA90" s="69"/>
      <c r="IVB90" s="69"/>
      <c r="IVC90" s="69"/>
      <c r="IVD90" s="69"/>
      <c r="IVE90" s="69"/>
      <c r="IVF90" s="69"/>
      <c r="IVG90" s="69"/>
      <c r="IVH90" s="69"/>
      <c r="IVI90" s="69"/>
      <c r="IVJ90" s="69"/>
      <c r="IVK90" s="69"/>
      <c r="IVL90" s="69"/>
      <c r="IVM90" s="69"/>
      <c r="IVN90" s="69"/>
      <c r="IVO90" s="69"/>
      <c r="IVP90" s="69"/>
      <c r="IVQ90" s="69"/>
      <c r="IVR90" s="69"/>
      <c r="IVS90" s="69"/>
      <c r="IVT90" s="69"/>
      <c r="IVU90" s="69"/>
      <c r="IVV90" s="69"/>
      <c r="IVW90" s="69"/>
      <c r="IVX90" s="69"/>
      <c r="IVY90" s="69"/>
      <c r="IVZ90" s="69"/>
      <c r="IWA90" s="69"/>
      <c r="IWB90" s="69"/>
      <c r="IWC90" s="69"/>
      <c r="IWD90" s="69"/>
      <c r="IWE90" s="69"/>
      <c r="IWF90" s="69"/>
      <c r="IWG90" s="69"/>
      <c r="IWH90" s="69"/>
      <c r="IWI90" s="69"/>
      <c r="IWJ90" s="69"/>
      <c r="IWK90" s="69"/>
      <c r="IWL90" s="69"/>
      <c r="IWM90" s="69"/>
      <c r="IWN90" s="69"/>
      <c r="IWO90" s="69"/>
      <c r="IWP90" s="69"/>
      <c r="IWQ90" s="69"/>
      <c r="IWR90" s="69"/>
      <c r="IWS90" s="69"/>
      <c r="IWT90" s="69"/>
      <c r="IWU90" s="69"/>
      <c r="IWV90" s="69"/>
      <c r="IWW90" s="69"/>
      <c r="IWX90" s="69"/>
      <c r="IWY90" s="69"/>
      <c r="IWZ90" s="69"/>
      <c r="IXA90" s="69"/>
      <c r="IXB90" s="69"/>
      <c r="IXC90" s="69"/>
      <c r="IXD90" s="69"/>
      <c r="IXE90" s="69"/>
      <c r="IXF90" s="69"/>
      <c r="IXG90" s="69"/>
      <c r="IXH90" s="69"/>
      <c r="IXI90" s="69"/>
      <c r="IXJ90" s="69"/>
      <c r="IXK90" s="69"/>
      <c r="IXL90" s="69"/>
      <c r="IXM90" s="69"/>
      <c r="IXN90" s="69"/>
      <c r="IXO90" s="69"/>
      <c r="IXP90" s="69"/>
      <c r="IXQ90" s="69"/>
      <c r="IXR90" s="69"/>
      <c r="IXS90" s="69"/>
      <c r="IXT90" s="69"/>
      <c r="IXU90" s="69"/>
      <c r="IXV90" s="69"/>
      <c r="IXW90" s="69"/>
      <c r="IXX90" s="69"/>
      <c r="IXY90" s="69"/>
      <c r="IXZ90" s="69"/>
      <c r="IYA90" s="69"/>
      <c r="IYB90" s="69"/>
      <c r="IYC90" s="69"/>
      <c r="IYD90" s="69"/>
      <c r="IYE90" s="69"/>
      <c r="IYF90" s="69"/>
      <c r="IYG90" s="69"/>
      <c r="IYH90" s="69"/>
      <c r="IYI90" s="69"/>
      <c r="IYJ90" s="69"/>
      <c r="IYK90" s="69"/>
      <c r="IYL90" s="69"/>
      <c r="IYM90" s="69"/>
      <c r="IYN90" s="69"/>
      <c r="IYO90" s="69"/>
      <c r="IYP90" s="69"/>
      <c r="IYQ90" s="69"/>
      <c r="IYR90" s="69"/>
      <c r="IYS90" s="69"/>
      <c r="IYT90" s="69"/>
      <c r="IYU90" s="69"/>
      <c r="IYV90" s="69"/>
      <c r="IYW90" s="69"/>
      <c r="IYX90" s="69"/>
      <c r="IYY90" s="69"/>
      <c r="IYZ90" s="69"/>
      <c r="IZA90" s="69"/>
      <c r="IZB90" s="69"/>
      <c r="IZC90" s="69"/>
      <c r="IZD90" s="69"/>
      <c r="IZE90" s="69"/>
      <c r="IZF90" s="69"/>
      <c r="IZG90" s="69"/>
      <c r="IZH90" s="69"/>
      <c r="IZI90" s="69"/>
      <c r="IZJ90" s="69"/>
      <c r="IZK90" s="69"/>
      <c r="IZL90" s="69"/>
      <c r="IZM90" s="69"/>
      <c r="IZN90" s="69"/>
      <c r="IZO90" s="69"/>
      <c r="IZP90" s="69"/>
      <c r="IZQ90" s="69"/>
      <c r="IZR90" s="69"/>
      <c r="IZS90" s="69"/>
      <c r="IZT90" s="69"/>
      <c r="IZU90" s="69"/>
      <c r="IZV90" s="69"/>
      <c r="IZW90" s="69"/>
      <c r="IZX90" s="69"/>
      <c r="IZY90" s="69"/>
      <c r="IZZ90" s="69"/>
      <c r="JAA90" s="69"/>
      <c r="JAB90" s="69"/>
      <c r="JAC90" s="69"/>
      <c r="JAD90" s="69"/>
      <c r="JAE90" s="69"/>
      <c r="JAF90" s="69"/>
      <c r="JAG90" s="69"/>
      <c r="JAH90" s="69"/>
      <c r="JAI90" s="69"/>
      <c r="JAJ90" s="69"/>
      <c r="JAK90" s="69"/>
      <c r="JAL90" s="69"/>
      <c r="JAM90" s="69"/>
      <c r="JAN90" s="69"/>
      <c r="JAO90" s="69"/>
      <c r="JAP90" s="69"/>
      <c r="JAQ90" s="69"/>
      <c r="JAR90" s="69"/>
      <c r="JAS90" s="69"/>
      <c r="JAT90" s="69"/>
      <c r="JAU90" s="69"/>
      <c r="JAV90" s="69"/>
      <c r="JAW90" s="69"/>
      <c r="JAX90" s="69"/>
      <c r="JAY90" s="69"/>
      <c r="JAZ90" s="69"/>
      <c r="JBA90" s="69"/>
      <c r="JBB90" s="69"/>
      <c r="JBC90" s="69"/>
      <c r="JBD90" s="69"/>
      <c r="JBE90" s="69"/>
      <c r="JBF90" s="69"/>
      <c r="JBG90" s="69"/>
      <c r="JBH90" s="69"/>
      <c r="JBI90" s="69"/>
      <c r="JBJ90" s="69"/>
      <c r="JBK90" s="69"/>
      <c r="JBL90" s="69"/>
      <c r="JBM90" s="69"/>
      <c r="JBN90" s="69"/>
      <c r="JBO90" s="69"/>
      <c r="JBP90" s="69"/>
      <c r="JBQ90" s="69"/>
      <c r="JBR90" s="69"/>
      <c r="JBS90" s="69"/>
      <c r="JBT90" s="69"/>
      <c r="JBU90" s="69"/>
      <c r="JBV90" s="69"/>
      <c r="JBW90" s="69"/>
      <c r="JBX90" s="69"/>
      <c r="JBY90" s="69"/>
      <c r="JBZ90" s="69"/>
      <c r="JCA90" s="69"/>
      <c r="JCB90" s="69"/>
      <c r="JCC90" s="69"/>
      <c r="JCD90" s="69"/>
      <c r="JCE90" s="69"/>
      <c r="JCF90" s="69"/>
      <c r="JCG90" s="69"/>
      <c r="JCH90" s="69"/>
      <c r="JCI90" s="69"/>
      <c r="JCJ90" s="69"/>
      <c r="JCK90" s="69"/>
      <c r="JCL90" s="69"/>
      <c r="JCM90" s="69"/>
      <c r="JCN90" s="69"/>
      <c r="JCO90" s="69"/>
      <c r="JCP90" s="69"/>
      <c r="JCQ90" s="69"/>
      <c r="JCR90" s="69"/>
      <c r="JCS90" s="69"/>
      <c r="JCT90" s="69"/>
      <c r="JCU90" s="69"/>
      <c r="JCV90" s="69"/>
      <c r="JCW90" s="69"/>
      <c r="JCX90" s="69"/>
      <c r="JCY90" s="69"/>
      <c r="JCZ90" s="69"/>
      <c r="JDA90" s="69"/>
      <c r="JDB90" s="69"/>
      <c r="JDC90" s="69"/>
      <c r="JDD90" s="69"/>
      <c r="JDE90" s="69"/>
      <c r="JDF90" s="69"/>
      <c r="JDG90" s="69"/>
      <c r="JDH90" s="69"/>
      <c r="JDI90" s="69"/>
      <c r="JDJ90" s="69"/>
      <c r="JDK90" s="69"/>
      <c r="JDL90" s="69"/>
      <c r="JDM90" s="69"/>
      <c r="JDN90" s="69"/>
      <c r="JDO90" s="69"/>
      <c r="JDP90" s="69"/>
      <c r="JDQ90" s="69"/>
      <c r="JDR90" s="69"/>
      <c r="JDS90" s="69"/>
      <c r="JDT90" s="69"/>
      <c r="JDU90" s="69"/>
      <c r="JDV90" s="69"/>
      <c r="JDW90" s="69"/>
      <c r="JDX90" s="69"/>
      <c r="JDY90" s="69"/>
      <c r="JDZ90" s="69"/>
      <c r="JEA90" s="69"/>
      <c r="JEB90" s="69"/>
      <c r="JEC90" s="69"/>
      <c r="JED90" s="69"/>
      <c r="JEE90" s="69"/>
      <c r="JEF90" s="69"/>
      <c r="JEG90" s="69"/>
      <c r="JEH90" s="69"/>
      <c r="JEI90" s="69"/>
      <c r="JEJ90" s="69"/>
      <c r="JEK90" s="69"/>
      <c r="JEL90" s="69"/>
      <c r="JEM90" s="69"/>
      <c r="JEN90" s="69"/>
      <c r="JEO90" s="69"/>
      <c r="JEP90" s="69"/>
      <c r="JEQ90" s="69"/>
      <c r="JER90" s="69"/>
      <c r="JES90" s="69"/>
      <c r="JET90" s="69"/>
      <c r="JEU90" s="69"/>
      <c r="JEV90" s="69"/>
      <c r="JEW90" s="69"/>
      <c r="JEX90" s="69"/>
      <c r="JEY90" s="69"/>
      <c r="JEZ90" s="69"/>
      <c r="JFA90" s="69"/>
      <c r="JFB90" s="69"/>
      <c r="JFC90" s="69"/>
      <c r="JFD90" s="69"/>
      <c r="JFE90" s="69"/>
      <c r="JFF90" s="69"/>
      <c r="JFG90" s="69"/>
      <c r="JFH90" s="69"/>
      <c r="JFI90" s="69"/>
      <c r="JFJ90" s="69"/>
      <c r="JFK90" s="69"/>
      <c r="JFL90" s="69"/>
      <c r="JFM90" s="69"/>
      <c r="JFN90" s="69"/>
      <c r="JFO90" s="69"/>
      <c r="JFP90" s="69"/>
      <c r="JFQ90" s="69"/>
      <c r="JFR90" s="69"/>
      <c r="JFS90" s="69"/>
      <c r="JFT90" s="69"/>
      <c r="JFU90" s="69"/>
      <c r="JFV90" s="69"/>
      <c r="JFW90" s="69"/>
      <c r="JFX90" s="69"/>
      <c r="JFY90" s="69"/>
      <c r="JFZ90" s="69"/>
      <c r="JGA90" s="69"/>
      <c r="JGB90" s="69"/>
      <c r="JGC90" s="69"/>
      <c r="JGD90" s="69"/>
      <c r="JGE90" s="69"/>
      <c r="JGF90" s="69"/>
      <c r="JGG90" s="69"/>
      <c r="JGH90" s="69"/>
      <c r="JGI90" s="69"/>
      <c r="JGJ90" s="69"/>
      <c r="JGK90" s="69"/>
      <c r="JGL90" s="69"/>
      <c r="JGM90" s="69"/>
      <c r="JGN90" s="69"/>
      <c r="JGO90" s="69"/>
      <c r="JGP90" s="69"/>
      <c r="JGQ90" s="69"/>
      <c r="JGR90" s="69"/>
      <c r="JGS90" s="69"/>
      <c r="JGT90" s="69"/>
      <c r="JGU90" s="69"/>
      <c r="JGV90" s="69"/>
      <c r="JGW90" s="69"/>
      <c r="JGX90" s="69"/>
      <c r="JGY90" s="69"/>
      <c r="JGZ90" s="69"/>
      <c r="JHA90" s="69"/>
      <c r="JHB90" s="69"/>
      <c r="JHC90" s="69"/>
      <c r="JHD90" s="69"/>
      <c r="JHE90" s="69"/>
      <c r="JHF90" s="69"/>
      <c r="JHG90" s="69"/>
      <c r="JHH90" s="69"/>
      <c r="JHI90" s="69"/>
      <c r="JHJ90" s="69"/>
      <c r="JHK90" s="69"/>
      <c r="JHL90" s="69"/>
      <c r="JHM90" s="69"/>
      <c r="JHN90" s="69"/>
      <c r="JHO90" s="69"/>
      <c r="JHP90" s="69"/>
      <c r="JHQ90" s="69"/>
      <c r="JHR90" s="69"/>
      <c r="JHS90" s="69"/>
      <c r="JHT90" s="69"/>
      <c r="JHU90" s="69"/>
      <c r="JHV90" s="69"/>
      <c r="JHW90" s="69"/>
      <c r="JHX90" s="69"/>
      <c r="JHY90" s="69"/>
      <c r="JHZ90" s="69"/>
      <c r="JIA90" s="69"/>
      <c r="JIB90" s="69"/>
      <c r="JIC90" s="69"/>
      <c r="JID90" s="69"/>
      <c r="JIE90" s="69"/>
      <c r="JIF90" s="69"/>
      <c r="JIG90" s="69"/>
      <c r="JIH90" s="69"/>
      <c r="JII90" s="69"/>
      <c r="JIJ90" s="69"/>
      <c r="JIK90" s="69"/>
      <c r="JIL90" s="69"/>
      <c r="JIM90" s="69"/>
      <c r="JIN90" s="69"/>
      <c r="JIO90" s="69"/>
      <c r="JIP90" s="69"/>
      <c r="JIQ90" s="69"/>
      <c r="JIR90" s="69"/>
      <c r="JIS90" s="69"/>
      <c r="JIT90" s="69"/>
      <c r="JIU90" s="69"/>
      <c r="JIV90" s="69"/>
      <c r="JIW90" s="69"/>
      <c r="JIX90" s="69"/>
      <c r="JIY90" s="69"/>
      <c r="JIZ90" s="69"/>
      <c r="JJA90" s="69"/>
      <c r="JJB90" s="69"/>
      <c r="JJC90" s="69"/>
      <c r="JJD90" s="69"/>
      <c r="JJE90" s="69"/>
      <c r="JJF90" s="69"/>
      <c r="JJG90" s="69"/>
      <c r="JJH90" s="69"/>
      <c r="JJI90" s="69"/>
      <c r="JJJ90" s="69"/>
      <c r="JJK90" s="69"/>
      <c r="JJL90" s="69"/>
      <c r="JJM90" s="69"/>
      <c r="JJN90" s="69"/>
      <c r="JJO90" s="69"/>
      <c r="JJP90" s="69"/>
      <c r="JJQ90" s="69"/>
      <c r="JJR90" s="69"/>
      <c r="JJS90" s="69"/>
      <c r="JJT90" s="69"/>
      <c r="JJU90" s="69"/>
      <c r="JJV90" s="69"/>
      <c r="JJW90" s="69"/>
      <c r="JJX90" s="69"/>
      <c r="JJY90" s="69"/>
      <c r="JJZ90" s="69"/>
      <c r="JKA90" s="69"/>
      <c r="JKB90" s="69"/>
      <c r="JKC90" s="69"/>
      <c r="JKD90" s="69"/>
      <c r="JKE90" s="69"/>
      <c r="JKF90" s="69"/>
      <c r="JKG90" s="69"/>
      <c r="JKH90" s="69"/>
      <c r="JKI90" s="69"/>
      <c r="JKJ90" s="69"/>
      <c r="JKK90" s="69"/>
      <c r="JKL90" s="69"/>
      <c r="JKM90" s="69"/>
      <c r="JKN90" s="69"/>
      <c r="JKO90" s="69"/>
      <c r="JKP90" s="69"/>
      <c r="JKQ90" s="69"/>
      <c r="JKR90" s="69"/>
      <c r="JKS90" s="69"/>
      <c r="JKT90" s="69"/>
      <c r="JKU90" s="69"/>
      <c r="JKV90" s="69"/>
      <c r="JKW90" s="69"/>
      <c r="JKX90" s="69"/>
      <c r="JKY90" s="69"/>
      <c r="JKZ90" s="69"/>
      <c r="JLA90" s="69"/>
      <c r="JLB90" s="69"/>
      <c r="JLC90" s="69"/>
      <c r="JLD90" s="69"/>
      <c r="JLE90" s="69"/>
      <c r="JLF90" s="69"/>
      <c r="JLG90" s="69"/>
      <c r="JLH90" s="69"/>
      <c r="JLI90" s="69"/>
      <c r="JLJ90" s="69"/>
      <c r="JLK90" s="69"/>
      <c r="JLL90" s="69"/>
      <c r="JLM90" s="69"/>
      <c r="JLN90" s="69"/>
      <c r="JLO90" s="69"/>
      <c r="JLP90" s="69"/>
      <c r="JLQ90" s="69"/>
      <c r="JLR90" s="69"/>
      <c r="JLS90" s="69"/>
      <c r="JLT90" s="69"/>
      <c r="JLU90" s="69"/>
      <c r="JLV90" s="69"/>
      <c r="JLW90" s="69"/>
      <c r="JLX90" s="69"/>
      <c r="JLY90" s="69"/>
      <c r="JLZ90" s="69"/>
      <c r="JMA90" s="69"/>
      <c r="JMB90" s="69"/>
      <c r="JMC90" s="69"/>
      <c r="JMD90" s="69"/>
      <c r="JME90" s="69"/>
      <c r="JMF90" s="69"/>
      <c r="JMG90" s="69"/>
      <c r="JMH90" s="69"/>
      <c r="JMI90" s="69"/>
      <c r="JMJ90" s="69"/>
      <c r="JMK90" s="69"/>
      <c r="JML90" s="69"/>
      <c r="JMM90" s="69"/>
      <c r="JMN90" s="69"/>
      <c r="JMO90" s="69"/>
      <c r="JMP90" s="69"/>
      <c r="JMQ90" s="69"/>
      <c r="JMR90" s="69"/>
      <c r="JMS90" s="69"/>
      <c r="JMT90" s="69"/>
      <c r="JMU90" s="69"/>
      <c r="JMV90" s="69"/>
      <c r="JMW90" s="69"/>
      <c r="JMX90" s="69"/>
      <c r="JMY90" s="69"/>
      <c r="JMZ90" s="69"/>
      <c r="JNA90" s="69"/>
      <c r="JNB90" s="69"/>
      <c r="JNC90" s="69"/>
      <c r="JND90" s="69"/>
      <c r="JNE90" s="69"/>
      <c r="JNF90" s="69"/>
      <c r="JNG90" s="69"/>
      <c r="JNH90" s="69"/>
      <c r="JNI90" s="69"/>
      <c r="JNJ90" s="69"/>
      <c r="JNK90" s="69"/>
      <c r="JNL90" s="69"/>
      <c r="JNM90" s="69"/>
      <c r="JNN90" s="69"/>
      <c r="JNO90" s="69"/>
      <c r="JNP90" s="69"/>
      <c r="JNQ90" s="69"/>
      <c r="JNR90" s="69"/>
      <c r="JNS90" s="69"/>
      <c r="JNT90" s="69"/>
      <c r="JNU90" s="69"/>
      <c r="JNV90" s="69"/>
      <c r="JNW90" s="69"/>
      <c r="JNX90" s="69"/>
      <c r="JNY90" s="69"/>
      <c r="JNZ90" s="69"/>
      <c r="JOA90" s="69"/>
      <c r="JOB90" s="69"/>
      <c r="JOC90" s="69"/>
      <c r="JOD90" s="69"/>
      <c r="JOE90" s="69"/>
      <c r="JOF90" s="69"/>
      <c r="JOG90" s="69"/>
      <c r="JOH90" s="69"/>
      <c r="JOI90" s="69"/>
      <c r="JOJ90" s="69"/>
      <c r="JOK90" s="69"/>
      <c r="JOL90" s="69"/>
      <c r="JOM90" s="69"/>
      <c r="JON90" s="69"/>
      <c r="JOO90" s="69"/>
      <c r="JOP90" s="69"/>
      <c r="JOQ90" s="69"/>
      <c r="JOR90" s="69"/>
      <c r="JOS90" s="69"/>
      <c r="JOT90" s="69"/>
      <c r="JOU90" s="69"/>
      <c r="JOV90" s="69"/>
      <c r="JOW90" s="69"/>
      <c r="JOX90" s="69"/>
      <c r="JOY90" s="69"/>
      <c r="JOZ90" s="69"/>
      <c r="JPA90" s="69"/>
      <c r="JPB90" s="69"/>
      <c r="JPC90" s="69"/>
      <c r="JPD90" s="69"/>
      <c r="JPE90" s="69"/>
      <c r="JPF90" s="69"/>
      <c r="JPG90" s="69"/>
      <c r="JPH90" s="69"/>
      <c r="JPI90" s="69"/>
      <c r="JPJ90" s="69"/>
      <c r="JPK90" s="69"/>
      <c r="JPL90" s="69"/>
      <c r="JPM90" s="69"/>
      <c r="JPN90" s="69"/>
      <c r="JPO90" s="69"/>
      <c r="JPP90" s="69"/>
      <c r="JPQ90" s="69"/>
      <c r="JPR90" s="69"/>
      <c r="JPS90" s="69"/>
      <c r="JPT90" s="69"/>
      <c r="JPU90" s="69"/>
      <c r="JPV90" s="69"/>
      <c r="JPW90" s="69"/>
      <c r="JPX90" s="69"/>
      <c r="JPY90" s="69"/>
      <c r="JPZ90" s="69"/>
      <c r="JQA90" s="69"/>
      <c r="JQB90" s="69"/>
      <c r="JQC90" s="69"/>
      <c r="JQD90" s="69"/>
      <c r="JQE90" s="69"/>
      <c r="JQF90" s="69"/>
      <c r="JQG90" s="69"/>
      <c r="JQH90" s="69"/>
      <c r="JQI90" s="69"/>
      <c r="JQJ90" s="69"/>
      <c r="JQK90" s="69"/>
      <c r="JQL90" s="69"/>
      <c r="JQM90" s="69"/>
      <c r="JQN90" s="69"/>
      <c r="JQO90" s="69"/>
      <c r="JQP90" s="69"/>
      <c r="JQQ90" s="69"/>
      <c r="JQR90" s="69"/>
      <c r="JQS90" s="69"/>
      <c r="JQT90" s="69"/>
      <c r="JQU90" s="69"/>
      <c r="JQV90" s="69"/>
      <c r="JQW90" s="69"/>
      <c r="JQX90" s="69"/>
      <c r="JQY90" s="69"/>
      <c r="JQZ90" s="69"/>
      <c r="JRA90" s="69"/>
      <c r="JRB90" s="69"/>
      <c r="JRC90" s="69"/>
      <c r="JRD90" s="69"/>
      <c r="JRE90" s="69"/>
      <c r="JRF90" s="69"/>
      <c r="JRG90" s="69"/>
      <c r="JRH90" s="69"/>
      <c r="JRI90" s="69"/>
      <c r="JRJ90" s="69"/>
      <c r="JRK90" s="69"/>
      <c r="JRL90" s="69"/>
      <c r="JRM90" s="69"/>
      <c r="JRN90" s="69"/>
      <c r="JRO90" s="69"/>
      <c r="JRP90" s="69"/>
      <c r="JRQ90" s="69"/>
      <c r="JRR90" s="69"/>
      <c r="JRS90" s="69"/>
      <c r="JRT90" s="69"/>
      <c r="JRU90" s="69"/>
      <c r="JRV90" s="69"/>
      <c r="JRW90" s="69"/>
      <c r="JRX90" s="69"/>
      <c r="JRY90" s="69"/>
      <c r="JRZ90" s="69"/>
      <c r="JSA90" s="69"/>
      <c r="JSB90" s="69"/>
      <c r="JSC90" s="69"/>
      <c r="JSD90" s="69"/>
      <c r="JSE90" s="69"/>
      <c r="JSF90" s="69"/>
      <c r="JSG90" s="69"/>
      <c r="JSH90" s="69"/>
      <c r="JSI90" s="69"/>
      <c r="JSJ90" s="69"/>
      <c r="JSK90" s="69"/>
      <c r="JSL90" s="69"/>
      <c r="JSM90" s="69"/>
      <c r="JSN90" s="69"/>
      <c r="JSO90" s="69"/>
      <c r="JSP90" s="69"/>
      <c r="JSQ90" s="69"/>
      <c r="JSR90" s="69"/>
      <c r="JSS90" s="69"/>
      <c r="JST90" s="69"/>
      <c r="JSU90" s="69"/>
      <c r="JSV90" s="69"/>
      <c r="JSW90" s="69"/>
      <c r="JSX90" s="69"/>
      <c r="JSY90" s="69"/>
      <c r="JSZ90" s="69"/>
      <c r="JTA90" s="69"/>
      <c r="JTB90" s="69"/>
      <c r="JTC90" s="69"/>
      <c r="JTD90" s="69"/>
      <c r="JTE90" s="69"/>
      <c r="JTF90" s="69"/>
      <c r="JTG90" s="69"/>
      <c r="JTH90" s="69"/>
      <c r="JTI90" s="69"/>
      <c r="JTJ90" s="69"/>
      <c r="JTK90" s="69"/>
      <c r="JTL90" s="69"/>
      <c r="JTM90" s="69"/>
      <c r="JTN90" s="69"/>
      <c r="JTO90" s="69"/>
      <c r="JTP90" s="69"/>
      <c r="JTQ90" s="69"/>
      <c r="JTR90" s="69"/>
      <c r="JTS90" s="69"/>
      <c r="JTT90" s="69"/>
      <c r="JTU90" s="69"/>
      <c r="JTV90" s="69"/>
      <c r="JTW90" s="69"/>
      <c r="JTX90" s="69"/>
      <c r="JTY90" s="69"/>
      <c r="JTZ90" s="69"/>
      <c r="JUA90" s="69"/>
      <c r="JUB90" s="69"/>
      <c r="JUC90" s="69"/>
      <c r="JUD90" s="69"/>
      <c r="JUE90" s="69"/>
      <c r="JUF90" s="69"/>
      <c r="JUG90" s="69"/>
      <c r="JUH90" s="69"/>
      <c r="JUI90" s="69"/>
      <c r="JUJ90" s="69"/>
      <c r="JUK90" s="69"/>
      <c r="JUL90" s="69"/>
      <c r="JUM90" s="69"/>
      <c r="JUN90" s="69"/>
      <c r="JUO90" s="69"/>
      <c r="JUP90" s="69"/>
      <c r="JUQ90" s="69"/>
      <c r="JUR90" s="69"/>
      <c r="JUS90" s="69"/>
      <c r="JUT90" s="69"/>
      <c r="JUU90" s="69"/>
      <c r="JUV90" s="69"/>
      <c r="JUW90" s="69"/>
      <c r="JUX90" s="69"/>
      <c r="JUY90" s="69"/>
      <c r="JUZ90" s="69"/>
      <c r="JVA90" s="69"/>
      <c r="JVB90" s="69"/>
      <c r="JVC90" s="69"/>
      <c r="JVD90" s="69"/>
      <c r="JVE90" s="69"/>
      <c r="JVF90" s="69"/>
      <c r="JVG90" s="69"/>
      <c r="JVH90" s="69"/>
      <c r="JVI90" s="69"/>
      <c r="JVJ90" s="69"/>
      <c r="JVK90" s="69"/>
      <c r="JVL90" s="69"/>
      <c r="JVM90" s="69"/>
      <c r="JVN90" s="69"/>
      <c r="JVO90" s="69"/>
      <c r="JVP90" s="69"/>
      <c r="JVQ90" s="69"/>
      <c r="JVR90" s="69"/>
      <c r="JVS90" s="69"/>
      <c r="JVT90" s="69"/>
      <c r="JVU90" s="69"/>
      <c r="JVV90" s="69"/>
      <c r="JVW90" s="69"/>
      <c r="JVX90" s="69"/>
      <c r="JVY90" s="69"/>
      <c r="JVZ90" s="69"/>
      <c r="JWA90" s="69"/>
      <c r="JWB90" s="69"/>
      <c r="JWC90" s="69"/>
      <c r="JWD90" s="69"/>
      <c r="JWE90" s="69"/>
      <c r="JWF90" s="69"/>
      <c r="JWG90" s="69"/>
      <c r="JWH90" s="69"/>
      <c r="JWI90" s="69"/>
      <c r="JWJ90" s="69"/>
      <c r="JWK90" s="69"/>
      <c r="JWL90" s="69"/>
      <c r="JWM90" s="69"/>
      <c r="JWN90" s="69"/>
      <c r="JWO90" s="69"/>
      <c r="JWP90" s="69"/>
      <c r="JWQ90" s="69"/>
      <c r="JWR90" s="69"/>
      <c r="JWS90" s="69"/>
      <c r="JWT90" s="69"/>
      <c r="JWU90" s="69"/>
      <c r="JWV90" s="69"/>
      <c r="JWW90" s="69"/>
      <c r="JWX90" s="69"/>
      <c r="JWY90" s="69"/>
      <c r="JWZ90" s="69"/>
      <c r="JXA90" s="69"/>
      <c r="JXB90" s="69"/>
      <c r="JXC90" s="69"/>
      <c r="JXD90" s="69"/>
      <c r="JXE90" s="69"/>
      <c r="JXF90" s="69"/>
      <c r="JXG90" s="69"/>
      <c r="JXH90" s="69"/>
      <c r="JXI90" s="69"/>
      <c r="JXJ90" s="69"/>
      <c r="JXK90" s="69"/>
      <c r="JXL90" s="69"/>
      <c r="JXM90" s="69"/>
      <c r="JXN90" s="69"/>
      <c r="JXO90" s="69"/>
      <c r="JXP90" s="69"/>
      <c r="JXQ90" s="69"/>
      <c r="JXR90" s="69"/>
      <c r="JXS90" s="69"/>
      <c r="JXT90" s="69"/>
      <c r="JXU90" s="69"/>
      <c r="JXV90" s="69"/>
      <c r="JXW90" s="69"/>
      <c r="JXX90" s="69"/>
      <c r="JXY90" s="69"/>
      <c r="JXZ90" s="69"/>
      <c r="JYA90" s="69"/>
      <c r="JYB90" s="69"/>
      <c r="JYC90" s="69"/>
      <c r="JYD90" s="69"/>
      <c r="JYE90" s="69"/>
      <c r="JYF90" s="69"/>
      <c r="JYG90" s="69"/>
      <c r="JYH90" s="69"/>
      <c r="JYI90" s="69"/>
      <c r="JYJ90" s="69"/>
      <c r="JYK90" s="69"/>
      <c r="JYL90" s="69"/>
      <c r="JYM90" s="69"/>
      <c r="JYN90" s="69"/>
      <c r="JYO90" s="69"/>
      <c r="JYP90" s="69"/>
      <c r="JYQ90" s="69"/>
      <c r="JYR90" s="69"/>
      <c r="JYS90" s="69"/>
      <c r="JYT90" s="69"/>
      <c r="JYU90" s="69"/>
      <c r="JYV90" s="69"/>
      <c r="JYW90" s="69"/>
      <c r="JYX90" s="69"/>
      <c r="JYY90" s="69"/>
      <c r="JYZ90" s="69"/>
      <c r="JZA90" s="69"/>
      <c r="JZB90" s="69"/>
      <c r="JZC90" s="69"/>
      <c r="JZD90" s="69"/>
      <c r="JZE90" s="69"/>
      <c r="JZF90" s="69"/>
      <c r="JZG90" s="69"/>
      <c r="JZH90" s="69"/>
      <c r="JZI90" s="69"/>
      <c r="JZJ90" s="69"/>
      <c r="JZK90" s="69"/>
      <c r="JZL90" s="69"/>
      <c r="JZM90" s="69"/>
      <c r="JZN90" s="69"/>
      <c r="JZO90" s="69"/>
      <c r="JZP90" s="69"/>
      <c r="JZQ90" s="69"/>
      <c r="JZR90" s="69"/>
      <c r="JZS90" s="69"/>
      <c r="JZT90" s="69"/>
      <c r="JZU90" s="69"/>
      <c r="JZV90" s="69"/>
      <c r="JZW90" s="69"/>
      <c r="JZX90" s="69"/>
      <c r="JZY90" s="69"/>
      <c r="JZZ90" s="69"/>
      <c r="KAA90" s="69"/>
      <c r="KAB90" s="69"/>
      <c r="KAC90" s="69"/>
      <c r="KAD90" s="69"/>
      <c r="KAE90" s="69"/>
      <c r="KAF90" s="69"/>
      <c r="KAG90" s="69"/>
      <c r="KAH90" s="69"/>
      <c r="KAI90" s="69"/>
      <c r="KAJ90" s="69"/>
      <c r="KAK90" s="69"/>
      <c r="KAL90" s="69"/>
      <c r="KAM90" s="69"/>
      <c r="KAN90" s="69"/>
      <c r="KAO90" s="69"/>
      <c r="KAP90" s="69"/>
      <c r="KAQ90" s="69"/>
      <c r="KAR90" s="69"/>
      <c r="KAS90" s="69"/>
      <c r="KAT90" s="69"/>
      <c r="KAU90" s="69"/>
      <c r="KAV90" s="69"/>
      <c r="KAW90" s="69"/>
      <c r="KAX90" s="69"/>
      <c r="KAY90" s="69"/>
      <c r="KAZ90" s="69"/>
      <c r="KBA90" s="69"/>
      <c r="KBB90" s="69"/>
      <c r="KBC90" s="69"/>
      <c r="KBD90" s="69"/>
      <c r="KBE90" s="69"/>
      <c r="KBF90" s="69"/>
      <c r="KBG90" s="69"/>
      <c r="KBH90" s="69"/>
      <c r="KBI90" s="69"/>
      <c r="KBJ90" s="69"/>
      <c r="KBK90" s="69"/>
      <c r="KBL90" s="69"/>
      <c r="KBM90" s="69"/>
      <c r="KBN90" s="69"/>
      <c r="KBO90" s="69"/>
      <c r="KBP90" s="69"/>
      <c r="KBQ90" s="69"/>
      <c r="KBR90" s="69"/>
      <c r="KBS90" s="69"/>
      <c r="KBT90" s="69"/>
      <c r="KBU90" s="69"/>
      <c r="KBV90" s="69"/>
      <c r="KBW90" s="69"/>
      <c r="KBX90" s="69"/>
      <c r="KBY90" s="69"/>
      <c r="KBZ90" s="69"/>
      <c r="KCA90" s="69"/>
      <c r="KCB90" s="69"/>
      <c r="KCC90" s="69"/>
      <c r="KCD90" s="69"/>
      <c r="KCE90" s="69"/>
      <c r="KCF90" s="69"/>
      <c r="KCG90" s="69"/>
      <c r="KCH90" s="69"/>
      <c r="KCI90" s="69"/>
      <c r="KCJ90" s="69"/>
      <c r="KCK90" s="69"/>
      <c r="KCL90" s="69"/>
      <c r="KCM90" s="69"/>
      <c r="KCN90" s="69"/>
      <c r="KCO90" s="69"/>
      <c r="KCP90" s="69"/>
      <c r="KCQ90" s="69"/>
      <c r="KCR90" s="69"/>
      <c r="KCS90" s="69"/>
      <c r="KCT90" s="69"/>
      <c r="KCU90" s="69"/>
      <c r="KCV90" s="69"/>
      <c r="KCW90" s="69"/>
      <c r="KCX90" s="69"/>
      <c r="KCY90" s="69"/>
      <c r="KCZ90" s="69"/>
      <c r="KDA90" s="69"/>
      <c r="KDB90" s="69"/>
      <c r="KDC90" s="69"/>
      <c r="KDD90" s="69"/>
      <c r="KDE90" s="69"/>
      <c r="KDF90" s="69"/>
      <c r="KDG90" s="69"/>
      <c r="KDH90" s="69"/>
      <c r="KDI90" s="69"/>
      <c r="KDJ90" s="69"/>
      <c r="KDK90" s="69"/>
      <c r="KDL90" s="69"/>
      <c r="KDM90" s="69"/>
      <c r="KDN90" s="69"/>
      <c r="KDO90" s="69"/>
      <c r="KDP90" s="69"/>
      <c r="KDQ90" s="69"/>
      <c r="KDR90" s="69"/>
      <c r="KDS90" s="69"/>
      <c r="KDT90" s="69"/>
      <c r="KDU90" s="69"/>
      <c r="KDV90" s="69"/>
      <c r="KDW90" s="69"/>
      <c r="KDX90" s="69"/>
      <c r="KDY90" s="69"/>
      <c r="KDZ90" s="69"/>
      <c r="KEA90" s="69"/>
      <c r="KEB90" s="69"/>
      <c r="KEC90" s="69"/>
      <c r="KED90" s="69"/>
      <c r="KEE90" s="69"/>
      <c r="KEF90" s="69"/>
      <c r="KEG90" s="69"/>
      <c r="KEH90" s="69"/>
      <c r="KEI90" s="69"/>
      <c r="KEJ90" s="69"/>
      <c r="KEK90" s="69"/>
      <c r="KEL90" s="69"/>
      <c r="KEM90" s="69"/>
      <c r="KEN90" s="69"/>
      <c r="KEO90" s="69"/>
      <c r="KEP90" s="69"/>
      <c r="KEQ90" s="69"/>
      <c r="KER90" s="69"/>
      <c r="KES90" s="69"/>
      <c r="KET90" s="69"/>
      <c r="KEU90" s="69"/>
      <c r="KEV90" s="69"/>
      <c r="KEW90" s="69"/>
      <c r="KEX90" s="69"/>
      <c r="KEY90" s="69"/>
      <c r="KEZ90" s="69"/>
      <c r="KFA90" s="69"/>
      <c r="KFB90" s="69"/>
      <c r="KFC90" s="69"/>
      <c r="KFD90" s="69"/>
      <c r="KFE90" s="69"/>
      <c r="KFF90" s="69"/>
      <c r="KFG90" s="69"/>
      <c r="KFH90" s="69"/>
      <c r="KFI90" s="69"/>
      <c r="KFJ90" s="69"/>
      <c r="KFK90" s="69"/>
      <c r="KFL90" s="69"/>
      <c r="KFM90" s="69"/>
      <c r="KFN90" s="69"/>
      <c r="KFO90" s="69"/>
      <c r="KFP90" s="69"/>
      <c r="KFQ90" s="69"/>
      <c r="KFR90" s="69"/>
      <c r="KFS90" s="69"/>
      <c r="KFT90" s="69"/>
      <c r="KFU90" s="69"/>
      <c r="KFV90" s="69"/>
      <c r="KFW90" s="69"/>
      <c r="KFX90" s="69"/>
      <c r="KFY90" s="69"/>
      <c r="KFZ90" s="69"/>
      <c r="KGA90" s="69"/>
      <c r="KGB90" s="69"/>
      <c r="KGC90" s="69"/>
      <c r="KGD90" s="69"/>
      <c r="KGE90" s="69"/>
      <c r="KGF90" s="69"/>
      <c r="KGG90" s="69"/>
      <c r="KGH90" s="69"/>
      <c r="KGI90" s="69"/>
      <c r="KGJ90" s="69"/>
      <c r="KGK90" s="69"/>
      <c r="KGL90" s="69"/>
      <c r="KGM90" s="69"/>
      <c r="KGN90" s="69"/>
      <c r="KGO90" s="69"/>
      <c r="KGP90" s="69"/>
      <c r="KGQ90" s="69"/>
      <c r="KGR90" s="69"/>
      <c r="KGS90" s="69"/>
      <c r="KGT90" s="69"/>
      <c r="KGU90" s="69"/>
      <c r="KGV90" s="69"/>
      <c r="KGW90" s="69"/>
      <c r="KGX90" s="69"/>
      <c r="KGY90" s="69"/>
      <c r="KGZ90" s="69"/>
      <c r="KHA90" s="69"/>
      <c r="KHB90" s="69"/>
      <c r="KHC90" s="69"/>
      <c r="KHD90" s="69"/>
      <c r="KHE90" s="69"/>
      <c r="KHF90" s="69"/>
      <c r="KHG90" s="69"/>
      <c r="KHH90" s="69"/>
      <c r="KHI90" s="69"/>
      <c r="KHJ90" s="69"/>
      <c r="KHK90" s="69"/>
      <c r="KHL90" s="69"/>
      <c r="KHM90" s="69"/>
      <c r="KHN90" s="69"/>
      <c r="KHO90" s="69"/>
      <c r="KHP90" s="69"/>
      <c r="KHQ90" s="69"/>
      <c r="KHR90" s="69"/>
      <c r="KHS90" s="69"/>
      <c r="KHT90" s="69"/>
      <c r="KHU90" s="69"/>
      <c r="KHV90" s="69"/>
      <c r="KHW90" s="69"/>
      <c r="KHX90" s="69"/>
      <c r="KHY90" s="69"/>
      <c r="KHZ90" s="69"/>
      <c r="KIA90" s="69"/>
      <c r="KIB90" s="69"/>
      <c r="KIC90" s="69"/>
      <c r="KID90" s="69"/>
      <c r="KIE90" s="69"/>
      <c r="KIF90" s="69"/>
      <c r="KIG90" s="69"/>
      <c r="KIH90" s="69"/>
      <c r="KII90" s="69"/>
      <c r="KIJ90" s="69"/>
      <c r="KIK90" s="69"/>
      <c r="KIL90" s="69"/>
      <c r="KIM90" s="69"/>
      <c r="KIN90" s="69"/>
      <c r="KIO90" s="69"/>
      <c r="KIP90" s="69"/>
      <c r="KIQ90" s="69"/>
      <c r="KIR90" s="69"/>
      <c r="KIS90" s="69"/>
      <c r="KIT90" s="69"/>
      <c r="KIU90" s="69"/>
      <c r="KIV90" s="69"/>
      <c r="KIW90" s="69"/>
      <c r="KIX90" s="69"/>
      <c r="KIY90" s="69"/>
      <c r="KIZ90" s="69"/>
      <c r="KJA90" s="69"/>
      <c r="KJB90" s="69"/>
      <c r="KJC90" s="69"/>
      <c r="KJD90" s="69"/>
      <c r="KJE90" s="69"/>
      <c r="KJF90" s="69"/>
      <c r="KJG90" s="69"/>
      <c r="KJH90" s="69"/>
      <c r="KJI90" s="69"/>
      <c r="KJJ90" s="69"/>
      <c r="KJK90" s="69"/>
      <c r="KJL90" s="69"/>
      <c r="KJM90" s="69"/>
      <c r="KJN90" s="69"/>
      <c r="KJO90" s="69"/>
      <c r="KJP90" s="69"/>
      <c r="KJQ90" s="69"/>
      <c r="KJR90" s="69"/>
      <c r="KJS90" s="69"/>
      <c r="KJT90" s="69"/>
      <c r="KJU90" s="69"/>
      <c r="KJV90" s="69"/>
      <c r="KJW90" s="69"/>
      <c r="KJX90" s="69"/>
      <c r="KJY90" s="69"/>
      <c r="KJZ90" s="69"/>
      <c r="KKA90" s="69"/>
      <c r="KKB90" s="69"/>
      <c r="KKC90" s="69"/>
      <c r="KKD90" s="69"/>
      <c r="KKE90" s="69"/>
      <c r="KKF90" s="69"/>
      <c r="KKG90" s="69"/>
      <c r="KKH90" s="69"/>
      <c r="KKI90" s="69"/>
      <c r="KKJ90" s="69"/>
      <c r="KKK90" s="69"/>
      <c r="KKL90" s="69"/>
      <c r="KKM90" s="69"/>
      <c r="KKN90" s="69"/>
      <c r="KKO90" s="69"/>
      <c r="KKP90" s="69"/>
      <c r="KKQ90" s="69"/>
      <c r="KKR90" s="69"/>
      <c r="KKS90" s="69"/>
      <c r="KKT90" s="69"/>
      <c r="KKU90" s="69"/>
      <c r="KKV90" s="69"/>
      <c r="KKW90" s="69"/>
      <c r="KKX90" s="69"/>
      <c r="KKY90" s="69"/>
      <c r="KKZ90" s="69"/>
      <c r="KLA90" s="69"/>
      <c r="KLB90" s="69"/>
      <c r="KLC90" s="69"/>
      <c r="KLD90" s="69"/>
      <c r="KLE90" s="69"/>
      <c r="KLF90" s="69"/>
      <c r="KLG90" s="69"/>
      <c r="KLH90" s="69"/>
      <c r="KLI90" s="69"/>
      <c r="KLJ90" s="69"/>
      <c r="KLK90" s="69"/>
      <c r="KLL90" s="69"/>
      <c r="KLM90" s="69"/>
      <c r="KLN90" s="69"/>
      <c r="KLO90" s="69"/>
      <c r="KLP90" s="69"/>
      <c r="KLQ90" s="69"/>
      <c r="KLR90" s="69"/>
      <c r="KLS90" s="69"/>
      <c r="KLT90" s="69"/>
      <c r="KLU90" s="69"/>
      <c r="KLV90" s="69"/>
      <c r="KLW90" s="69"/>
      <c r="KLX90" s="69"/>
      <c r="KLY90" s="69"/>
      <c r="KLZ90" s="69"/>
      <c r="KMA90" s="69"/>
      <c r="KMB90" s="69"/>
      <c r="KMC90" s="69"/>
      <c r="KMD90" s="69"/>
      <c r="KME90" s="69"/>
      <c r="KMF90" s="69"/>
      <c r="KMG90" s="69"/>
      <c r="KMH90" s="69"/>
      <c r="KMI90" s="69"/>
      <c r="KMJ90" s="69"/>
      <c r="KMK90" s="69"/>
      <c r="KML90" s="69"/>
      <c r="KMM90" s="69"/>
      <c r="KMN90" s="69"/>
      <c r="KMO90" s="69"/>
      <c r="KMP90" s="69"/>
      <c r="KMQ90" s="69"/>
      <c r="KMR90" s="69"/>
      <c r="KMS90" s="69"/>
      <c r="KMT90" s="69"/>
      <c r="KMU90" s="69"/>
      <c r="KMV90" s="69"/>
      <c r="KMW90" s="69"/>
      <c r="KMX90" s="69"/>
      <c r="KMY90" s="69"/>
      <c r="KMZ90" s="69"/>
      <c r="KNA90" s="69"/>
      <c r="KNB90" s="69"/>
      <c r="KNC90" s="69"/>
      <c r="KND90" s="69"/>
      <c r="KNE90" s="69"/>
      <c r="KNF90" s="69"/>
      <c r="KNG90" s="69"/>
      <c r="KNH90" s="69"/>
      <c r="KNI90" s="69"/>
      <c r="KNJ90" s="69"/>
      <c r="KNK90" s="69"/>
      <c r="KNL90" s="69"/>
      <c r="KNM90" s="69"/>
      <c r="KNN90" s="69"/>
      <c r="KNO90" s="69"/>
      <c r="KNP90" s="69"/>
      <c r="KNQ90" s="69"/>
      <c r="KNR90" s="69"/>
      <c r="KNS90" s="69"/>
      <c r="KNT90" s="69"/>
      <c r="KNU90" s="69"/>
      <c r="KNV90" s="69"/>
      <c r="KNW90" s="69"/>
      <c r="KNX90" s="69"/>
      <c r="KNY90" s="69"/>
      <c r="KNZ90" s="69"/>
      <c r="KOA90" s="69"/>
      <c r="KOB90" s="69"/>
      <c r="KOC90" s="69"/>
      <c r="KOD90" s="69"/>
      <c r="KOE90" s="69"/>
      <c r="KOF90" s="69"/>
      <c r="KOG90" s="69"/>
      <c r="KOH90" s="69"/>
      <c r="KOI90" s="69"/>
      <c r="KOJ90" s="69"/>
      <c r="KOK90" s="69"/>
      <c r="KOL90" s="69"/>
      <c r="KOM90" s="69"/>
      <c r="KON90" s="69"/>
      <c r="KOO90" s="69"/>
      <c r="KOP90" s="69"/>
      <c r="KOQ90" s="69"/>
      <c r="KOR90" s="69"/>
      <c r="KOS90" s="69"/>
      <c r="KOT90" s="69"/>
      <c r="KOU90" s="69"/>
      <c r="KOV90" s="69"/>
      <c r="KOW90" s="69"/>
      <c r="KOX90" s="69"/>
      <c r="KOY90" s="69"/>
      <c r="KOZ90" s="69"/>
      <c r="KPA90" s="69"/>
      <c r="KPB90" s="69"/>
      <c r="KPC90" s="69"/>
      <c r="KPD90" s="69"/>
      <c r="KPE90" s="69"/>
      <c r="KPF90" s="69"/>
      <c r="KPG90" s="69"/>
      <c r="KPH90" s="69"/>
      <c r="KPI90" s="69"/>
      <c r="KPJ90" s="69"/>
      <c r="KPK90" s="69"/>
      <c r="KPL90" s="69"/>
      <c r="KPM90" s="69"/>
      <c r="KPN90" s="69"/>
      <c r="KPO90" s="69"/>
      <c r="KPP90" s="69"/>
      <c r="KPQ90" s="69"/>
      <c r="KPR90" s="69"/>
      <c r="KPS90" s="69"/>
      <c r="KPT90" s="69"/>
      <c r="KPU90" s="69"/>
      <c r="KPV90" s="69"/>
      <c r="KPW90" s="69"/>
      <c r="KPX90" s="69"/>
      <c r="KPY90" s="69"/>
      <c r="KPZ90" s="69"/>
      <c r="KQA90" s="69"/>
      <c r="KQB90" s="69"/>
      <c r="KQC90" s="69"/>
      <c r="KQD90" s="69"/>
      <c r="KQE90" s="69"/>
      <c r="KQF90" s="69"/>
      <c r="KQG90" s="69"/>
      <c r="KQH90" s="69"/>
      <c r="KQI90" s="69"/>
      <c r="KQJ90" s="69"/>
      <c r="KQK90" s="69"/>
      <c r="KQL90" s="69"/>
      <c r="KQM90" s="69"/>
      <c r="KQN90" s="69"/>
      <c r="KQO90" s="69"/>
      <c r="KQP90" s="69"/>
      <c r="KQQ90" s="69"/>
      <c r="KQR90" s="69"/>
      <c r="KQS90" s="69"/>
      <c r="KQT90" s="69"/>
      <c r="KQU90" s="69"/>
      <c r="KQV90" s="69"/>
      <c r="KQW90" s="69"/>
      <c r="KQX90" s="69"/>
      <c r="KQY90" s="69"/>
      <c r="KQZ90" s="69"/>
      <c r="KRA90" s="69"/>
      <c r="KRB90" s="69"/>
      <c r="KRC90" s="69"/>
      <c r="KRD90" s="69"/>
      <c r="KRE90" s="69"/>
      <c r="KRF90" s="69"/>
      <c r="KRG90" s="69"/>
      <c r="KRH90" s="69"/>
      <c r="KRI90" s="69"/>
      <c r="KRJ90" s="69"/>
      <c r="KRK90" s="69"/>
      <c r="KRL90" s="69"/>
      <c r="KRM90" s="69"/>
      <c r="KRN90" s="69"/>
      <c r="KRO90" s="69"/>
      <c r="KRP90" s="69"/>
      <c r="KRQ90" s="69"/>
      <c r="KRR90" s="69"/>
      <c r="KRS90" s="69"/>
      <c r="KRT90" s="69"/>
      <c r="KRU90" s="69"/>
      <c r="KRV90" s="69"/>
      <c r="KRW90" s="69"/>
      <c r="KRX90" s="69"/>
      <c r="KRY90" s="69"/>
      <c r="KRZ90" s="69"/>
      <c r="KSA90" s="69"/>
      <c r="KSB90" s="69"/>
      <c r="KSC90" s="69"/>
      <c r="KSD90" s="69"/>
      <c r="KSE90" s="69"/>
      <c r="KSF90" s="69"/>
      <c r="KSG90" s="69"/>
      <c r="KSH90" s="69"/>
      <c r="KSI90" s="69"/>
      <c r="KSJ90" s="69"/>
      <c r="KSK90" s="69"/>
      <c r="KSL90" s="69"/>
      <c r="KSM90" s="69"/>
      <c r="KSN90" s="69"/>
      <c r="KSO90" s="69"/>
      <c r="KSP90" s="69"/>
      <c r="KSQ90" s="69"/>
      <c r="KSR90" s="69"/>
      <c r="KSS90" s="69"/>
      <c r="KST90" s="69"/>
      <c r="KSU90" s="69"/>
      <c r="KSV90" s="69"/>
      <c r="KSW90" s="69"/>
      <c r="KSX90" s="69"/>
      <c r="KSY90" s="69"/>
      <c r="KSZ90" s="69"/>
      <c r="KTA90" s="69"/>
      <c r="KTB90" s="69"/>
      <c r="KTC90" s="69"/>
      <c r="KTD90" s="69"/>
      <c r="KTE90" s="69"/>
      <c r="KTF90" s="69"/>
      <c r="KTG90" s="69"/>
      <c r="KTH90" s="69"/>
      <c r="KTI90" s="69"/>
      <c r="KTJ90" s="69"/>
      <c r="KTK90" s="69"/>
      <c r="KTL90" s="69"/>
      <c r="KTM90" s="69"/>
      <c r="KTN90" s="69"/>
      <c r="KTO90" s="69"/>
      <c r="KTP90" s="69"/>
      <c r="KTQ90" s="69"/>
      <c r="KTR90" s="69"/>
      <c r="KTS90" s="69"/>
      <c r="KTT90" s="69"/>
      <c r="KTU90" s="69"/>
      <c r="KTV90" s="69"/>
      <c r="KTW90" s="69"/>
      <c r="KTX90" s="69"/>
      <c r="KTY90" s="69"/>
      <c r="KTZ90" s="69"/>
      <c r="KUA90" s="69"/>
      <c r="KUB90" s="69"/>
      <c r="KUC90" s="69"/>
      <c r="KUD90" s="69"/>
      <c r="KUE90" s="69"/>
      <c r="KUF90" s="69"/>
      <c r="KUG90" s="69"/>
      <c r="KUH90" s="69"/>
      <c r="KUI90" s="69"/>
      <c r="KUJ90" s="69"/>
      <c r="KUK90" s="69"/>
      <c r="KUL90" s="69"/>
      <c r="KUM90" s="69"/>
      <c r="KUN90" s="69"/>
      <c r="KUO90" s="69"/>
      <c r="KUP90" s="69"/>
      <c r="KUQ90" s="69"/>
      <c r="KUR90" s="69"/>
      <c r="KUS90" s="69"/>
      <c r="KUT90" s="69"/>
      <c r="KUU90" s="69"/>
      <c r="KUV90" s="69"/>
      <c r="KUW90" s="69"/>
      <c r="KUX90" s="69"/>
      <c r="KUY90" s="69"/>
      <c r="KUZ90" s="69"/>
      <c r="KVA90" s="69"/>
      <c r="KVB90" s="69"/>
      <c r="KVC90" s="69"/>
      <c r="KVD90" s="69"/>
      <c r="KVE90" s="69"/>
      <c r="KVF90" s="69"/>
      <c r="KVG90" s="69"/>
      <c r="KVH90" s="69"/>
      <c r="KVI90" s="69"/>
      <c r="KVJ90" s="69"/>
      <c r="KVK90" s="69"/>
      <c r="KVL90" s="69"/>
      <c r="KVM90" s="69"/>
      <c r="KVN90" s="69"/>
      <c r="KVO90" s="69"/>
      <c r="KVP90" s="69"/>
      <c r="KVQ90" s="69"/>
      <c r="KVR90" s="69"/>
      <c r="KVS90" s="69"/>
      <c r="KVT90" s="69"/>
      <c r="KVU90" s="69"/>
      <c r="KVV90" s="69"/>
      <c r="KVW90" s="69"/>
      <c r="KVX90" s="69"/>
      <c r="KVY90" s="69"/>
      <c r="KVZ90" s="69"/>
      <c r="KWA90" s="69"/>
      <c r="KWB90" s="69"/>
      <c r="KWC90" s="69"/>
      <c r="KWD90" s="69"/>
      <c r="KWE90" s="69"/>
      <c r="KWF90" s="69"/>
      <c r="KWG90" s="69"/>
      <c r="KWH90" s="69"/>
      <c r="KWI90" s="69"/>
      <c r="KWJ90" s="69"/>
      <c r="KWK90" s="69"/>
      <c r="KWL90" s="69"/>
      <c r="KWM90" s="69"/>
      <c r="KWN90" s="69"/>
      <c r="KWO90" s="69"/>
      <c r="KWP90" s="69"/>
      <c r="KWQ90" s="69"/>
      <c r="KWR90" s="69"/>
      <c r="KWS90" s="69"/>
      <c r="KWT90" s="69"/>
      <c r="KWU90" s="69"/>
      <c r="KWV90" s="69"/>
      <c r="KWW90" s="69"/>
      <c r="KWX90" s="69"/>
      <c r="KWY90" s="69"/>
      <c r="KWZ90" s="69"/>
      <c r="KXA90" s="69"/>
      <c r="KXB90" s="69"/>
      <c r="KXC90" s="69"/>
      <c r="KXD90" s="69"/>
      <c r="KXE90" s="69"/>
      <c r="KXF90" s="69"/>
      <c r="KXG90" s="69"/>
      <c r="KXH90" s="69"/>
      <c r="KXI90" s="69"/>
      <c r="KXJ90" s="69"/>
      <c r="KXK90" s="69"/>
      <c r="KXL90" s="69"/>
      <c r="KXM90" s="69"/>
      <c r="KXN90" s="69"/>
      <c r="KXO90" s="69"/>
      <c r="KXP90" s="69"/>
      <c r="KXQ90" s="69"/>
      <c r="KXR90" s="69"/>
      <c r="KXS90" s="69"/>
      <c r="KXT90" s="69"/>
      <c r="KXU90" s="69"/>
      <c r="KXV90" s="69"/>
      <c r="KXW90" s="69"/>
      <c r="KXX90" s="69"/>
      <c r="KXY90" s="69"/>
      <c r="KXZ90" s="69"/>
      <c r="KYA90" s="69"/>
      <c r="KYB90" s="69"/>
      <c r="KYC90" s="69"/>
      <c r="KYD90" s="69"/>
      <c r="KYE90" s="69"/>
      <c r="KYF90" s="69"/>
      <c r="KYG90" s="69"/>
      <c r="KYH90" s="69"/>
      <c r="KYI90" s="69"/>
      <c r="KYJ90" s="69"/>
      <c r="KYK90" s="69"/>
      <c r="KYL90" s="69"/>
      <c r="KYM90" s="69"/>
      <c r="KYN90" s="69"/>
      <c r="KYO90" s="69"/>
      <c r="KYP90" s="69"/>
      <c r="KYQ90" s="69"/>
      <c r="KYR90" s="69"/>
      <c r="KYS90" s="69"/>
      <c r="KYT90" s="69"/>
      <c r="KYU90" s="69"/>
      <c r="KYV90" s="69"/>
      <c r="KYW90" s="69"/>
      <c r="KYX90" s="69"/>
      <c r="KYY90" s="69"/>
      <c r="KYZ90" s="69"/>
      <c r="KZA90" s="69"/>
      <c r="KZB90" s="69"/>
      <c r="KZC90" s="69"/>
      <c r="KZD90" s="69"/>
      <c r="KZE90" s="69"/>
      <c r="KZF90" s="69"/>
      <c r="KZG90" s="69"/>
      <c r="KZH90" s="69"/>
      <c r="KZI90" s="69"/>
      <c r="KZJ90" s="69"/>
      <c r="KZK90" s="69"/>
      <c r="KZL90" s="69"/>
      <c r="KZM90" s="69"/>
      <c r="KZN90" s="69"/>
      <c r="KZO90" s="69"/>
      <c r="KZP90" s="69"/>
      <c r="KZQ90" s="69"/>
      <c r="KZR90" s="69"/>
      <c r="KZS90" s="69"/>
      <c r="KZT90" s="69"/>
      <c r="KZU90" s="69"/>
      <c r="KZV90" s="69"/>
      <c r="KZW90" s="69"/>
      <c r="KZX90" s="69"/>
      <c r="KZY90" s="69"/>
      <c r="KZZ90" s="69"/>
      <c r="LAA90" s="69"/>
      <c r="LAB90" s="69"/>
      <c r="LAC90" s="69"/>
      <c r="LAD90" s="69"/>
      <c r="LAE90" s="69"/>
      <c r="LAF90" s="69"/>
      <c r="LAG90" s="69"/>
      <c r="LAH90" s="69"/>
      <c r="LAI90" s="69"/>
      <c r="LAJ90" s="69"/>
      <c r="LAK90" s="69"/>
      <c r="LAL90" s="69"/>
      <c r="LAM90" s="69"/>
      <c r="LAN90" s="69"/>
      <c r="LAO90" s="69"/>
      <c r="LAP90" s="69"/>
      <c r="LAQ90" s="69"/>
      <c r="LAR90" s="69"/>
      <c r="LAS90" s="69"/>
      <c r="LAT90" s="69"/>
      <c r="LAU90" s="69"/>
      <c r="LAV90" s="69"/>
      <c r="LAW90" s="69"/>
      <c r="LAX90" s="69"/>
      <c r="LAY90" s="69"/>
      <c r="LAZ90" s="69"/>
      <c r="LBA90" s="69"/>
      <c r="LBB90" s="69"/>
      <c r="LBC90" s="69"/>
      <c r="LBD90" s="69"/>
      <c r="LBE90" s="69"/>
      <c r="LBF90" s="69"/>
      <c r="LBG90" s="69"/>
      <c r="LBH90" s="69"/>
      <c r="LBI90" s="69"/>
      <c r="LBJ90" s="69"/>
      <c r="LBK90" s="69"/>
      <c r="LBL90" s="69"/>
      <c r="LBM90" s="69"/>
      <c r="LBN90" s="69"/>
      <c r="LBO90" s="69"/>
      <c r="LBP90" s="69"/>
      <c r="LBQ90" s="69"/>
      <c r="LBR90" s="69"/>
      <c r="LBS90" s="69"/>
      <c r="LBT90" s="69"/>
      <c r="LBU90" s="69"/>
      <c r="LBV90" s="69"/>
      <c r="LBW90" s="69"/>
      <c r="LBX90" s="69"/>
      <c r="LBY90" s="69"/>
      <c r="LBZ90" s="69"/>
      <c r="LCA90" s="69"/>
      <c r="LCB90" s="69"/>
      <c r="LCC90" s="69"/>
      <c r="LCD90" s="69"/>
      <c r="LCE90" s="69"/>
      <c r="LCF90" s="69"/>
      <c r="LCG90" s="69"/>
      <c r="LCH90" s="69"/>
      <c r="LCI90" s="69"/>
      <c r="LCJ90" s="69"/>
      <c r="LCK90" s="69"/>
      <c r="LCL90" s="69"/>
      <c r="LCM90" s="69"/>
      <c r="LCN90" s="69"/>
      <c r="LCO90" s="69"/>
      <c r="LCP90" s="69"/>
      <c r="LCQ90" s="69"/>
      <c r="LCR90" s="69"/>
      <c r="LCS90" s="69"/>
      <c r="LCT90" s="69"/>
      <c r="LCU90" s="69"/>
      <c r="LCV90" s="69"/>
      <c r="LCW90" s="69"/>
      <c r="LCX90" s="69"/>
      <c r="LCY90" s="69"/>
      <c r="LCZ90" s="69"/>
      <c r="LDA90" s="69"/>
      <c r="LDB90" s="69"/>
      <c r="LDC90" s="69"/>
      <c r="LDD90" s="69"/>
      <c r="LDE90" s="69"/>
      <c r="LDF90" s="69"/>
      <c r="LDG90" s="69"/>
      <c r="LDH90" s="69"/>
      <c r="LDI90" s="69"/>
      <c r="LDJ90" s="69"/>
      <c r="LDK90" s="69"/>
      <c r="LDL90" s="69"/>
      <c r="LDM90" s="69"/>
      <c r="LDN90" s="69"/>
      <c r="LDO90" s="69"/>
      <c r="LDP90" s="69"/>
      <c r="LDQ90" s="69"/>
      <c r="LDR90" s="69"/>
      <c r="LDS90" s="69"/>
      <c r="LDT90" s="69"/>
      <c r="LDU90" s="69"/>
      <c r="LDV90" s="69"/>
      <c r="LDW90" s="69"/>
      <c r="LDX90" s="69"/>
      <c r="LDY90" s="69"/>
      <c r="LDZ90" s="69"/>
      <c r="LEA90" s="69"/>
      <c r="LEB90" s="69"/>
      <c r="LEC90" s="69"/>
      <c r="LED90" s="69"/>
      <c r="LEE90" s="69"/>
      <c r="LEF90" s="69"/>
      <c r="LEG90" s="69"/>
      <c r="LEH90" s="69"/>
      <c r="LEI90" s="69"/>
      <c r="LEJ90" s="69"/>
      <c r="LEK90" s="69"/>
      <c r="LEL90" s="69"/>
      <c r="LEM90" s="69"/>
      <c r="LEN90" s="69"/>
      <c r="LEO90" s="69"/>
      <c r="LEP90" s="69"/>
      <c r="LEQ90" s="69"/>
      <c r="LER90" s="69"/>
      <c r="LES90" s="69"/>
      <c r="LET90" s="69"/>
      <c r="LEU90" s="69"/>
      <c r="LEV90" s="69"/>
      <c r="LEW90" s="69"/>
      <c r="LEX90" s="69"/>
      <c r="LEY90" s="69"/>
      <c r="LEZ90" s="69"/>
      <c r="LFA90" s="69"/>
      <c r="LFB90" s="69"/>
      <c r="LFC90" s="69"/>
      <c r="LFD90" s="69"/>
      <c r="LFE90" s="69"/>
      <c r="LFF90" s="69"/>
      <c r="LFG90" s="69"/>
      <c r="LFH90" s="69"/>
      <c r="LFI90" s="69"/>
      <c r="LFJ90" s="69"/>
      <c r="LFK90" s="69"/>
      <c r="LFL90" s="69"/>
      <c r="LFM90" s="69"/>
      <c r="LFN90" s="69"/>
      <c r="LFO90" s="69"/>
      <c r="LFP90" s="69"/>
      <c r="LFQ90" s="69"/>
      <c r="LFR90" s="69"/>
      <c r="LFS90" s="69"/>
      <c r="LFT90" s="69"/>
      <c r="LFU90" s="69"/>
      <c r="LFV90" s="69"/>
      <c r="LFW90" s="69"/>
      <c r="LFX90" s="69"/>
      <c r="LFY90" s="69"/>
      <c r="LFZ90" s="69"/>
      <c r="LGA90" s="69"/>
      <c r="LGB90" s="69"/>
      <c r="LGC90" s="69"/>
      <c r="LGD90" s="69"/>
      <c r="LGE90" s="69"/>
      <c r="LGF90" s="69"/>
      <c r="LGG90" s="69"/>
      <c r="LGH90" s="69"/>
      <c r="LGI90" s="69"/>
      <c r="LGJ90" s="69"/>
      <c r="LGK90" s="69"/>
      <c r="LGL90" s="69"/>
      <c r="LGM90" s="69"/>
      <c r="LGN90" s="69"/>
      <c r="LGO90" s="69"/>
      <c r="LGP90" s="69"/>
      <c r="LGQ90" s="69"/>
      <c r="LGR90" s="69"/>
      <c r="LGS90" s="69"/>
      <c r="LGT90" s="69"/>
      <c r="LGU90" s="69"/>
      <c r="LGV90" s="69"/>
      <c r="LGW90" s="69"/>
      <c r="LGX90" s="69"/>
      <c r="LGY90" s="69"/>
      <c r="LGZ90" s="69"/>
      <c r="LHA90" s="69"/>
      <c r="LHB90" s="69"/>
      <c r="LHC90" s="69"/>
      <c r="LHD90" s="69"/>
      <c r="LHE90" s="69"/>
      <c r="LHF90" s="69"/>
      <c r="LHG90" s="69"/>
      <c r="LHH90" s="69"/>
      <c r="LHI90" s="69"/>
      <c r="LHJ90" s="69"/>
      <c r="LHK90" s="69"/>
      <c r="LHL90" s="69"/>
      <c r="LHM90" s="69"/>
      <c r="LHN90" s="69"/>
      <c r="LHO90" s="69"/>
      <c r="LHP90" s="69"/>
      <c r="LHQ90" s="69"/>
      <c r="LHR90" s="69"/>
      <c r="LHS90" s="69"/>
      <c r="LHT90" s="69"/>
      <c r="LHU90" s="69"/>
      <c r="LHV90" s="69"/>
      <c r="LHW90" s="69"/>
      <c r="LHX90" s="69"/>
      <c r="LHY90" s="69"/>
      <c r="LHZ90" s="69"/>
      <c r="LIA90" s="69"/>
      <c r="LIB90" s="69"/>
      <c r="LIC90" s="69"/>
      <c r="LID90" s="69"/>
      <c r="LIE90" s="69"/>
      <c r="LIF90" s="69"/>
      <c r="LIG90" s="69"/>
      <c r="LIH90" s="69"/>
      <c r="LII90" s="69"/>
      <c r="LIJ90" s="69"/>
      <c r="LIK90" s="69"/>
      <c r="LIL90" s="69"/>
      <c r="LIM90" s="69"/>
      <c r="LIN90" s="69"/>
      <c r="LIO90" s="69"/>
      <c r="LIP90" s="69"/>
      <c r="LIQ90" s="69"/>
      <c r="LIR90" s="69"/>
      <c r="LIS90" s="69"/>
      <c r="LIT90" s="69"/>
      <c r="LIU90" s="69"/>
      <c r="LIV90" s="69"/>
      <c r="LIW90" s="69"/>
      <c r="LIX90" s="69"/>
      <c r="LIY90" s="69"/>
      <c r="LIZ90" s="69"/>
      <c r="LJA90" s="69"/>
      <c r="LJB90" s="69"/>
      <c r="LJC90" s="69"/>
      <c r="LJD90" s="69"/>
      <c r="LJE90" s="69"/>
      <c r="LJF90" s="69"/>
      <c r="LJG90" s="69"/>
      <c r="LJH90" s="69"/>
      <c r="LJI90" s="69"/>
      <c r="LJJ90" s="69"/>
      <c r="LJK90" s="69"/>
      <c r="LJL90" s="69"/>
      <c r="LJM90" s="69"/>
      <c r="LJN90" s="69"/>
      <c r="LJO90" s="69"/>
      <c r="LJP90" s="69"/>
      <c r="LJQ90" s="69"/>
      <c r="LJR90" s="69"/>
      <c r="LJS90" s="69"/>
      <c r="LJT90" s="69"/>
      <c r="LJU90" s="69"/>
      <c r="LJV90" s="69"/>
      <c r="LJW90" s="69"/>
      <c r="LJX90" s="69"/>
      <c r="LJY90" s="69"/>
      <c r="LJZ90" s="69"/>
      <c r="LKA90" s="69"/>
      <c r="LKB90" s="69"/>
      <c r="LKC90" s="69"/>
      <c r="LKD90" s="69"/>
      <c r="LKE90" s="69"/>
      <c r="LKF90" s="69"/>
      <c r="LKG90" s="69"/>
      <c r="LKH90" s="69"/>
      <c r="LKI90" s="69"/>
      <c r="LKJ90" s="69"/>
      <c r="LKK90" s="69"/>
      <c r="LKL90" s="69"/>
      <c r="LKM90" s="69"/>
      <c r="LKN90" s="69"/>
      <c r="LKO90" s="69"/>
      <c r="LKP90" s="69"/>
      <c r="LKQ90" s="69"/>
      <c r="LKR90" s="69"/>
      <c r="LKS90" s="69"/>
      <c r="LKT90" s="69"/>
      <c r="LKU90" s="69"/>
      <c r="LKV90" s="69"/>
      <c r="LKW90" s="69"/>
      <c r="LKX90" s="69"/>
      <c r="LKY90" s="69"/>
      <c r="LKZ90" s="69"/>
      <c r="LLA90" s="69"/>
      <c r="LLB90" s="69"/>
      <c r="LLC90" s="69"/>
      <c r="LLD90" s="69"/>
      <c r="LLE90" s="69"/>
      <c r="LLF90" s="69"/>
      <c r="LLG90" s="69"/>
      <c r="LLH90" s="69"/>
      <c r="LLI90" s="69"/>
      <c r="LLJ90" s="69"/>
      <c r="LLK90" s="69"/>
      <c r="LLL90" s="69"/>
      <c r="LLM90" s="69"/>
      <c r="LLN90" s="69"/>
      <c r="LLO90" s="69"/>
      <c r="LLP90" s="69"/>
      <c r="LLQ90" s="69"/>
      <c r="LLR90" s="69"/>
      <c r="LLS90" s="69"/>
      <c r="LLT90" s="69"/>
      <c r="LLU90" s="69"/>
      <c r="LLV90" s="69"/>
      <c r="LLW90" s="69"/>
      <c r="LLX90" s="69"/>
      <c r="LLY90" s="69"/>
      <c r="LLZ90" s="69"/>
      <c r="LMA90" s="69"/>
      <c r="LMB90" s="69"/>
      <c r="LMC90" s="69"/>
      <c r="LMD90" s="69"/>
      <c r="LME90" s="69"/>
      <c r="LMF90" s="69"/>
      <c r="LMG90" s="69"/>
      <c r="LMH90" s="69"/>
      <c r="LMI90" s="69"/>
      <c r="LMJ90" s="69"/>
      <c r="LMK90" s="69"/>
      <c r="LML90" s="69"/>
      <c r="LMM90" s="69"/>
      <c r="LMN90" s="69"/>
      <c r="LMO90" s="69"/>
      <c r="LMP90" s="69"/>
      <c r="LMQ90" s="69"/>
      <c r="LMR90" s="69"/>
      <c r="LMS90" s="69"/>
      <c r="LMT90" s="69"/>
      <c r="LMU90" s="69"/>
      <c r="LMV90" s="69"/>
      <c r="LMW90" s="69"/>
      <c r="LMX90" s="69"/>
      <c r="LMY90" s="69"/>
      <c r="LMZ90" s="69"/>
      <c r="LNA90" s="69"/>
      <c r="LNB90" s="69"/>
      <c r="LNC90" s="69"/>
      <c r="LND90" s="69"/>
      <c r="LNE90" s="69"/>
      <c r="LNF90" s="69"/>
      <c r="LNG90" s="69"/>
      <c r="LNH90" s="69"/>
      <c r="LNI90" s="69"/>
      <c r="LNJ90" s="69"/>
      <c r="LNK90" s="69"/>
      <c r="LNL90" s="69"/>
      <c r="LNM90" s="69"/>
      <c r="LNN90" s="69"/>
      <c r="LNO90" s="69"/>
      <c r="LNP90" s="69"/>
      <c r="LNQ90" s="69"/>
      <c r="LNR90" s="69"/>
      <c r="LNS90" s="69"/>
      <c r="LNT90" s="69"/>
      <c r="LNU90" s="69"/>
      <c r="LNV90" s="69"/>
      <c r="LNW90" s="69"/>
      <c r="LNX90" s="69"/>
      <c r="LNY90" s="69"/>
      <c r="LNZ90" s="69"/>
      <c r="LOA90" s="69"/>
      <c r="LOB90" s="69"/>
      <c r="LOC90" s="69"/>
      <c r="LOD90" s="69"/>
      <c r="LOE90" s="69"/>
      <c r="LOF90" s="69"/>
      <c r="LOG90" s="69"/>
      <c r="LOH90" s="69"/>
      <c r="LOI90" s="69"/>
      <c r="LOJ90" s="69"/>
      <c r="LOK90" s="69"/>
      <c r="LOL90" s="69"/>
      <c r="LOM90" s="69"/>
      <c r="LON90" s="69"/>
      <c r="LOO90" s="69"/>
      <c r="LOP90" s="69"/>
      <c r="LOQ90" s="69"/>
      <c r="LOR90" s="69"/>
      <c r="LOS90" s="69"/>
      <c r="LOT90" s="69"/>
      <c r="LOU90" s="69"/>
      <c r="LOV90" s="69"/>
      <c r="LOW90" s="69"/>
      <c r="LOX90" s="69"/>
      <c r="LOY90" s="69"/>
      <c r="LOZ90" s="69"/>
      <c r="LPA90" s="69"/>
      <c r="LPB90" s="69"/>
      <c r="LPC90" s="69"/>
      <c r="LPD90" s="69"/>
      <c r="LPE90" s="69"/>
      <c r="LPF90" s="69"/>
      <c r="LPG90" s="69"/>
      <c r="LPH90" s="69"/>
      <c r="LPI90" s="69"/>
      <c r="LPJ90" s="69"/>
      <c r="LPK90" s="69"/>
      <c r="LPL90" s="69"/>
      <c r="LPM90" s="69"/>
      <c r="LPN90" s="69"/>
      <c r="LPO90" s="69"/>
      <c r="LPP90" s="69"/>
      <c r="LPQ90" s="69"/>
      <c r="LPR90" s="69"/>
      <c r="LPS90" s="69"/>
      <c r="LPT90" s="69"/>
      <c r="LPU90" s="69"/>
      <c r="LPV90" s="69"/>
      <c r="LPW90" s="69"/>
      <c r="LPX90" s="69"/>
      <c r="LPY90" s="69"/>
      <c r="LPZ90" s="69"/>
      <c r="LQA90" s="69"/>
      <c r="LQB90" s="69"/>
      <c r="LQC90" s="69"/>
      <c r="LQD90" s="69"/>
      <c r="LQE90" s="69"/>
      <c r="LQF90" s="69"/>
      <c r="LQG90" s="69"/>
      <c r="LQH90" s="69"/>
      <c r="LQI90" s="69"/>
      <c r="LQJ90" s="69"/>
      <c r="LQK90" s="69"/>
      <c r="LQL90" s="69"/>
      <c r="LQM90" s="69"/>
      <c r="LQN90" s="69"/>
      <c r="LQO90" s="69"/>
      <c r="LQP90" s="69"/>
      <c r="LQQ90" s="69"/>
      <c r="LQR90" s="69"/>
      <c r="LQS90" s="69"/>
      <c r="LQT90" s="69"/>
      <c r="LQU90" s="69"/>
      <c r="LQV90" s="69"/>
      <c r="LQW90" s="69"/>
      <c r="LQX90" s="69"/>
      <c r="LQY90" s="69"/>
      <c r="LQZ90" s="69"/>
      <c r="LRA90" s="69"/>
      <c r="LRB90" s="69"/>
      <c r="LRC90" s="69"/>
      <c r="LRD90" s="69"/>
      <c r="LRE90" s="69"/>
      <c r="LRF90" s="69"/>
      <c r="LRG90" s="69"/>
      <c r="LRH90" s="69"/>
      <c r="LRI90" s="69"/>
      <c r="LRJ90" s="69"/>
      <c r="LRK90" s="69"/>
      <c r="LRL90" s="69"/>
      <c r="LRM90" s="69"/>
      <c r="LRN90" s="69"/>
      <c r="LRO90" s="69"/>
      <c r="LRP90" s="69"/>
      <c r="LRQ90" s="69"/>
      <c r="LRR90" s="69"/>
      <c r="LRS90" s="69"/>
      <c r="LRT90" s="69"/>
      <c r="LRU90" s="69"/>
      <c r="LRV90" s="69"/>
      <c r="LRW90" s="69"/>
      <c r="LRX90" s="69"/>
      <c r="LRY90" s="69"/>
      <c r="LRZ90" s="69"/>
      <c r="LSA90" s="69"/>
      <c r="LSB90" s="69"/>
      <c r="LSC90" s="69"/>
      <c r="LSD90" s="69"/>
      <c r="LSE90" s="69"/>
      <c r="LSF90" s="69"/>
      <c r="LSG90" s="69"/>
      <c r="LSH90" s="69"/>
      <c r="LSI90" s="69"/>
      <c r="LSJ90" s="69"/>
      <c r="LSK90" s="69"/>
      <c r="LSL90" s="69"/>
      <c r="LSM90" s="69"/>
      <c r="LSN90" s="69"/>
      <c r="LSO90" s="69"/>
      <c r="LSP90" s="69"/>
      <c r="LSQ90" s="69"/>
      <c r="LSR90" s="69"/>
      <c r="LSS90" s="69"/>
      <c r="LST90" s="69"/>
      <c r="LSU90" s="69"/>
      <c r="LSV90" s="69"/>
      <c r="LSW90" s="69"/>
      <c r="LSX90" s="69"/>
      <c r="LSY90" s="69"/>
      <c r="LSZ90" s="69"/>
      <c r="LTA90" s="69"/>
      <c r="LTB90" s="69"/>
      <c r="LTC90" s="69"/>
      <c r="LTD90" s="69"/>
      <c r="LTE90" s="69"/>
      <c r="LTF90" s="69"/>
      <c r="LTG90" s="69"/>
      <c r="LTH90" s="69"/>
      <c r="LTI90" s="69"/>
      <c r="LTJ90" s="69"/>
      <c r="LTK90" s="69"/>
      <c r="LTL90" s="69"/>
      <c r="LTM90" s="69"/>
      <c r="LTN90" s="69"/>
      <c r="LTO90" s="69"/>
      <c r="LTP90" s="69"/>
      <c r="LTQ90" s="69"/>
      <c r="LTR90" s="69"/>
      <c r="LTS90" s="69"/>
      <c r="LTT90" s="69"/>
      <c r="LTU90" s="69"/>
      <c r="LTV90" s="69"/>
      <c r="LTW90" s="69"/>
      <c r="LTX90" s="69"/>
      <c r="LTY90" s="69"/>
      <c r="LTZ90" s="69"/>
      <c r="LUA90" s="69"/>
      <c r="LUB90" s="69"/>
      <c r="LUC90" s="69"/>
      <c r="LUD90" s="69"/>
      <c r="LUE90" s="69"/>
      <c r="LUF90" s="69"/>
      <c r="LUG90" s="69"/>
      <c r="LUH90" s="69"/>
      <c r="LUI90" s="69"/>
      <c r="LUJ90" s="69"/>
      <c r="LUK90" s="69"/>
      <c r="LUL90" s="69"/>
      <c r="LUM90" s="69"/>
      <c r="LUN90" s="69"/>
      <c r="LUO90" s="69"/>
      <c r="LUP90" s="69"/>
      <c r="LUQ90" s="69"/>
      <c r="LUR90" s="69"/>
      <c r="LUS90" s="69"/>
      <c r="LUT90" s="69"/>
      <c r="LUU90" s="69"/>
      <c r="LUV90" s="69"/>
      <c r="LUW90" s="69"/>
      <c r="LUX90" s="69"/>
      <c r="LUY90" s="69"/>
      <c r="LUZ90" s="69"/>
      <c r="LVA90" s="69"/>
      <c r="LVB90" s="69"/>
      <c r="LVC90" s="69"/>
      <c r="LVD90" s="69"/>
      <c r="LVE90" s="69"/>
      <c r="LVF90" s="69"/>
      <c r="LVG90" s="69"/>
      <c r="LVH90" s="69"/>
      <c r="LVI90" s="69"/>
      <c r="LVJ90" s="69"/>
      <c r="LVK90" s="69"/>
      <c r="LVL90" s="69"/>
      <c r="LVM90" s="69"/>
      <c r="LVN90" s="69"/>
      <c r="LVO90" s="69"/>
      <c r="LVP90" s="69"/>
      <c r="LVQ90" s="69"/>
      <c r="LVR90" s="69"/>
      <c r="LVS90" s="69"/>
      <c r="LVT90" s="69"/>
      <c r="LVU90" s="69"/>
      <c r="LVV90" s="69"/>
      <c r="LVW90" s="69"/>
      <c r="LVX90" s="69"/>
      <c r="LVY90" s="69"/>
      <c r="LVZ90" s="69"/>
      <c r="LWA90" s="69"/>
      <c r="LWB90" s="69"/>
      <c r="LWC90" s="69"/>
      <c r="LWD90" s="69"/>
      <c r="LWE90" s="69"/>
      <c r="LWF90" s="69"/>
      <c r="LWG90" s="69"/>
      <c r="LWH90" s="69"/>
      <c r="LWI90" s="69"/>
      <c r="LWJ90" s="69"/>
      <c r="LWK90" s="69"/>
      <c r="LWL90" s="69"/>
      <c r="LWM90" s="69"/>
      <c r="LWN90" s="69"/>
      <c r="LWO90" s="69"/>
      <c r="LWP90" s="69"/>
      <c r="LWQ90" s="69"/>
      <c r="LWR90" s="69"/>
      <c r="LWS90" s="69"/>
      <c r="LWT90" s="69"/>
      <c r="LWU90" s="69"/>
      <c r="LWV90" s="69"/>
      <c r="LWW90" s="69"/>
      <c r="LWX90" s="69"/>
      <c r="LWY90" s="69"/>
      <c r="LWZ90" s="69"/>
      <c r="LXA90" s="69"/>
      <c r="LXB90" s="69"/>
      <c r="LXC90" s="69"/>
      <c r="LXD90" s="69"/>
      <c r="LXE90" s="69"/>
      <c r="LXF90" s="69"/>
      <c r="LXG90" s="69"/>
      <c r="LXH90" s="69"/>
      <c r="LXI90" s="69"/>
      <c r="LXJ90" s="69"/>
      <c r="LXK90" s="69"/>
      <c r="LXL90" s="69"/>
      <c r="LXM90" s="69"/>
      <c r="LXN90" s="69"/>
      <c r="LXO90" s="69"/>
      <c r="LXP90" s="69"/>
      <c r="LXQ90" s="69"/>
      <c r="LXR90" s="69"/>
      <c r="LXS90" s="69"/>
      <c r="LXT90" s="69"/>
      <c r="LXU90" s="69"/>
      <c r="LXV90" s="69"/>
      <c r="LXW90" s="69"/>
      <c r="LXX90" s="69"/>
      <c r="LXY90" s="69"/>
      <c r="LXZ90" s="69"/>
      <c r="LYA90" s="69"/>
      <c r="LYB90" s="69"/>
      <c r="LYC90" s="69"/>
      <c r="LYD90" s="69"/>
      <c r="LYE90" s="69"/>
      <c r="LYF90" s="69"/>
      <c r="LYG90" s="69"/>
      <c r="LYH90" s="69"/>
      <c r="LYI90" s="69"/>
      <c r="LYJ90" s="69"/>
      <c r="LYK90" s="69"/>
      <c r="LYL90" s="69"/>
      <c r="LYM90" s="69"/>
      <c r="LYN90" s="69"/>
      <c r="LYO90" s="69"/>
      <c r="LYP90" s="69"/>
      <c r="LYQ90" s="69"/>
      <c r="LYR90" s="69"/>
      <c r="LYS90" s="69"/>
      <c r="LYT90" s="69"/>
      <c r="LYU90" s="69"/>
      <c r="LYV90" s="69"/>
      <c r="LYW90" s="69"/>
      <c r="LYX90" s="69"/>
      <c r="LYY90" s="69"/>
      <c r="LYZ90" s="69"/>
      <c r="LZA90" s="69"/>
      <c r="LZB90" s="69"/>
      <c r="LZC90" s="69"/>
      <c r="LZD90" s="69"/>
      <c r="LZE90" s="69"/>
      <c r="LZF90" s="69"/>
      <c r="LZG90" s="69"/>
      <c r="LZH90" s="69"/>
      <c r="LZI90" s="69"/>
      <c r="LZJ90" s="69"/>
      <c r="LZK90" s="69"/>
      <c r="LZL90" s="69"/>
      <c r="LZM90" s="69"/>
      <c r="LZN90" s="69"/>
      <c r="LZO90" s="69"/>
      <c r="LZP90" s="69"/>
      <c r="LZQ90" s="69"/>
      <c r="LZR90" s="69"/>
      <c r="LZS90" s="69"/>
      <c r="LZT90" s="69"/>
      <c r="LZU90" s="69"/>
      <c r="LZV90" s="69"/>
      <c r="LZW90" s="69"/>
      <c r="LZX90" s="69"/>
      <c r="LZY90" s="69"/>
      <c r="LZZ90" s="69"/>
      <c r="MAA90" s="69"/>
      <c r="MAB90" s="69"/>
      <c r="MAC90" s="69"/>
      <c r="MAD90" s="69"/>
      <c r="MAE90" s="69"/>
      <c r="MAF90" s="69"/>
      <c r="MAG90" s="69"/>
      <c r="MAH90" s="69"/>
      <c r="MAI90" s="69"/>
      <c r="MAJ90" s="69"/>
      <c r="MAK90" s="69"/>
      <c r="MAL90" s="69"/>
      <c r="MAM90" s="69"/>
      <c r="MAN90" s="69"/>
      <c r="MAO90" s="69"/>
      <c r="MAP90" s="69"/>
      <c r="MAQ90" s="69"/>
      <c r="MAR90" s="69"/>
      <c r="MAS90" s="69"/>
      <c r="MAT90" s="69"/>
      <c r="MAU90" s="69"/>
      <c r="MAV90" s="69"/>
      <c r="MAW90" s="69"/>
      <c r="MAX90" s="69"/>
      <c r="MAY90" s="69"/>
      <c r="MAZ90" s="69"/>
      <c r="MBA90" s="69"/>
      <c r="MBB90" s="69"/>
      <c r="MBC90" s="69"/>
      <c r="MBD90" s="69"/>
      <c r="MBE90" s="69"/>
      <c r="MBF90" s="69"/>
      <c r="MBG90" s="69"/>
      <c r="MBH90" s="69"/>
      <c r="MBI90" s="69"/>
      <c r="MBJ90" s="69"/>
      <c r="MBK90" s="69"/>
      <c r="MBL90" s="69"/>
      <c r="MBM90" s="69"/>
      <c r="MBN90" s="69"/>
      <c r="MBO90" s="69"/>
      <c r="MBP90" s="69"/>
      <c r="MBQ90" s="69"/>
      <c r="MBR90" s="69"/>
      <c r="MBS90" s="69"/>
      <c r="MBT90" s="69"/>
      <c r="MBU90" s="69"/>
      <c r="MBV90" s="69"/>
      <c r="MBW90" s="69"/>
      <c r="MBX90" s="69"/>
      <c r="MBY90" s="69"/>
      <c r="MBZ90" s="69"/>
      <c r="MCA90" s="69"/>
      <c r="MCB90" s="69"/>
      <c r="MCC90" s="69"/>
      <c r="MCD90" s="69"/>
      <c r="MCE90" s="69"/>
      <c r="MCF90" s="69"/>
      <c r="MCG90" s="69"/>
      <c r="MCH90" s="69"/>
      <c r="MCI90" s="69"/>
      <c r="MCJ90" s="69"/>
      <c r="MCK90" s="69"/>
      <c r="MCL90" s="69"/>
      <c r="MCM90" s="69"/>
      <c r="MCN90" s="69"/>
      <c r="MCO90" s="69"/>
      <c r="MCP90" s="69"/>
      <c r="MCQ90" s="69"/>
      <c r="MCR90" s="69"/>
      <c r="MCS90" s="69"/>
      <c r="MCT90" s="69"/>
      <c r="MCU90" s="69"/>
      <c r="MCV90" s="69"/>
      <c r="MCW90" s="69"/>
      <c r="MCX90" s="69"/>
      <c r="MCY90" s="69"/>
      <c r="MCZ90" s="69"/>
      <c r="MDA90" s="69"/>
      <c r="MDB90" s="69"/>
      <c r="MDC90" s="69"/>
      <c r="MDD90" s="69"/>
      <c r="MDE90" s="69"/>
      <c r="MDF90" s="69"/>
      <c r="MDG90" s="69"/>
      <c r="MDH90" s="69"/>
      <c r="MDI90" s="69"/>
      <c r="MDJ90" s="69"/>
      <c r="MDK90" s="69"/>
      <c r="MDL90" s="69"/>
      <c r="MDM90" s="69"/>
      <c r="MDN90" s="69"/>
      <c r="MDO90" s="69"/>
      <c r="MDP90" s="69"/>
      <c r="MDQ90" s="69"/>
      <c r="MDR90" s="69"/>
      <c r="MDS90" s="69"/>
      <c r="MDT90" s="69"/>
      <c r="MDU90" s="69"/>
      <c r="MDV90" s="69"/>
      <c r="MDW90" s="69"/>
      <c r="MDX90" s="69"/>
      <c r="MDY90" s="69"/>
      <c r="MDZ90" s="69"/>
      <c r="MEA90" s="69"/>
      <c r="MEB90" s="69"/>
      <c r="MEC90" s="69"/>
      <c r="MED90" s="69"/>
      <c r="MEE90" s="69"/>
      <c r="MEF90" s="69"/>
      <c r="MEG90" s="69"/>
      <c r="MEH90" s="69"/>
      <c r="MEI90" s="69"/>
      <c r="MEJ90" s="69"/>
      <c r="MEK90" s="69"/>
      <c r="MEL90" s="69"/>
      <c r="MEM90" s="69"/>
      <c r="MEN90" s="69"/>
      <c r="MEO90" s="69"/>
      <c r="MEP90" s="69"/>
      <c r="MEQ90" s="69"/>
      <c r="MER90" s="69"/>
      <c r="MES90" s="69"/>
      <c r="MET90" s="69"/>
      <c r="MEU90" s="69"/>
      <c r="MEV90" s="69"/>
      <c r="MEW90" s="69"/>
      <c r="MEX90" s="69"/>
      <c r="MEY90" s="69"/>
      <c r="MEZ90" s="69"/>
      <c r="MFA90" s="69"/>
      <c r="MFB90" s="69"/>
      <c r="MFC90" s="69"/>
      <c r="MFD90" s="69"/>
      <c r="MFE90" s="69"/>
      <c r="MFF90" s="69"/>
      <c r="MFG90" s="69"/>
      <c r="MFH90" s="69"/>
      <c r="MFI90" s="69"/>
      <c r="MFJ90" s="69"/>
      <c r="MFK90" s="69"/>
      <c r="MFL90" s="69"/>
      <c r="MFM90" s="69"/>
      <c r="MFN90" s="69"/>
      <c r="MFO90" s="69"/>
      <c r="MFP90" s="69"/>
      <c r="MFQ90" s="69"/>
      <c r="MFR90" s="69"/>
      <c r="MFS90" s="69"/>
      <c r="MFT90" s="69"/>
      <c r="MFU90" s="69"/>
      <c r="MFV90" s="69"/>
      <c r="MFW90" s="69"/>
      <c r="MFX90" s="69"/>
      <c r="MFY90" s="69"/>
      <c r="MFZ90" s="69"/>
      <c r="MGA90" s="69"/>
      <c r="MGB90" s="69"/>
      <c r="MGC90" s="69"/>
      <c r="MGD90" s="69"/>
      <c r="MGE90" s="69"/>
      <c r="MGF90" s="69"/>
      <c r="MGG90" s="69"/>
      <c r="MGH90" s="69"/>
      <c r="MGI90" s="69"/>
      <c r="MGJ90" s="69"/>
      <c r="MGK90" s="69"/>
      <c r="MGL90" s="69"/>
      <c r="MGM90" s="69"/>
      <c r="MGN90" s="69"/>
      <c r="MGO90" s="69"/>
      <c r="MGP90" s="69"/>
      <c r="MGQ90" s="69"/>
      <c r="MGR90" s="69"/>
      <c r="MGS90" s="69"/>
      <c r="MGT90" s="69"/>
      <c r="MGU90" s="69"/>
      <c r="MGV90" s="69"/>
      <c r="MGW90" s="69"/>
      <c r="MGX90" s="69"/>
      <c r="MGY90" s="69"/>
      <c r="MGZ90" s="69"/>
      <c r="MHA90" s="69"/>
      <c r="MHB90" s="69"/>
      <c r="MHC90" s="69"/>
      <c r="MHD90" s="69"/>
      <c r="MHE90" s="69"/>
      <c r="MHF90" s="69"/>
      <c r="MHG90" s="69"/>
      <c r="MHH90" s="69"/>
      <c r="MHI90" s="69"/>
      <c r="MHJ90" s="69"/>
      <c r="MHK90" s="69"/>
      <c r="MHL90" s="69"/>
      <c r="MHM90" s="69"/>
      <c r="MHN90" s="69"/>
      <c r="MHO90" s="69"/>
      <c r="MHP90" s="69"/>
      <c r="MHQ90" s="69"/>
      <c r="MHR90" s="69"/>
      <c r="MHS90" s="69"/>
      <c r="MHT90" s="69"/>
      <c r="MHU90" s="69"/>
      <c r="MHV90" s="69"/>
      <c r="MHW90" s="69"/>
      <c r="MHX90" s="69"/>
      <c r="MHY90" s="69"/>
      <c r="MHZ90" s="69"/>
      <c r="MIA90" s="69"/>
      <c r="MIB90" s="69"/>
      <c r="MIC90" s="69"/>
      <c r="MID90" s="69"/>
      <c r="MIE90" s="69"/>
      <c r="MIF90" s="69"/>
      <c r="MIG90" s="69"/>
      <c r="MIH90" s="69"/>
      <c r="MII90" s="69"/>
      <c r="MIJ90" s="69"/>
      <c r="MIK90" s="69"/>
      <c r="MIL90" s="69"/>
      <c r="MIM90" s="69"/>
      <c r="MIN90" s="69"/>
      <c r="MIO90" s="69"/>
      <c r="MIP90" s="69"/>
      <c r="MIQ90" s="69"/>
      <c r="MIR90" s="69"/>
      <c r="MIS90" s="69"/>
      <c r="MIT90" s="69"/>
      <c r="MIU90" s="69"/>
      <c r="MIV90" s="69"/>
      <c r="MIW90" s="69"/>
      <c r="MIX90" s="69"/>
      <c r="MIY90" s="69"/>
      <c r="MIZ90" s="69"/>
      <c r="MJA90" s="69"/>
      <c r="MJB90" s="69"/>
      <c r="MJC90" s="69"/>
      <c r="MJD90" s="69"/>
      <c r="MJE90" s="69"/>
      <c r="MJF90" s="69"/>
      <c r="MJG90" s="69"/>
      <c r="MJH90" s="69"/>
      <c r="MJI90" s="69"/>
      <c r="MJJ90" s="69"/>
      <c r="MJK90" s="69"/>
      <c r="MJL90" s="69"/>
      <c r="MJM90" s="69"/>
      <c r="MJN90" s="69"/>
      <c r="MJO90" s="69"/>
      <c r="MJP90" s="69"/>
      <c r="MJQ90" s="69"/>
      <c r="MJR90" s="69"/>
      <c r="MJS90" s="69"/>
      <c r="MJT90" s="69"/>
      <c r="MJU90" s="69"/>
      <c r="MJV90" s="69"/>
      <c r="MJW90" s="69"/>
      <c r="MJX90" s="69"/>
      <c r="MJY90" s="69"/>
      <c r="MJZ90" s="69"/>
      <c r="MKA90" s="69"/>
      <c r="MKB90" s="69"/>
      <c r="MKC90" s="69"/>
      <c r="MKD90" s="69"/>
      <c r="MKE90" s="69"/>
      <c r="MKF90" s="69"/>
      <c r="MKG90" s="69"/>
      <c r="MKH90" s="69"/>
      <c r="MKI90" s="69"/>
      <c r="MKJ90" s="69"/>
      <c r="MKK90" s="69"/>
      <c r="MKL90" s="69"/>
      <c r="MKM90" s="69"/>
      <c r="MKN90" s="69"/>
      <c r="MKO90" s="69"/>
      <c r="MKP90" s="69"/>
      <c r="MKQ90" s="69"/>
      <c r="MKR90" s="69"/>
      <c r="MKS90" s="69"/>
      <c r="MKT90" s="69"/>
      <c r="MKU90" s="69"/>
      <c r="MKV90" s="69"/>
      <c r="MKW90" s="69"/>
      <c r="MKX90" s="69"/>
      <c r="MKY90" s="69"/>
      <c r="MKZ90" s="69"/>
      <c r="MLA90" s="69"/>
      <c r="MLB90" s="69"/>
      <c r="MLC90" s="69"/>
      <c r="MLD90" s="69"/>
      <c r="MLE90" s="69"/>
      <c r="MLF90" s="69"/>
      <c r="MLG90" s="69"/>
      <c r="MLH90" s="69"/>
      <c r="MLI90" s="69"/>
      <c r="MLJ90" s="69"/>
      <c r="MLK90" s="69"/>
      <c r="MLL90" s="69"/>
      <c r="MLM90" s="69"/>
      <c r="MLN90" s="69"/>
      <c r="MLO90" s="69"/>
      <c r="MLP90" s="69"/>
      <c r="MLQ90" s="69"/>
      <c r="MLR90" s="69"/>
      <c r="MLS90" s="69"/>
      <c r="MLT90" s="69"/>
      <c r="MLU90" s="69"/>
      <c r="MLV90" s="69"/>
      <c r="MLW90" s="69"/>
      <c r="MLX90" s="69"/>
      <c r="MLY90" s="69"/>
      <c r="MLZ90" s="69"/>
      <c r="MMA90" s="69"/>
      <c r="MMB90" s="69"/>
      <c r="MMC90" s="69"/>
      <c r="MMD90" s="69"/>
      <c r="MME90" s="69"/>
      <c r="MMF90" s="69"/>
      <c r="MMG90" s="69"/>
      <c r="MMH90" s="69"/>
      <c r="MMI90" s="69"/>
      <c r="MMJ90" s="69"/>
      <c r="MMK90" s="69"/>
      <c r="MML90" s="69"/>
      <c r="MMM90" s="69"/>
      <c r="MMN90" s="69"/>
      <c r="MMO90" s="69"/>
      <c r="MMP90" s="69"/>
      <c r="MMQ90" s="69"/>
      <c r="MMR90" s="69"/>
      <c r="MMS90" s="69"/>
      <c r="MMT90" s="69"/>
      <c r="MMU90" s="69"/>
      <c r="MMV90" s="69"/>
      <c r="MMW90" s="69"/>
      <c r="MMX90" s="69"/>
      <c r="MMY90" s="69"/>
      <c r="MMZ90" s="69"/>
      <c r="MNA90" s="69"/>
      <c r="MNB90" s="69"/>
      <c r="MNC90" s="69"/>
      <c r="MND90" s="69"/>
      <c r="MNE90" s="69"/>
      <c r="MNF90" s="69"/>
      <c r="MNG90" s="69"/>
      <c r="MNH90" s="69"/>
      <c r="MNI90" s="69"/>
      <c r="MNJ90" s="69"/>
      <c r="MNK90" s="69"/>
      <c r="MNL90" s="69"/>
      <c r="MNM90" s="69"/>
      <c r="MNN90" s="69"/>
      <c r="MNO90" s="69"/>
      <c r="MNP90" s="69"/>
      <c r="MNQ90" s="69"/>
      <c r="MNR90" s="69"/>
      <c r="MNS90" s="69"/>
      <c r="MNT90" s="69"/>
      <c r="MNU90" s="69"/>
      <c r="MNV90" s="69"/>
      <c r="MNW90" s="69"/>
      <c r="MNX90" s="69"/>
      <c r="MNY90" s="69"/>
      <c r="MNZ90" s="69"/>
      <c r="MOA90" s="69"/>
      <c r="MOB90" s="69"/>
      <c r="MOC90" s="69"/>
      <c r="MOD90" s="69"/>
      <c r="MOE90" s="69"/>
      <c r="MOF90" s="69"/>
      <c r="MOG90" s="69"/>
      <c r="MOH90" s="69"/>
      <c r="MOI90" s="69"/>
      <c r="MOJ90" s="69"/>
      <c r="MOK90" s="69"/>
      <c r="MOL90" s="69"/>
      <c r="MOM90" s="69"/>
      <c r="MON90" s="69"/>
      <c r="MOO90" s="69"/>
      <c r="MOP90" s="69"/>
      <c r="MOQ90" s="69"/>
      <c r="MOR90" s="69"/>
      <c r="MOS90" s="69"/>
      <c r="MOT90" s="69"/>
      <c r="MOU90" s="69"/>
      <c r="MOV90" s="69"/>
      <c r="MOW90" s="69"/>
      <c r="MOX90" s="69"/>
      <c r="MOY90" s="69"/>
      <c r="MOZ90" s="69"/>
      <c r="MPA90" s="69"/>
      <c r="MPB90" s="69"/>
      <c r="MPC90" s="69"/>
      <c r="MPD90" s="69"/>
      <c r="MPE90" s="69"/>
      <c r="MPF90" s="69"/>
      <c r="MPG90" s="69"/>
      <c r="MPH90" s="69"/>
      <c r="MPI90" s="69"/>
      <c r="MPJ90" s="69"/>
      <c r="MPK90" s="69"/>
      <c r="MPL90" s="69"/>
      <c r="MPM90" s="69"/>
      <c r="MPN90" s="69"/>
      <c r="MPO90" s="69"/>
      <c r="MPP90" s="69"/>
      <c r="MPQ90" s="69"/>
      <c r="MPR90" s="69"/>
      <c r="MPS90" s="69"/>
      <c r="MPT90" s="69"/>
      <c r="MPU90" s="69"/>
      <c r="MPV90" s="69"/>
      <c r="MPW90" s="69"/>
      <c r="MPX90" s="69"/>
      <c r="MPY90" s="69"/>
      <c r="MPZ90" s="69"/>
      <c r="MQA90" s="69"/>
      <c r="MQB90" s="69"/>
      <c r="MQC90" s="69"/>
      <c r="MQD90" s="69"/>
      <c r="MQE90" s="69"/>
      <c r="MQF90" s="69"/>
      <c r="MQG90" s="69"/>
      <c r="MQH90" s="69"/>
      <c r="MQI90" s="69"/>
      <c r="MQJ90" s="69"/>
      <c r="MQK90" s="69"/>
      <c r="MQL90" s="69"/>
      <c r="MQM90" s="69"/>
      <c r="MQN90" s="69"/>
      <c r="MQO90" s="69"/>
      <c r="MQP90" s="69"/>
      <c r="MQQ90" s="69"/>
      <c r="MQR90" s="69"/>
      <c r="MQS90" s="69"/>
      <c r="MQT90" s="69"/>
      <c r="MQU90" s="69"/>
      <c r="MQV90" s="69"/>
      <c r="MQW90" s="69"/>
      <c r="MQX90" s="69"/>
      <c r="MQY90" s="69"/>
      <c r="MQZ90" s="69"/>
      <c r="MRA90" s="69"/>
      <c r="MRB90" s="69"/>
      <c r="MRC90" s="69"/>
      <c r="MRD90" s="69"/>
      <c r="MRE90" s="69"/>
      <c r="MRF90" s="69"/>
      <c r="MRG90" s="69"/>
      <c r="MRH90" s="69"/>
      <c r="MRI90" s="69"/>
      <c r="MRJ90" s="69"/>
      <c r="MRK90" s="69"/>
      <c r="MRL90" s="69"/>
      <c r="MRM90" s="69"/>
      <c r="MRN90" s="69"/>
      <c r="MRO90" s="69"/>
      <c r="MRP90" s="69"/>
      <c r="MRQ90" s="69"/>
      <c r="MRR90" s="69"/>
      <c r="MRS90" s="69"/>
      <c r="MRT90" s="69"/>
      <c r="MRU90" s="69"/>
      <c r="MRV90" s="69"/>
      <c r="MRW90" s="69"/>
      <c r="MRX90" s="69"/>
      <c r="MRY90" s="69"/>
      <c r="MRZ90" s="69"/>
      <c r="MSA90" s="69"/>
      <c r="MSB90" s="69"/>
      <c r="MSC90" s="69"/>
      <c r="MSD90" s="69"/>
      <c r="MSE90" s="69"/>
      <c r="MSF90" s="69"/>
      <c r="MSG90" s="69"/>
      <c r="MSH90" s="69"/>
      <c r="MSI90" s="69"/>
      <c r="MSJ90" s="69"/>
      <c r="MSK90" s="69"/>
      <c r="MSL90" s="69"/>
      <c r="MSM90" s="69"/>
      <c r="MSN90" s="69"/>
      <c r="MSO90" s="69"/>
      <c r="MSP90" s="69"/>
      <c r="MSQ90" s="69"/>
      <c r="MSR90" s="69"/>
      <c r="MSS90" s="69"/>
      <c r="MST90" s="69"/>
      <c r="MSU90" s="69"/>
      <c r="MSV90" s="69"/>
      <c r="MSW90" s="69"/>
      <c r="MSX90" s="69"/>
      <c r="MSY90" s="69"/>
      <c r="MSZ90" s="69"/>
      <c r="MTA90" s="69"/>
      <c r="MTB90" s="69"/>
      <c r="MTC90" s="69"/>
      <c r="MTD90" s="69"/>
      <c r="MTE90" s="69"/>
      <c r="MTF90" s="69"/>
      <c r="MTG90" s="69"/>
      <c r="MTH90" s="69"/>
      <c r="MTI90" s="69"/>
      <c r="MTJ90" s="69"/>
      <c r="MTK90" s="69"/>
      <c r="MTL90" s="69"/>
      <c r="MTM90" s="69"/>
      <c r="MTN90" s="69"/>
      <c r="MTO90" s="69"/>
      <c r="MTP90" s="69"/>
      <c r="MTQ90" s="69"/>
      <c r="MTR90" s="69"/>
      <c r="MTS90" s="69"/>
      <c r="MTT90" s="69"/>
      <c r="MTU90" s="69"/>
      <c r="MTV90" s="69"/>
      <c r="MTW90" s="69"/>
      <c r="MTX90" s="69"/>
      <c r="MTY90" s="69"/>
      <c r="MTZ90" s="69"/>
      <c r="MUA90" s="69"/>
      <c r="MUB90" s="69"/>
      <c r="MUC90" s="69"/>
      <c r="MUD90" s="69"/>
      <c r="MUE90" s="69"/>
      <c r="MUF90" s="69"/>
      <c r="MUG90" s="69"/>
      <c r="MUH90" s="69"/>
      <c r="MUI90" s="69"/>
      <c r="MUJ90" s="69"/>
      <c r="MUK90" s="69"/>
      <c r="MUL90" s="69"/>
      <c r="MUM90" s="69"/>
      <c r="MUN90" s="69"/>
      <c r="MUO90" s="69"/>
      <c r="MUP90" s="69"/>
      <c r="MUQ90" s="69"/>
      <c r="MUR90" s="69"/>
      <c r="MUS90" s="69"/>
      <c r="MUT90" s="69"/>
      <c r="MUU90" s="69"/>
      <c r="MUV90" s="69"/>
      <c r="MUW90" s="69"/>
      <c r="MUX90" s="69"/>
      <c r="MUY90" s="69"/>
      <c r="MUZ90" s="69"/>
      <c r="MVA90" s="69"/>
      <c r="MVB90" s="69"/>
      <c r="MVC90" s="69"/>
      <c r="MVD90" s="69"/>
      <c r="MVE90" s="69"/>
      <c r="MVF90" s="69"/>
      <c r="MVG90" s="69"/>
      <c r="MVH90" s="69"/>
      <c r="MVI90" s="69"/>
      <c r="MVJ90" s="69"/>
      <c r="MVK90" s="69"/>
      <c r="MVL90" s="69"/>
      <c r="MVM90" s="69"/>
      <c r="MVN90" s="69"/>
      <c r="MVO90" s="69"/>
      <c r="MVP90" s="69"/>
      <c r="MVQ90" s="69"/>
      <c r="MVR90" s="69"/>
      <c r="MVS90" s="69"/>
      <c r="MVT90" s="69"/>
      <c r="MVU90" s="69"/>
      <c r="MVV90" s="69"/>
      <c r="MVW90" s="69"/>
      <c r="MVX90" s="69"/>
      <c r="MVY90" s="69"/>
      <c r="MVZ90" s="69"/>
      <c r="MWA90" s="69"/>
      <c r="MWB90" s="69"/>
      <c r="MWC90" s="69"/>
      <c r="MWD90" s="69"/>
      <c r="MWE90" s="69"/>
      <c r="MWF90" s="69"/>
      <c r="MWG90" s="69"/>
      <c r="MWH90" s="69"/>
      <c r="MWI90" s="69"/>
      <c r="MWJ90" s="69"/>
      <c r="MWK90" s="69"/>
      <c r="MWL90" s="69"/>
      <c r="MWM90" s="69"/>
      <c r="MWN90" s="69"/>
      <c r="MWO90" s="69"/>
      <c r="MWP90" s="69"/>
      <c r="MWQ90" s="69"/>
      <c r="MWR90" s="69"/>
      <c r="MWS90" s="69"/>
      <c r="MWT90" s="69"/>
      <c r="MWU90" s="69"/>
      <c r="MWV90" s="69"/>
      <c r="MWW90" s="69"/>
      <c r="MWX90" s="69"/>
      <c r="MWY90" s="69"/>
      <c r="MWZ90" s="69"/>
      <c r="MXA90" s="69"/>
      <c r="MXB90" s="69"/>
      <c r="MXC90" s="69"/>
      <c r="MXD90" s="69"/>
      <c r="MXE90" s="69"/>
      <c r="MXF90" s="69"/>
      <c r="MXG90" s="69"/>
      <c r="MXH90" s="69"/>
      <c r="MXI90" s="69"/>
      <c r="MXJ90" s="69"/>
      <c r="MXK90" s="69"/>
      <c r="MXL90" s="69"/>
      <c r="MXM90" s="69"/>
      <c r="MXN90" s="69"/>
      <c r="MXO90" s="69"/>
      <c r="MXP90" s="69"/>
      <c r="MXQ90" s="69"/>
      <c r="MXR90" s="69"/>
      <c r="MXS90" s="69"/>
      <c r="MXT90" s="69"/>
      <c r="MXU90" s="69"/>
      <c r="MXV90" s="69"/>
      <c r="MXW90" s="69"/>
      <c r="MXX90" s="69"/>
      <c r="MXY90" s="69"/>
      <c r="MXZ90" s="69"/>
      <c r="MYA90" s="69"/>
      <c r="MYB90" s="69"/>
      <c r="MYC90" s="69"/>
      <c r="MYD90" s="69"/>
      <c r="MYE90" s="69"/>
      <c r="MYF90" s="69"/>
      <c r="MYG90" s="69"/>
      <c r="MYH90" s="69"/>
      <c r="MYI90" s="69"/>
      <c r="MYJ90" s="69"/>
      <c r="MYK90" s="69"/>
      <c r="MYL90" s="69"/>
      <c r="MYM90" s="69"/>
      <c r="MYN90" s="69"/>
      <c r="MYO90" s="69"/>
      <c r="MYP90" s="69"/>
      <c r="MYQ90" s="69"/>
      <c r="MYR90" s="69"/>
      <c r="MYS90" s="69"/>
      <c r="MYT90" s="69"/>
      <c r="MYU90" s="69"/>
      <c r="MYV90" s="69"/>
      <c r="MYW90" s="69"/>
      <c r="MYX90" s="69"/>
      <c r="MYY90" s="69"/>
      <c r="MYZ90" s="69"/>
      <c r="MZA90" s="69"/>
      <c r="MZB90" s="69"/>
      <c r="MZC90" s="69"/>
      <c r="MZD90" s="69"/>
      <c r="MZE90" s="69"/>
      <c r="MZF90" s="69"/>
      <c r="MZG90" s="69"/>
      <c r="MZH90" s="69"/>
      <c r="MZI90" s="69"/>
      <c r="MZJ90" s="69"/>
      <c r="MZK90" s="69"/>
      <c r="MZL90" s="69"/>
      <c r="MZM90" s="69"/>
      <c r="MZN90" s="69"/>
      <c r="MZO90" s="69"/>
      <c r="MZP90" s="69"/>
      <c r="MZQ90" s="69"/>
      <c r="MZR90" s="69"/>
      <c r="MZS90" s="69"/>
      <c r="MZT90" s="69"/>
      <c r="MZU90" s="69"/>
      <c r="MZV90" s="69"/>
      <c r="MZW90" s="69"/>
      <c r="MZX90" s="69"/>
      <c r="MZY90" s="69"/>
      <c r="MZZ90" s="69"/>
      <c r="NAA90" s="69"/>
      <c r="NAB90" s="69"/>
      <c r="NAC90" s="69"/>
      <c r="NAD90" s="69"/>
      <c r="NAE90" s="69"/>
      <c r="NAF90" s="69"/>
      <c r="NAG90" s="69"/>
      <c r="NAH90" s="69"/>
      <c r="NAI90" s="69"/>
      <c r="NAJ90" s="69"/>
      <c r="NAK90" s="69"/>
      <c r="NAL90" s="69"/>
      <c r="NAM90" s="69"/>
      <c r="NAN90" s="69"/>
      <c r="NAO90" s="69"/>
      <c r="NAP90" s="69"/>
      <c r="NAQ90" s="69"/>
      <c r="NAR90" s="69"/>
      <c r="NAS90" s="69"/>
      <c r="NAT90" s="69"/>
      <c r="NAU90" s="69"/>
      <c r="NAV90" s="69"/>
      <c r="NAW90" s="69"/>
      <c r="NAX90" s="69"/>
      <c r="NAY90" s="69"/>
      <c r="NAZ90" s="69"/>
      <c r="NBA90" s="69"/>
      <c r="NBB90" s="69"/>
      <c r="NBC90" s="69"/>
      <c r="NBD90" s="69"/>
      <c r="NBE90" s="69"/>
      <c r="NBF90" s="69"/>
      <c r="NBG90" s="69"/>
      <c r="NBH90" s="69"/>
      <c r="NBI90" s="69"/>
      <c r="NBJ90" s="69"/>
      <c r="NBK90" s="69"/>
      <c r="NBL90" s="69"/>
      <c r="NBM90" s="69"/>
      <c r="NBN90" s="69"/>
      <c r="NBO90" s="69"/>
      <c r="NBP90" s="69"/>
      <c r="NBQ90" s="69"/>
      <c r="NBR90" s="69"/>
      <c r="NBS90" s="69"/>
      <c r="NBT90" s="69"/>
      <c r="NBU90" s="69"/>
      <c r="NBV90" s="69"/>
      <c r="NBW90" s="69"/>
      <c r="NBX90" s="69"/>
      <c r="NBY90" s="69"/>
      <c r="NBZ90" s="69"/>
      <c r="NCA90" s="69"/>
      <c r="NCB90" s="69"/>
      <c r="NCC90" s="69"/>
      <c r="NCD90" s="69"/>
      <c r="NCE90" s="69"/>
      <c r="NCF90" s="69"/>
      <c r="NCG90" s="69"/>
      <c r="NCH90" s="69"/>
      <c r="NCI90" s="69"/>
      <c r="NCJ90" s="69"/>
      <c r="NCK90" s="69"/>
      <c r="NCL90" s="69"/>
      <c r="NCM90" s="69"/>
      <c r="NCN90" s="69"/>
      <c r="NCO90" s="69"/>
      <c r="NCP90" s="69"/>
      <c r="NCQ90" s="69"/>
      <c r="NCR90" s="69"/>
      <c r="NCS90" s="69"/>
      <c r="NCT90" s="69"/>
      <c r="NCU90" s="69"/>
      <c r="NCV90" s="69"/>
      <c r="NCW90" s="69"/>
      <c r="NCX90" s="69"/>
      <c r="NCY90" s="69"/>
      <c r="NCZ90" s="69"/>
      <c r="NDA90" s="69"/>
      <c r="NDB90" s="69"/>
      <c r="NDC90" s="69"/>
      <c r="NDD90" s="69"/>
      <c r="NDE90" s="69"/>
      <c r="NDF90" s="69"/>
      <c r="NDG90" s="69"/>
      <c r="NDH90" s="69"/>
      <c r="NDI90" s="69"/>
      <c r="NDJ90" s="69"/>
      <c r="NDK90" s="69"/>
      <c r="NDL90" s="69"/>
      <c r="NDM90" s="69"/>
      <c r="NDN90" s="69"/>
      <c r="NDO90" s="69"/>
      <c r="NDP90" s="69"/>
      <c r="NDQ90" s="69"/>
      <c r="NDR90" s="69"/>
      <c r="NDS90" s="69"/>
      <c r="NDT90" s="69"/>
      <c r="NDU90" s="69"/>
      <c r="NDV90" s="69"/>
      <c r="NDW90" s="69"/>
      <c r="NDX90" s="69"/>
      <c r="NDY90" s="69"/>
      <c r="NDZ90" s="69"/>
      <c r="NEA90" s="69"/>
      <c r="NEB90" s="69"/>
      <c r="NEC90" s="69"/>
      <c r="NED90" s="69"/>
      <c r="NEE90" s="69"/>
      <c r="NEF90" s="69"/>
      <c r="NEG90" s="69"/>
      <c r="NEH90" s="69"/>
      <c r="NEI90" s="69"/>
      <c r="NEJ90" s="69"/>
      <c r="NEK90" s="69"/>
      <c r="NEL90" s="69"/>
      <c r="NEM90" s="69"/>
      <c r="NEN90" s="69"/>
      <c r="NEO90" s="69"/>
      <c r="NEP90" s="69"/>
      <c r="NEQ90" s="69"/>
      <c r="NER90" s="69"/>
      <c r="NES90" s="69"/>
      <c r="NET90" s="69"/>
      <c r="NEU90" s="69"/>
      <c r="NEV90" s="69"/>
      <c r="NEW90" s="69"/>
      <c r="NEX90" s="69"/>
      <c r="NEY90" s="69"/>
      <c r="NEZ90" s="69"/>
      <c r="NFA90" s="69"/>
      <c r="NFB90" s="69"/>
      <c r="NFC90" s="69"/>
      <c r="NFD90" s="69"/>
      <c r="NFE90" s="69"/>
      <c r="NFF90" s="69"/>
      <c r="NFG90" s="69"/>
      <c r="NFH90" s="69"/>
      <c r="NFI90" s="69"/>
      <c r="NFJ90" s="69"/>
      <c r="NFK90" s="69"/>
      <c r="NFL90" s="69"/>
      <c r="NFM90" s="69"/>
      <c r="NFN90" s="69"/>
      <c r="NFO90" s="69"/>
      <c r="NFP90" s="69"/>
      <c r="NFQ90" s="69"/>
      <c r="NFR90" s="69"/>
      <c r="NFS90" s="69"/>
      <c r="NFT90" s="69"/>
      <c r="NFU90" s="69"/>
      <c r="NFV90" s="69"/>
      <c r="NFW90" s="69"/>
      <c r="NFX90" s="69"/>
      <c r="NFY90" s="69"/>
      <c r="NFZ90" s="69"/>
      <c r="NGA90" s="69"/>
      <c r="NGB90" s="69"/>
      <c r="NGC90" s="69"/>
      <c r="NGD90" s="69"/>
      <c r="NGE90" s="69"/>
      <c r="NGF90" s="69"/>
      <c r="NGG90" s="69"/>
      <c r="NGH90" s="69"/>
      <c r="NGI90" s="69"/>
      <c r="NGJ90" s="69"/>
      <c r="NGK90" s="69"/>
      <c r="NGL90" s="69"/>
      <c r="NGM90" s="69"/>
      <c r="NGN90" s="69"/>
      <c r="NGO90" s="69"/>
      <c r="NGP90" s="69"/>
      <c r="NGQ90" s="69"/>
      <c r="NGR90" s="69"/>
      <c r="NGS90" s="69"/>
      <c r="NGT90" s="69"/>
      <c r="NGU90" s="69"/>
      <c r="NGV90" s="69"/>
      <c r="NGW90" s="69"/>
      <c r="NGX90" s="69"/>
      <c r="NGY90" s="69"/>
      <c r="NGZ90" s="69"/>
      <c r="NHA90" s="69"/>
      <c r="NHB90" s="69"/>
      <c r="NHC90" s="69"/>
      <c r="NHD90" s="69"/>
      <c r="NHE90" s="69"/>
      <c r="NHF90" s="69"/>
      <c r="NHG90" s="69"/>
      <c r="NHH90" s="69"/>
      <c r="NHI90" s="69"/>
      <c r="NHJ90" s="69"/>
      <c r="NHK90" s="69"/>
      <c r="NHL90" s="69"/>
      <c r="NHM90" s="69"/>
      <c r="NHN90" s="69"/>
      <c r="NHO90" s="69"/>
      <c r="NHP90" s="69"/>
      <c r="NHQ90" s="69"/>
      <c r="NHR90" s="69"/>
      <c r="NHS90" s="69"/>
      <c r="NHT90" s="69"/>
      <c r="NHU90" s="69"/>
      <c r="NHV90" s="69"/>
      <c r="NHW90" s="69"/>
      <c r="NHX90" s="69"/>
      <c r="NHY90" s="69"/>
      <c r="NHZ90" s="69"/>
      <c r="NIA90" s="69"/>
      <c r="NIB90" s="69"/>
      <c r="NIC90" s="69"/>
      <c r="NID90" s="69"/>
      <c r="NIE90" s="69"/>
      <c r="NIF90" s="69"/>
      <c r="NIG90" s="69"/>
      <c r="NIH90" s="69"/>
      <c r="NII90" s="69"/>
      <c r="NIJ90" s="69"/>
      <c r="NIK90" s="69"/>
      <c r="NIL90" s="69"/>
      <c r="NIM90" s="69"/>
      <c r="NIN90" s="69"/>
      <c r="NIO90" s="69"/>
      <c r="NIP90" s="69"/>
      <c r="NIQ90" s="69"/>
      <c r="NIR90" s="69"/>
      <c r="NIS90" s="69"/>
      <c r="NIT90" s="69"/>
      <c r="NIU90" s="69"/>
      <c r="NIV90" s="69"/>
      <c r="NIW90" s="69"/>
      <c r="NIX90" s="69"/>
      <c r="NIY90" s="69"/>
      <c r="NIZ90" s="69"/>
      <c r="NJA90" s="69"/>
      <c r="NJB90" s="69"/>
      <c r="NJC90" s="69"/>
      <c r="NJD90" s="69"/>
      <c r="NJE90" s="69"/>
      <c r="NJF90" s="69"/>
      <c r="NJG90" s="69"/>
      <c r="NJH90" s="69"/>
      <c r="NJI90" s="69"/>
      <c r="NJJ90" s="69"/>
      <c r="NJK90" s="69"/>
      <c r="NJL90" s="69"/>
      <c r="NJM90" s="69"/>
      <c r="NJN90" s="69"/>
      <c r="NJO90" s="69"/>
      <c r="NJP90" s="69"/>
      <c r="NJQ90" s="69"/>
      <c r="NJR90" s="69"/>
      <c r="NJS90" s="69"/>
      <c r="NJT90" s="69"/>
      <c r="NJU90" s="69"/>
      <c r="NJV90" s="69"/>
      <c r="NJW90" s="69"/>
      <c r="NJX90" s="69"/>
      <c r="NJY90" s="69"/>
      <c r="NJZ90" s="69"/>
      <c r="NKA90" s="69"/>
      <c r="NKB90" s="69"/>
      <c r="NKC90" s="69"/>
      <c r="NKD90" s="69"/>
      <c r="NKE90" s="69"/>
      <c r="NKF90" s="69"/>
      <c r="NKG90" s="69"/>
      <c r="NKH90" s="69"/>
      <c r="NKI90" s="69"/>
      <c r="NKJ90" s="69"/>
      <c r="NKK90" s="69"/>
      <c r="NKL90" s="69"/>
      <c r="NKM90" s="69"/>
      <c r="NKN90" s="69"/>
      <c r="NKO90" s="69"/>
      <c r="NKP90" s="69"/>
      <c r="NKQ90" s="69"/>
      <c r="NKR90" s="69"/>
      <c r="NKS90" s="69"/>
      <c r="NKT90" s="69"/>
      <c r="NKU90" s="69"/>
      <c r="NKV90" s="69"/>
      <c r="NKW90" s="69"/>
      <c r="NKX90" s="69"/>
      <c r="NKY90" s="69"/>
      <c r="NKZ90" s="69"/>
      <c r="NLA90" s="69"/>
      <c r="NLB90" s="69"/>
      <c r="NLC90" s="69"/>
      <c r="NLD90" s="69"/>
      <c r="NLE90" s="69"/>
      <c r="NLF90" s="69"/>
      <c r="NLG90" s="69"/>
      <c r="NLH90" s="69"/>
      <c r="NLI90" s="69"/>
      <c r="NLJ90" s="69"/>
      <c r="NLK90" s="69"/>
      <c r="NLL90" s="69"/>
      <c r="NLM90" s="69"/>
      <c r="NLN90" s="69"/>
      <c r="NLO90" s="69"/>
      <c r="NLP90" s="69"/>
      <c r="NLQ90" s="69"/>
      <c r="NLR90" s="69"/>
      <c r="NLS90" s="69"/>
      <c r="NLT90" s="69"/>
      <c r="NLU90" s="69"/>
      <c r="NLV90" s="69"/>
      <c r="NLW90" s="69"/>
      <c r="NLX90" s="69"/>
      <c r="NLY90" s="69"/>
      <c r="NLZ90" s="69"/>
      <c r="NMA90" s="69"/>
      <c r="NMB90" s="69"/>
      <c r="NMC90" s="69"/>
      <c r="NMD90" s="69"/>
      <c r="NME90" s="69"/>
      <c r="NMF90" s="69"/>
      <c r="NMG90" s="69"/>
      <c r="NMH90" s="69"/>
      <c r="NMI90" s="69"/>
      <c r="NMJ90" s="69"/>
      <c r="NMK90" s="69"/>
      <c r="NML90" s="69"/>
      <c r="NMM90" s="69"/>
      <c r="NMN90" s="69"/>
      <c r="NMO90" s="69"/>
      <c r="NMP90" s="69"/>
      <c r="NMQ90" s="69"/>
      <c r="NMR90" s="69"/>
      <c r="NMS90" s="69"/>
      <c r="NMT90" s="69"/>
      <c r="NMU90" s="69"/>
      <c r="NMV90" s="69"/>
      <c r="NMW90" s="69"/>
      <c r="NMX90" s="69"/>
      <c r="NMY90" s="69"/>
      <c r="NMZ90" s="69"/>
      <c r="NNA90" s="69"/>
      <c r="NNB90" s="69"/>
      <c r="NNC90" s="69"/>
      <c r="NND90" s="69"/>
      <c r="NNE90" s="69"/>
      <c r="NNF90" s="69"/>
      <c r="NNG90" s="69"/>
      <c r="NNH90" s="69"/>
      <c r="NNI90" s="69"/>
      <c r="NNJ90" s="69"/>
      <c r="NNK90" s="69"/>
      <c r="NNL90" s="69"/>
      <c r="NNM90" s="69"/>
      <c r="NNN90" s="69"/>
      <c r="NNO90" s="69"/>
      <c r="NNP90" s="69"/>
      <c r="NNQ90" s="69"/>
      <c r="NNR90" s="69"/>
      <c r="NNS90" s="69"/>
      <c r="NNT90" s="69"/>
      <c r="NNU90" s="69"/>
      <c r="NNV90" s="69"/>
      <c r="NNW90" s="69"/>
      <c r="NNX90" s="69"/>
      <c r="NNY90" s="69"/>
      <c r="NNZ90" s="69"/>
      <c r="NOA90" s="69"/>
      <c r="NOB90" s="69"/>
      <c r="NOC90" s="69"/>
      <c r="NOD90" s="69"/>
      <c r="NOE90" s="69"/>
      <c r="NOF90" s="69"/>
      <c r="NOG90" s="69"/>
      <c r="NOH90" s="69"/>
      <c r="NOI90" s="69"/>
      <c r="NOJ90" s="69"/>
      <c r="NOK90" s="69"/>
      <c r="NOL90" s="69"/>
      <c r="NOM90" s="69"/>
      <c r="NON90" s="69"/>
      <c r="NOO90" s="69"/>
      <c r="NOP90" s="69"/>
      <c r="NOQ90" s="69"/>
      <c r="NOR90" s="69"/>
      <c r="NOS90" s="69"/>
      <c r="NOT90" s="69"/>
      <c r="NOU90" s="69"/>
      <c r="NOV90" s="69"/>
      <c r="NOW90" s="69"/>
      <c r="NOX90" s="69"/>
      <c r="NOY90" s="69"/>
      <c r="NOZ90" s="69"/>
      <c r="NPA90" s="69"/>
      <c r="NPB90" s="69"/>
      <c r="NPC90" s="69"/>
      <c r="NPD90" s="69"/>
      <c r="NPE90" s="69"/>
      <c r="NPF90" s="69"/>
      <c r="NPG90" s="69"/>
      <c r="NPH90" s="69"/>
      <c r="NPI90" s="69"/>
      <c r="NPJ90" s="69"/>
      <c r="NPK90" s="69"/>
      <c r="NPL90" s="69"/>
      <c r="NPM90" s="69"/>
      <c r="NPN90" s="69"/>
      <c r="NPO90" s="69"/>
      <c r="NPP90" s="69"/>
      <c r="NPQ90" s="69"/>
      <c r="NPR90" s="69"/>
      <c r="NPS90" s="69"/>
      <c r="NPT90" s="69"/>
      <c r="NPU90" s="69"/>
      <c r="NPV90" s="69"/>
      <c r="NPW90" s="69"/>
      <c r="NPX90" s="69"/>
      <c r="NPY90" s="69"/>
      <c r="NPZ90" s="69"/>
      <c r="NQA90" s="69"/>
      <c r="NQB90" s="69"/>
      <c r="NQC90" s="69"/>
      <c r="NQD90" s="69"/>
      <c r="NQE90" s="69"/>
      <c r="NQF90" s="69"/>
      <c r="NQG90" s="69"/>
      <c r="NQH90" s="69"/>
      <c r="NQI90" s="69"/>
      <c r="NQJ90" s="69"/>
      <c r="NQK90" s="69"/>
      <c r="NQL90" s="69"/>
      <c r="NQM90" s="69"/>
      <c r="NQN90" s="69"/>
      <c r="NQO90" s="69"/>
      <c r="NQP90" s="69"/>
      <c r="NQQ90" s="69"/>
      <c r="NQR90" s="69"/>
      <c r="NQS90" s="69"/>
      <c r="NQT90" s="69"/>
      <c r="NQU90" s="69"/>
      <c r="NQV90" s="69"/>
      <c r="NQW90" s="69"/>
      <c r="NQX90" s="69"/>
      <c r="NQY90" s="69"/>
      <c r="NQZ90" s="69"/>
      <c r="NRA90" s="69"/>
      <c r="NRB90" s="69"/>
      <c r="NRC90" s="69"/>
      <c r="NRD90" s="69"/>
      <c r="NRE90" s="69"/>
      <c r="NRF90" s="69"/>
      <c r="NRG90" s="69"/>
      <c r="NRH90" s="69"/>
      <c r="NRI90" s="69"/>
      <c r="NRJ90" s="69"/>
      <c r="NRK90" s="69"/>
      <c r="NRL90" s="69"/>
      <c r="NRM90" s="69"/>
      <c r="NRN90" s="69"/>
      <c r="NRO90" s="69"/>
      <c r="NRP90" s="69"/>
      <c r="NRQ90" s="69"/>
      <c r="NRR90" s="69"/>
      <c r="NRS90" s="69"/>
      <c r="NRT90" s="69"/>
      <c r="NRU90" s="69"/>
      <c r="NRV90" s="69"/>
      <c r="NRW90" s="69"/>
      <c r="NRX90" s="69"/>
      <c r="NRY90" s="69"/>
      <c r="NRZ90" s="69"/>
      <c r="NSA90" s="69"/>
      <c r="NSB90" s="69"/>
      <c r="NSC90" s="69"/>
      <c r="NSD90" s="69"/>
      <c r="NSE90" s="69"/>
      <c r="NSF90" s="69"/>
      <c r="NSG90" s="69"/>
      <c r="NSH90" s="69"/>
      <c r="NSI90" s="69"/>
      <c r="NSJ90" s="69"/>
      <c r="NSK90" s="69"/>
      <c r="NSL90" s="69"/>
      <c r="NSM90" s="69"/>
      <c r="NSN90" s="69"/>
      <c r="NSO90" s="69"/>
      <c r="NSP90" s="69"/>
      <c r="NSQ90" s="69"/>
      <c r="NSR90" s="69"/>
      <c r="NSS90" s="69"/>
      <c r="NST90" s="69"/>
      <c r="NSU90" s="69"/>
      <c r="NSV90" s="69"/>
      <c r="NSW90" s="69"/>
      <c r="NSX90" s="69"/>
      <c r="NSY90" s="69"/>
      <c r="NSZ90" s="69"/>
      <c r="NTA90" s="69"/>
      <c r="NTB90" s="69"/>
      <c r="NTC90" s="69"/>
      <c r="NTD90" s="69"/>
      <c r="NTE90" s="69"/>
      <c r="NTF90" s="69"/>
      <c r="NTG90" s="69"/>
      <c r="NTH90" s="69"/>
      <c r="NTI90" s="69"/>
      <c r="NTJ90" s="69"/>
      <c r="NTK90" s="69"/>
      <c r="NTL90" s="69"/>
      <c r="NTM90" s="69"/>
      <c r="NTN90" s="69"/>
      <c r="NTO90" s="69"/>
      <c r="NTP90" s="69"/>
      <c r="NTQ90" s="69"/>
      <c r="NTR90" s="69"/>
      <c r="NTS90" s="69"/>
      <c r="NTT90" s="69"/>
      <c r="NTU90" s="69"/>
      <c r="NTV90" s="69"/>
      <c r="NTW90" s="69"/>
      <c r="NTX90" s="69"/>
      <c r="NTY90" s="69"/>
      <c r="NTZ90" s="69"/>
      <c r="NUA90" s="69"/>
      <c r="NUB90" s="69"/>
      <c r="NUC90" s="69"/>
      <c r="NUD90" s="69"/>
      <c r="NUE90" s="69"/>
      <c r="NUF90" s="69"/>
      <c r="NUG90" s="69"/>
      <c r="NUH90" s="69"/>
      <c r="NUI90" s="69"/>
      <c r="NUJ90" s="69"/>
      <c r="NUK90" s="69"/>
      <c r="NUL90" s="69"/>
      <c r="NUM90" s="69"/>
      <c r="NUN90" s="69"/>
      <c r="NUO90" s="69"/>
      <c r="NUP90" s="69"/>
      <c r="NUQ90" s="69"/>
      <c r="NUR90" s="69"/>
      <c r="NUS90" s="69"/>
      <c r="NUT90" s="69"/>
      <c r="NUU90" s="69"/>
      <c r="NUV90" s="69"/>
      <c r="NUW90" s="69"/>
      <c r="NUX90" s="69"/>
      <c r="NUY90" s="69"/>
      <c r="NUZ90" s="69"/>
      <c r="NVA90" s="69"/>
      <c r="NVB90" s="69"/>
      <c r="NVC90" s="69"/>
      <c r="NVD90" s="69"/>
      <c r="NVE90" s="69"/>
      <c r="NVF90" s="69"/>
      <c r="NVG90" s="69"/>
      <c r="NVH90" s="69"/>
      <c r="NVI90" s="69"/>
      <c r="NVJ90" s="69"/>
      <c r="NVK90" s="69"/>
      <c r="NVL90" s="69"/>
      <c r="NVM90" s="69"/>
      <c r="NVN90" s="69"/>
      <c r="NVO90" s="69"/>
      <c r="NVP90" s="69"/>
      <c r="NVQ90" s="69"/>
      <c r="NVR90" s="69"/>
      <c r="NVS90" s="69"/>
      <c r="NVT90" s="69"/>
      <c r="NVU90" s="69"/>
      <c r="NVV90" s="69"/>
      <c r="NVW90" s="69"/>
      <c r="NVX90" s="69"/>
      <c r="NVY90" s="69"/>
      <c r="NVZ90" s="69"/>
      <c r="NWA90" s="69"/>
      <c r="NWB90" s="69"/>
      <c r="NWC90" s="69"/>
      <c r="NWD90" s="69"/>
      <c r="NWE90" s="69"/>
      <c r="NWF90" s="69"/>
      <c r="NWG90" s="69"/>
      <c r="NWH90" s="69"/>
      <c r="NWI90" s="69"/>
      <c r="NWJ90" s="69"/>
      <c r="NWK90" s="69"/>
      <c r="NWL90" s="69"/>
      <c r="NWM90" s="69"/>
      <c r="NWN90" s="69"/>
      <c r="NWO90" s="69"/>
      <c r="NWP90" s="69"/>
      <c r="NWQ90" s="69"/>
      <c r="NWR90" s="69"/>
      <c r="NWS90" s="69"/>
      <c r="NWT90" s="69"/>
      <c r="NWU90" s="69"/>
      <c r="NWV90" s="69"/>
      <c r="NWW90" s="69"/>
      <c r="NWX90" s="69"/>
      <c r="NWY90" s="69"/>
      <c r="NWZ90" s="69"/>
      <c r="NXA90" s="69"/>
      <c r="NXB90" s="69"/>
      <c r="NXC90" s="69"/>
      <c r="NXD90" s="69"/>
      <c r="NXE90" s="69"/>
      <c r="NXF90" s="69"/>
      <c r="NXG90" s="69"/>
      <c r="NXH90" s="69"/>
      <c r="NXI90" s="69"/>
      <c r="NXJ90" s="69"/>
      <c r="NXK90" s="69"/>
      <c r="NXL90" s="69"/>
      <c r="NXM90" s="69"/>
      <c r="NXN90" s="69"/>
      <c r="NXO90" s="69"/>
      <c r="NXP90" s="69"/>
      <c r="NXQ90" s="69"/>
      <c r="NXR90" s="69"/>
      <c r="NXS90" s="69"/>
      <c r="NXT90" s="69"/>
      <c r="NXU90" s="69"/>
      <c r="NXV90" s="69"/>
      <c r="NXW90" s="69"/>
      <c r="NXX90" s="69"/>
      <c r="NXY90" s="69"/>
      <c r="NXZ90" s="69"/>
      <c r="NYA90" s="69"/>
      <c r="NYB90" s="69"/>
      <c r="NYC90" s="69"/>
      <c r="NYD90" s="69"/>
      <c r="NYE90" s="69"/>
      <c r="NYF90" s="69"/>
      <c r="NYG90" s="69"/>
      <c r="NYH90" s="69"/>
      <c r="NYI90" s="69"/>
      <c r="NYJ90" s="69"/>
      <c r="NYK90" s="69"/>
      <c r="NYL90" s="69"/>
      <c r="NYM90" s="69"/>
      <c r="NYN90" s="69"/>
      <c r="NYO90" s="69"/>
      <c r="NYP90" s="69"/>
      <c r="NYQ90" s="69"/>
      <c r="NYR90" s="69"/>
      <c r="NYS90" s="69"/>
      <c r="NYT90" s="69"/>
      <c r="NYU90" s="69"/>
      <c r="NYV90" s="69"/>
      <c r="NYW90" s="69"/>
      <c r="NYX90" s="69"/>
      <c r="NYY90" s="69"/>
      <c r="NYZ90" s="69"/>
      <c r="NZA90" s="69"/>
      <c r="NZB90" s="69"/>
      <c r="NZC90" s="69"/>
      <c r="NZD90" s="69"/>
      <c r="NZE90" s="69"/>
      <c r="NZF90" s="69"/>
      <c r="NZG90" s="69"/>
      <c r="NZH90" s="69"/>
      <c r="NZI90" s="69"/>
      <c r="NZJ90" s="69"/>
      <c r="NZK90" s="69"/>
      <c r="NZL90" s="69"/>
      <c r="NZM90" s="69"/>
      <c r="NZN90" s="69"/>
      <c r="NZO90" s="69"/>
      <c r="NZP90" s="69"/>
      <c r="NZQ90" s="69"/>
      <c r="NZR90" s="69"/>
      <c r="NZS90" s="69"/>
      <c r="NZT90" s="69"/>
      <c r="NZU90" s="69"/>
      <c r="NZV90" s="69"/>
      <c r="NZW90" s="69"/>
      <c r="NZX90" s="69"/>
      <c r="NZY90" s="69"/>
      <c r="NZZ90" s="69"/>
      <c r="OAA90" s="69"/>
      <c r="OAB90" s="69"/>
      <c r="OAC90" s="69"/>
      <c r="OAD90" s="69"/>
      <c r="OAE90" s="69"/>
      <c r="OAF90" s="69"/>
      <c r="OAG90" s="69"/>
      <c r="OAH90" s="69"/>
      <c r="OAI90" s="69"/>
      <c r="OAJ90" s="69"/>
      <c r="OAK90" s="69"/>
      <c r="OAL90" s="69"/>
      <c r="OAM90" s="69"/>
      <c r="OAN90" s="69"/>
      <c r="OAO90" s="69"/>
      <c r="OAP90" s="69"/>
      <c r="OAQ90" s="69"/>
      <c r="OAR90" s="69"/>
      <c r="OAS90" s="69"/>
      <c r="OAT90" s="69"/>
      <c r="OAU90" s="69"/>
      <c r="OAV90" s="69"/>
      <c r="OAW90" s="69"/>
      <c r="OAX90" s="69"/>
      <c r="OAY90" s="69"/>
      <c r="OAZ90" s="69"/>
      <c r="OBA90" s="69"/>
      <c r="OBB90" s="69"/>
      <c r="OBC90" s="69"/>
      <c r="OBD90" s="69"/>
      <c r="OBE90" s="69"/>
      <c r="OBF90" s="69"/>
      <c r="OBG90" s="69"/>
      <c r="OBH90" s="69"/>
      <c r="OBI90" s="69"/>
      <c r="OBJ90" s="69"/>
      <c r="OBK90" s="69"/>
      <c r="OBL90" s="69"/>
      <c r="OBM90" s="69"/>
      <c r="OBN90" s="69"/>
      <c r="OBO90" s="69"/>
      <c r="OBP90" s="69"/>
      <c r="OBQ90" s="69"/>
      <c r="OBR90" s="69"/>
      <c r="OBS90" s="69"/>
      <c r="OBT90" s="69"/>
      <c r="OBU90" s="69"/>
      <c r="OBV90" s="69"/>
      <c r="OBW90" s="69"/>
      <c r="OBX90" s="69"/>
      <c r="OBY90" s="69"/>
      <c r="OBZ90" s="69"/>
      <c r="OCA90" s="69"/>
      <c r="OCB90" s="69"/>
      <c r="OCC90" s="69"/>
      <c r="OCD90" s="69"/>
      <c r="OCE90" s="69"/>
      <c r="OCF90" s="69"/>
      <c r="OCG90" s="69"/>
      <c r="OCH90" s="69"/>
      <c r="OCI90" s="69"/>
      <c r="OCJ90" s="69"/>
      <c r="OCK90" s="69"/>
      <c r="OCL90" s="69"/>
      <c r="OCM90" s="69"/>
      <c r="OCN90" s="69"/>
      <c r="OCO90" s="69"/>
      <c r="OCP90" s="69"/>
      <c r="OCQ90" s="69"/>
      <c r="OCR90" s="69"/>
      <c r="OCS90" s="69"/>
      <c r="OCT90" s="69"/>
      <c r="OCU90" s="69"/>
      <c r="OCV90" s="69"/>
      <c r="OCW90" s="69"/>
      <c r="OCX90" s="69"/>
      <c r="OCY90" s="69"/>
      <c r="OCZ90" s="69"/>
      <c r="ODA90" s="69"/>
      <c r="ODB90" s="69"/>
      <c r="ODC90" s="69"/>
      <c r="ODD90" s="69"/>
      <c r="ODE90" s="69"/>
      <c r="ODF90" s="69"/>
      <c r="ODG90" s="69"/>
      <c r="ODH90" s="69"/>
      <c r="ODI90" s="69"/>
      <c r="ODJ90" s="69"/>
      <c r="ODK90" s="69"/>
      <c r="ODL90" s="69"/>
      <c r="ODM90" s="69"/>
      <c r="ODN90" s="69"/>
      <c r="ODO90" s="69"/>
      <c r="ODP90" s="69"/>
      <c r="ODQ90" s="69"/>
      <c r="ODR90" s="69"/>
      <c r="ODS90" s="69"/>
      <c r="ODT90" s="69"/>
      <c r="ODU90" s="69"/>
      <c r="ODV90" s="69"/>
      <c r="ODW90" s="69"/>
      <c r="ODX90" s="69"/>
      <c r="ODY90" s="69"/>
      <c r="ODZ90" s="69"/>
      <c r="OEA90" s="69"/>
      <c r="OEB90" s="69"/>
      <c r="OEC90" s="69"/>
      <c r="OED90" s="69"/>
      <c r="OEE90" s="69"/>
      <c r="OEF90" s="69"/>
      <c r="OEG90" s="69"/>
      <c r="OEH90" s="69"/>
      <c r="OEI90" s="69"/>
      <c r="OEJ90" s="69"/>
      <c r="OEK90" s="69"/>
      <c r="OEL90" s="69"/>
      <c r="OEM90" s="69"/>
      <c r="OEN90" s="69"/>
      <c r="OEO90" s="69"/>
      <c r="OEP90" s="69"/>
      <c r="OEQ90" s="69"/>
      <c r="OER90" s="69"/>
      <c r="OES90" s="69"/>
      <c r="OET90" s="69"/>
      <c r="OEU90" s="69"/>
      <c r="OEV90" s="69"/>
      <c r="OEW90" s="69"/>
      <c r="OEX90" s="69"/>
      <c r="OEY90" s="69"/>
      <c r="OEZ90" s="69"/>
      <c r="OFA90" s="69"/>
      <c r="OFB90" s="69"/>
      <c r="OFC90" s="69"/>
      <c r="OFD90" s="69"/>
      <c r="OFE90" s="69"/>
      <c r="OFF90" s="69"/>
      <c r="OFG90" s="69"/>
      <c r="OFH90" s="69"/>
      <c r="OFI90" s="69"/>
      <c r="OFJ90" s="69"/>
      <c r="OFK90" s="69"/>
      <c r="OFL90" s="69"/>
      <c r="OFM90" s="69"/>
      <c r="OFN90" s="69"/>
      <c r="OFO90" s="69"/>
      <c r="OFP90" s="69"/>
      <c r="OFQ90" s="69"/>
      <c r="OFR90" s="69"/>
      <c r="OFS90" s="69"/>
      <c r="OFT90" s="69"/>
      <c r="OFU90" s="69"/>
      <c r="OFV90" s="69"/>
      <c r="OFW90" s="69"/>
      <c r="OFX90" s="69"/>
      <c r="OFY90" s="69"/>
      <c r="OFZ90" s="69"/>
      <c r="OGA90" s="69"/>
      <c r="OGB90" s="69"/>
      <c r="OGC90" s="69"/>
      <c r="OGD90" s="69"/>
      <c r="OGE90" s="69"/>
      <c r="OGF90" s="69"/>
      <c r="OGG90" s="69"/>
      <c r="OGH90" s="69"/>
      <c r="OGI90" s="69"/>
      <c r="OGJ90" s="69"/>
      <c r="OGK90" s="69"/>
      <c r="OGL90" s="69"/>
      <c r="OGM90" s="69"/>
      <c r="OGN90" s="69"/>
      <c r="OGO90" s="69"/>
      <c r="OGP90" s="69"/>
      <c r="OGQ90" s="69"/>
      <c r="OGR90" s="69"/>
      <c r="OGS90" s="69"/>
      <c r="OGT90" s="69"/>
      <c r="OGU90" s="69"/>
      <c r="OGV90" s="69"/>
      <c r="OGW90" s="69"/>
      <c r="OGX90" s="69"/>
      <c r="OGY90" s="69"/>
      <c r="OGZ90" s="69"/>
      <c r="OHA90" s="69"/>
      <c r="OHB90" s="69"/>
      <c r="OHC90" s="69"/>
      <c r="OHD90" s="69"/>
      <c r="OHE90" s="69"/>
      <c r="OHF90" s="69"/>
      <c r="OHG90" s="69"/>
      <c r="OHH90" s="69"/>
      <c r="OHI90" s="69"/>
      <c r="OHJ90" s="69"/>
      <c r="OHK90" s="69"/>
      <c r="OHL90" s="69"/>
      <c r="OHM90" s="69"/>
      <c r="OHN90" s="69"/>
      <c r="OHO90" s="69"/>
      <c r="OHP90" s="69"/>
      <c r="OHQ90" s="69"/>
      <c r="OHR90" s="69"/>
      <c r="OHS90" s="69"/>
      <c r="OHT90" s="69"/>
      <c r="OHU90" s="69"/>
      <c r="OHV90" s="69"/>
      <c r="OHW90" s="69"/>
      <c r="OHX90" s="69"/>
      <c r="OHY90" s="69"/>
      <c r="OHZ90" s="69"/>
      <c r="OIA90" s="69"/>
      <c r="OIB90" s="69"/>
      <c r="OIC90" s="69"/>
      <c r="OID90" s="69"/>
      <c r="OIE90" s="69"/>
      <c r="OIF90" s="69"/>
      <c r="OIG90" s="69"/>
      <c r="OIH90" s="69"/>
      <c r="OII90" s="69"/>
      <c r="OIJ90" s="69"/>
      <c r="OIK90" s="69"/>
      <c r="OIL90" s="69"/>
      <c r="OIM90" s="69"/>
      <c r="OIN90" s="69"/>
      <c r="OIO90" s="69"/>
      <c r="OIP90" s="69"/>
      <c r="OIQ90" s="69"/>
      <c r="OIR90" s="69"/>
      <c r="OIS90" s="69"/>
      <c r="OIT90" s="69"/>
      <c r="OIU90" s="69"/>
      <c r="OIV90" s="69"/>
      <c r="OIW90" s="69"/>
      <c r="OIX90" s="69"/>
      <c r="OIY90" s="69"/>
      <c r="OIZ90" s="69"/>
      <c r="OJA90" s="69"/>
      <c r="OJB90" s="69"/>
      <c r="OJC90" s="69"/>
      <c r="OJD90" s="69"/>
      <c r="OJE90" s="69"/>
      <c r="OJF90" s="69"/>
      <c r="OJG90" s="69"/>
      <c r="OJH90" s="69"/>
      <c r="OJI90" s="69"/>
      <c r="OJJ90" s="69"/>
      <c r="OJK90" s="69"/>
      <c r="OJL90" s="69"/>
      <c r="OJM90" s="69"/>
      <c r="OJN90" s="69"/>
      <c r="OJO90" s="69"/>
      <c r="OJP90" s="69"/>
      <c r="OJQ90" s="69"/>
      <c r="OJR90" s="69"/>
      <c r="OJS90" s="69"/>
      <c r="OJT90" s="69"/>
      <c r="OJU90" s="69"/>
      <c r="OJV90" s="69"/>
      <c r="OJW90" s="69"/>
      <c r="OJX90" s="69"/>
      <c r="OJY90" s="69"/>
      <c r="OJZ90" s="69"/>
      <c r="OKA90" s="69"/>
      <c r="OKB90" s="69"/>
      <c r="OKC90" s="69"/>
      <c r="OKD90" s="69"/>
      <c r="OKE90" s="69"/>
      <c r="OKF90" s="69"/>
      <c r="OKG90" s="69"/>
      <c r="OKH90" s="69"/>
      <c r="OKI90" s="69"/>
      <c r="OKJ90" s="69"/>
      <c r="OKK90" s="69"/>
      <c r="OKL90" s="69"/>
      <c r="OKM90" s="69"/>
      <c r="OKN90" s="69"/>
      <c r="OKO90" s="69"/>
      <c r="OKP90" s="69"/>
      <c r="OKQ90" s="69"/>
      <c r="OKR90" s="69"/>
      <c r="OKS90" s="69"/>
      <c r="OKT90" s="69"/>
      <c r="OKU90" s="69"/>
      <c r="OKV90" s="69"/>
      <c r="OKW90" s="69"/>
      <c r="OKX90" s="69"/>
      <c r="OKY90" s="69"/>
      <c r="OKZ90" s="69"/>
      <c r="OLA90" s="69"/>
      <c r="OLB90" s="69"/>
      <c r="OLC90" s="69"/>
      <c r="OLD90" s="69"/>
      <c r="OLE90" s="69"/>
      <c r="OLF90" s="69"/>
      <c r="OLG90" s="69"/>
      <c r="OLH90" s="69"/>
      <c r="OLI90" s="69"/>
      <c r="OLJ90" s="69"/>
      <c r="OLK90" s="69"/>
      <c r="OLL90" s="69"/>
      <c r="OLM90" s="69"/>
      <c r="OLN90" s="69"/>
      <c r="OLO90" s="69"/>
      <c r="OLP90" s="69"/>
      <c r="OLQ90" s="69"/>
      <c r="OLR90" s="69"/>
      <c r="OLS90" s="69"/>
      <c r="OLT90" s="69"/>
      <c r="OLU90" s="69"/>
      <c r="OLV90" s="69"/>
      <c r="OLW90" s="69"/>
      <c r="OLX90" s="69"/>
      <c r="OLY90" s="69"/>
      <c r="OLZ90" s="69"/>
      <c r="OMA90" s="69"/>
      <c r="OMB90" s="69"/>
      <c r="OMC90" s="69"/>
      <c r="OMD90" s="69"/>
      <c r="OME90" s="69"/>
      <c r="OMF90" s="69"/>
      <c r="OMG90" s="69"/>
      <c r="OMH90" s="69"/>
      <c r="OMI90" s="69"/>
      <c r="OMJ90" s="69"/>
      <c r="OMK90" s="69"/>
      <c r="OML90" s="69"/>
      <c r="OMM90" s="69"/>
      <c r="OMN90" s="69"/>
      <c r="OMO90" s="69"/>
      <c r="OMP90" s="69"/>
      <c r="OMQ90" s="69"/>
      <c r="OMR90" s="69"/>
      <c r="OMS90" s="69"/>
      <c r="OMT90" s="69"/>
      <c r="OMU90" s="69"/>
      <c r="OMV90" s="69"/>
      <c r="OMW90" s="69"/>
      <c r="OMX90" s="69"/>
      <c r="OMY90" s="69"/>
      <c r="OMZ90" s="69"/>
      <c r="ONA90" s="69"/>
      <c r="ONB90" s="69"/>
      <c r="ONC90" s="69"/>
      <c r="OND90" s="69"/>
      <c r="ONE90" s="69"/>
      <c r="ONF90" s="69"/>
      <c r="ONG90" s="69"/>
      <c r="ONH90" s="69"/>
      <c r="ONI90" s="69"/>
      <c r="ONJ90" s="69"/>
      <c r="ONK90" s="69"/>
      <c r="ONL90" s="69"/>
      <c r="ONM90" s="69"/>
      <c r="ONN90" s="69"/>
      <c r="ONO90" s="69"/>
      <c r="ONP90" s="69"/>
      <c r="ONQ90" s="69"/>
      <c r="ONR90" s="69"/>
      <c r="ONS90" s="69"/>
      <c r="ONT90" s="69"/>
      <c r="ONU90" s="69"/>
      <c r="ONV90" s="69"/>
      <c r="ONW90" s="69"/>
      <c r="ONX90" s="69"/>
      <c r="ONY90" s="69"/>
      <c r="ONZ90" s="69"/>
      <c r="OOA90" s="69"/>
      <c r="OOB90" s="69"/>
      <c r="OOC90" s="69"/>
      <c r="OOD90" s="69"/>
      <c r="OOE90" s="69"/>
      <c r="OOF90" s="69"/>
      <c r="OOG90" s="69"/>
      <c r="OOH90" s="69"/>
      <c r="OOI90" s="69"/>
      <c r="OOJ90" s="69"/>
      <c r="OOK90" s="69"/>
      <c r="OOL90" s="69"/>
      <c r="OOM90" s="69"/>
      <c r="OON90" s="69"/>
      <c r="OOO90" s="69"/>
      <c r="OOP90" s="69"/>
      <c r="OOQ90" s="69"/>
      <c r="OOR90" s="69"/>
      <c r="OOS90" s="69"/>
      <c r="OOT90" s="69"/>
      <c r="OOU90" s="69"/>
      <c r="OOV90" s="69"/>
      <c r="OOW90" s="69"/>
      <c r="OOX90" s="69"/>
      <c r="OOY90" s="69"/>
      <c r="OOZ90" s="69"/>
      <c r="OPA90" s="69"/>
      <c r="OPB90" s="69"/>
      <c r="OPC90" s="69"/>
      <c r="OPD90" s="69"/>
      <c r="OPE90" s="69"/>
      <c r="OPF90" s="69"/>
      <c r="OPG90" s="69"/>
      <c r="OPH90" s="69"/>
      <c r="OPI90" s="69"/>
      <c r="OPJ90" s="69"/>
      <c r="OPK90" s="69"/>
      <c r="OPL90" s="69"/>
      <c r="OPM90" s="69"/>
      <c r="OPN90" s="69"/>
      <c r="OPO90" s="69"/>
      <c r="OPP90" s="69"/>
      <c r="OPQ90" s="69"/>
      <c r="OPR90" s="69"/>
      <c r="OPS90" s="69"/>
      <c r="OPT90" s="69"/>
      <c r="OPU90" s="69"/>
      <c r="OPV90" s="69"/>
      <c r="OPW90" s="69"/>
      <c r="OPX90" s="69"/>
      <c r="OPY90" s="69"/>
      <c r="OPZ90" s="69"/>
      <c r="OQA90" s="69"/>
      <c r="OQB90" s="69"/>
      <c r="OQC90" s="69"/>
      <c r="OQD90" s="69"/>
      <c r="OQE90" s="69"/>
      <c r="OQF90" s="69"/>
      <c r="OQG90" s="69"/>
      <c r="OQH90" s="69"/>
      <c r="OQI90" s="69"/>
      <c r="OQJ90" s="69"/>
      <c r="OQK90" s="69"/>
      <c r="OQL90" s="69"/>
      <c r="OQM90" s="69"/>
      <c r="OQN90" s="69"/>
      <c r="OQO90" s="69"/>
      <c r="OQP90" s="69"/>
      <c r="OQQ90" s="69"/>
      <c r="OQR90" s="69"/>
      <c r="OQS90" s="69"/>
      <c r="OQT90" s="69"/>
      <c r="OQU90" s="69"/>
      <c r="OQV90" s="69"/>
      <c r="OQW90" s="69"/>
      <c r="OQX90" s="69"/>
      <c r="OQY90" s="69"/>
      <c r="OQZ90" s="69"/>
      <c r="ORA90" s="69"/>
      <c r="ORB90" s="69"/>
      <c r="ORC90" s="69"/>
      <c r="ORD90" s="69"/>
      <c r="ORE90" s="69"/>
      <c r="ORF90" s="69"/>
      <c r="ORG90" s="69"/>
      <c r="ORH90" s="69"/>
      <c r="ORI90" s="69"/>
      <c r="ORJ90" s="69"/>
      <c r="ORK90" s="69"/>
      <c r="ORL90" s="69"/>
      <c r="ORM90" s="69"/>
      <c r="ORN90" s="69"/>
      <c r="ORO90" s="69"/>
      <c r="ORP90" s="69"/>
      <c r="ORQ90" s="69"/>
      <c r="ORR90" s="69"/>
      <c r="ORS90" s="69"/>
      <c r="ORT90" s="69"/>
      <c r="ORU90" s="69"/>
      <c r="ORV90" s="69"/>
      <c r="ORW90" s="69"/>
      <c r="ORX90" s="69"/>
      <c r="ORY90" s="69"/>
      <c r="ORZ90" s="69"/>
      <c r="OSA90" s="69"/>
      <c r="OSB90" s="69"/>
      <c r="OSC90" s="69"/>
      <c r="OSD90" s="69"/>
      <c r="OSE90" s="69"/>
      <c r="OSF90" s="69"/>
      <c r="OSG90" s="69"/>
      <c r="OSH90" s="69"/>
      <c r="OSI90" s="69"/>
      <c r="OSJ90" s="69"/>
      <c r="OSK90" s="69"/>
      <c r="OSL90" s="69"/>
      <c r="OSM90" s="69"/>
      <c r="OSN90" s="69"/>
      <c r="OSO90" s="69"/>
      <c r="OSP90" s="69"/>
      <c r="OSQ90" s="69"/>
      <c r="OSR90" s="69"/>
      <c r="OSS90" s="69"/>
      <c r="OST90" s="69"/>
      <c r="OSU90" s="69"/>
      <c r="OSV90" s="69"/>
      <c r="OSW90" s="69"/>
      <c r="OSX90" s="69"/>
      <c r="OSY90" s="69"/>
      <c r="OSZ90" s="69"/>
      <c r="OTA90" s="69"/>
      <c r="OTB90" s="69"/>
      <c r="OTC90" s="69"/>
      <c r="OTD90" s="69"/>
      <c r="OTE90" s="69"/>
      <c r="OTF90" s="69"/>
      <c r="OTG90" s="69"/>
      <c r="OTH90" s="69"/>
      <c r="OTI90" s="69"/>
      <c r="OTJ90" s="69"/>
      <c r="OTK90" s="69"/>
      <c r="OTL90" s="69"/>
      <c r="OTM90" s="69"/>
      <c r="OTN90" s="69"/>
      <c r="OTO90" s="69"/>
      <c r="OTP90" s="69"/>
      <c r="OTQ90" s="69"/>
      <c r="OTR90" s="69"/>
      <c r="OTS90" s="69"/>
      <c r="OTT90" s="69"/>
      <c r="OTU90" s="69"/>
      <c r="OTV90" s="69"/>
      <c r="OTW90" s="69"/>
      <c r="OTX90" s="69"/>
      <c r="OTY90" s="69"/>
      <c r="OTZ90" s="69"/>
      <c r="OUA90" s="69"/>
      <c r="OUB90" s="69"/>
      <c r="OUC90" s="69"/>
      <c r="OUD90" s="69"/>
      <c r="OUE90" s="69"/>
      <c r="OUF90" s="69"/>
      <c r="OUG90" s="69"/>
      <c r="OUH90" s="69"/>
      <c r="OUI90" s="69"/>
      <c r="OUJ90" s="69"/>
      <c r="OUK90" s="69"/>
      <c r="OUL90" s="69"/>
      <c r="OUM90" s="69"/>
      <c r="OUN90" s="69"/>
      <c r="OUO90" s="69"/>
      <c r="OUP90" s="69"/>
      <c r="OUQ90" s="69"/>
      <c r="OUR90" s="69"/>
      <c r="OUS90" s="69"/>
      <c r="OUT90" s="69"/>
      <c r="OUU90" s="69"/>
      <c r="OUV90" s="69"/>
      <c r="OUW90" s="69"/>
      <c r="OUX90" s="69"/>
      <c r="OUY90" s="69"/>
      <c r="OUZ90" s="69"/>
      <c r="OVA90" s="69"/>
      <c r="OVB90" s="69"/>
      <c r="OVC90" s="69"/>
      <c r="OVD90" s="69"/>
      <c r="OVE90" s="69"/>
      <c r="OVF90" s="69"/>
      <c r="OVG90" s="69"/>
      <c r="OVH90" s="69"/>
      <c r="OVI90" s="69"/>
      <c r="OVJ90" s="69"/>
      <c r="OVK90" s="69"/>
      <c r="OVL90" s="69"/>
      <c r="OVM90" s="69"/>
      <c r="OVN90" s="69"/>
      <c r="OVO90" s="69"/>
      <c r="OVP90" s="69"/>
      <c r="OVQ90" s="69"/>
      <c r="OVR90" s="69"/>
      <c r="OVS90" s="69"/>
      <c r="OVT90" s="69"/>
      <c r="OVU90" s="69"/>
      <c r="OVV90" s="69"/>
      <c r="OVW90" s="69"/>
      <c r="OVX90" s="69"/>
      <c r="OVY90" s="69"/>
      <c r="OVZ90" s="69"/>
      <c r="OWA90" s="69"/>
      <c r="OWB90" s="69"/>
      <c r="OWC90" s="69"/>
      <c r="OWD90" s="69"/>
      <c r="OWE90" s="69"/>
      <c r="OWF90" s="69"/>
      <c r="OWG90" s="69"/>
      <c r="OWH90" s="69"/>
      <c r="OWI90" s="69"/>
      <c r="OWJ90" s="69"/>
      <c r="OWK90" s="69"/>
      <c r="OWL90" s="69"/>
      <c r="OWM90" s="69"/>
      <c r="OWN90" s="69"/>
      <c r="OWO90" s="69"/>
      <c r="OWP90" s="69"/>
      <c r="OWQ90" s="69"/>
      <c r="OWR90" s="69"/>
      <c r="OWS90" s="69"/>
      <c r="OWT90" s="69"/>
      <c r="OWU90" s="69"/>
      <c r="OWV90" s="69"/>
      <c r="OWW90" s="69"/>
      <c r="OWX90" s="69"/>
      <c r="OWY90" s="69"/>
      <c r="OWZ90" s="69"/>
      <c r="OXA90" s="69"/>
      <c r="OXB90" s="69"/>
      <c r="OXC90" s="69"/>
      <c r="OXD90" s="69"/>
      <c r="OXE90" s="69"/>
      <c r="OXF90" s="69"/>
      <c r="OXG90" s="69"/>
      <c r="OXH90" s="69"/>
      <c r="OXI90" s="69"/>
      <c r="OXJ90" s="69"/>
      <c r="OXK90" s="69"/>
      <c r="OXL90" s="69"/>
      <c r="OXM90" s="69"/>
      <c r="OXN90" s="69"/>
      <c r="OXO90" s="69"/>
      <c r="OXP90" s="69"/>
      <c r="OXQ90" s="69"/>
      <c r="OXR90" s="69"/>
      <c r="OXS90" s="69"/>
      <c r="OXT90" s="69"/>
      <c r="OXU90" s="69"/>
      <c r="OXV90" s="69"/>
      <c r="OXW90" s="69"/>
      <c r="OXX90" s="69"/>
      <c r="OXY90" s="69"/>
      <c r="OXZ90" s="69"/>
      <c r="OYA90" s="69"/>
      <c r="OYB90" s="69"/>
      <c r="OYC90" s="69"/>
      <c r="OYD90" s="69"/>
      <c r="OYE90" s="69"/>
      <c r="OYF90" s="69"/>
      <c r="OYG90" s="69"/>
      <c r="OYH90" s="69"/>
      <c r="OYI90" s="69"/>
      <c r="OYJ90" s="69"/>
      <c r="OYK90" s="69"/>
      <c r="OYL90" s="69"/>
      <c r="OYM90" s="69"/>
      <c r="OYN90" s="69"/>
      <c r="OYO90" s="69"/>
      <c r="OYP90" s="69"/>
      <c r="OYQ90" s="69"/>
      <c r="OYR90" s="69"/>
      <c r="OYS90" s="69"/>
      <c r="OYT90" s="69"/>
      <c r="OYU90" s="69"/>
      <c r="OYV90" s="69"/>
      <c r="OYW90" s="69"/>
      <c r="OYX90" s="69"/>
      <c r="OYY90" s="69"/>
      <c r="OYZ90" s="69"/>
      <c r="OZA90" s="69"/>
      <c r="OZB90" s="69"/>
      <c r="OZC90" s="69"/>
      <c r="OZD90" s="69"/>
      <c r="OZE90" s="69"/>
      <c r="OZF90" s="69"/>
      <c r="OZG90" s="69"/>
      <c r="OZH90" s="69"/>
      <c r="OZI90" s="69"/>
      <c r="OZJ90" s="69"/>
      <c r="OZK90" s="69"/>
      <c r="OZL90" s="69"/>
      <c r="OZM90" s="69"/>
      <c r="OZN90" s="69"/>
      <c r="OZO90" s="69"/>
      <c r="OZP90" s="69"/>
      <c r="OZQ90" s="69"/>
      <c r="OZR90" s="69"/>
      <c r="OZS90" s="69"/>
      <c r="OZT90" s="69"/>
      <c r="OZU90" s="69"/>
      <c r="OZV90" s="69"/>
      <c r="OZW90" s="69"/>
      <c r="OZX90" s="69"/>
      <c r="OZY90" s="69"/>
      <c r="OZZ90" s="69"/>
      <c r="PAA90" s="69"/>
      <c r="PAB90" s="69"/>
      <c r="PAC90" s="69"/>
      <c r="PAD90" s="69"/>
      <c r="PAE90" s="69"/>
      <c r="PAF90" s="69"/>
      <c r="PAG90" s="69"/>
      <c r="PAH90" s="69"/>
      <c r="PAI90" s="69"/>
      <c r="PAJ90" s="69"/>
      <c r="PAK90" s="69"/>
      <c r="PAL90" s="69"/>
      <c r="PAM90" s="69"/>
      <c r="PAN90" s="69"/>
      <c r="PAO90" s="69"/>
      <c r="PAP90" s="69"/>
      <c r="PAQ90" s="69"/>
      <c r="PAR90" s="69"/>
      <c r="PAS90" s="69"/>
      <c r="PAT90" s="69"/>
      <c r="PAU90" s="69"/>
      <c r="PAV90" s="69"/>
      <c r="PAW90" s="69"/>
      <c r="PAX90" s="69"/>
      <c r="PAY90" s="69"/>
      <c r="PAZ90" s="69"/>
      <c r="PBA90" s="69"/>
      <c r="PBB90" s="69"/>
      <c r="PBC90" s="69"/>
      <c r="PBD90" s="69"/>
      <c r="PBE90" s="69"/>
      <c r="PBF90" s="69"/>
      <c r="PBG90" s="69"/>
      <c r="PBH90" s="69"/>
      <c r="PBI90" s="69"/>
      <c r="PBJ90" s="69"/>
      <c r="PBK90" s="69"/>
      <c r="PBL90" s="69"/>
      <c r="PBM90" s="69"/>
      <c r="PBN90" s="69"/>
      <c r="PBO90" s="69"/>
      <c r="PBP90" s="69"/>
      <c r="PBQ90" s="69"/>
      <c r="PBR90" s="69"/>
      <c r="PBS90" s="69"/>
      <c r="PBT90" s="69"/>
      <c r="PBU90" s="69"/>
      <c r="PBV90" s="69"/>
      <c r="PBW90" s="69"/>
      <c r="PBX90" s="69"/>
      <c r="PBY90" s="69"/>
      <c r="PBZ90" s="69"/>
      <c r="PCA90" s="69"/>
      <c r="PCB90" s="69"/>
      <c r="PCC90" s="69"/>
      <c r="PCD90" s="69"/>
      <c r="PCE90" s="69"/>
      <c r="PCF90" s="69"/>
      <c r="PCG90" s="69"/>
      <c r="PCH90" s="69"/>
      <c r="PCI90" s="69"/>
      <c r="PCJ90" s="69"/>
      <c r="PCK90" s="69"/>
      <c r="PCL90" s="69"/>
      <c r="PCM90" s="69"/>
      <c r="PCN90" s="69"/>
      <c r="PCO90" s="69"/>
      <c r="PCP90" s="69"/>
      <c r="PCQ90" s="69"/>
      <c r="PCR90" s="69"/>
      <c r="PCS90" s="69"/>
      <c r="PCT90" s="69"/>
      <c r="PCU90" s="69"/>
      <c r="PCV90" s="69"/>
      <c r="PCW90" s="69"/>
      <c r="PCX90" s="69"/>
      <c r="PCY90" s="69"/>
      <c r="PCZ90" s="69"/>
      <c r="PDA90" s="69"/>
      <c r="PDB90" s="69"/>
      <c r="PDC90" s="69"/>
      <c r="PDD90" s="69"/>
      <c r="PDE90" s="69"/>
      <c r="PDF90" s="69"/>
      <c r="PDG90" s="69"/>
      <c r="PDH90" s="69"/>
      <c r="PDI90" s="69"/>
      <c r="PDJ90" s="69"/>
      <c r="PDK90" s="69"/>
      <c r="PDL90" s="69"/>
      <c r="PDM90" s="69"/>
      <c r="PDN90" s="69"/>
      <c r="PDO90" s="69"/>
      <c r="PDP90" s="69"/>
      <c r="PDQ90" s="69"/>
      <c r="PDR90" s="69"/>
      <c r="PDS90" s="69"/>
      <c r="PDT90" s="69"/>
      <c r="PDU90" s="69"/>
      <c r="PDV90" s="69"/>
      <c r="PDW90" s="69"/>
      <c r="PDX90" s="69"/>
      <c r="PDY90" s="69"/>
      <c r="PDZ90" s="69"/>
      <c r="PEA90" s="69"/>
      <c r="PEB90" s="69"/>
      <c r="PEC90" s="69"/>
      <c r="PED90" s="69"/>
      <c r="PEE90" s="69"/>
      <c r="PEF90" s="69"/>
      <c r="PEG90" s="69"/>
      <c r="PEH90" s="69"/>
      <c r="PEI90" s="69"/>
      <c r="PEJ90" s="69"/>
      <c r="PEK90" s="69"/>
      <c r="PEL90" s="69"/>
      <c r="PEM90" s="69"/>
      <c r="PEN90" s="69"/>
      <c r="PEO90" s="69"/>
      <c r="PEP90" s="69"/>
      <c r="PEQ90" s="69"/>
      <c r="PER90" s="69"/>
      <c r="PES90" s="69"/>
      <c r="PET90" s="69"/>
      <c r="PEU90" s="69"/>
      <c r="PEV90" s="69"/>
      <c r="PEW90" s="69"/>
      <c r="PEX90" s="69"/>
      <c r="PEY90" s="69"/>
      <c r="PEZ90" s="69"/>
      <c r="PFA90" s="69"/>
      <c r="PFB90" s="69"/>
      <c r="PFC90" s="69"/>
      <c r="PFD90" s="69"/>
      <c r="PFE90" s="69"/>
      <c r="PFF90" s="69"/>
      <c r="PFG90" s="69"/>
      <c r="PFH90" s="69"/>
      <c r="PFI90" s="69"/>
      <c r="PFJ90" s="69"/>
      <c r="PFK90" s="69"/>
      <c r="PFL90" s="69"/>
      <c r="PFM90" s="69"/>
      <c r="PFN90" s="69"/>
      <c r="PFO90" s="69"/>
      <c r="PFP90" s="69"/>
      <c r="PFQ90" s="69"/>
      <c r="PFR90" s="69"/>
      <c r="PFS90" s="69"/>
      <c r="PFT90" s="69"/>
      <c r="PFU90" s="69"/>
      <c r="PFV90" s="69"/>
      <c r="PFW90" s="69"/>
      <c r="PFX90" s="69"/>
      <c r="PFY90" s="69"/>
      <c r="PFZ90" s="69"/>
      <c r="PGA90" s="69"/>
      <c r="PGB90" s="69"/>
      <c r="PGC90" s="69"/>
      <c r="PGD90" s="69"/>
      <c r="PGE90" s="69"/>
      <c r="PGF90" s="69"/>
      <c r="PGG90" s="69"/>
      <c r="PGH90" s="69"/>
      <c r="PGI90" s="69"/>
      <c r="PGJ90" s="69"/>
      <c r="PGK90" s="69"/>
      <c r="PGL90" s="69"/>
      <c r="PGM90" s="69"/>
      <c r="PGN90" s="69"/>
      <c r="PGO90" s="69"/>
      <c r="PGP90" s="69"/>
      <c r="PGQ90" s="69"/>
      <c r="PGR90" s="69"/>
      <c r="PGS90" s="69"/>
      <c r="PGT90" s="69"/>
      <c r="PGU90" s="69"/>
      <c r="PGV90" s="69"/>
      <c r="PGW90" s="69"/>
      <c r="PGX90" s="69"/>
      <c r="PGY90" s="69"/>
      <c r="PGZ90" s="69"/>
      <c r="PHA90" s="69"/>
      <c r="PHB90" s="69"/>
      <c r="PHC90" s="69"/>
      <c r="PHD90" s="69"/>
      <c r="PHE90" s="69"/>
      <c r="PHF90" s="69"/>
      <c r="PHG90" s="69"/>
      <c r="PHH90" s="69"/>
      <c r="PHI90" s="69"/>
      <c r="PHJ90" s="69"/>
      <c r="PHK90" s="69"/>
      <c r="PHL90" s="69"/>
      <c r="PHM90" s="69"/>
      <c r="PHN90" s="69"/>
      <c r="PHO90" s="69"/>
      <c r="PHP90" s="69"/>
      <c r="PHQ90" s="69"/>
      <c r="PHR90" s="69"/>
      <c r="PHS90" s="69"/>
      <c r="PHT90" s="69"/>
      <c r="PHU90" s="69"/>
      <c r="PHV90" s="69"/>
      <c r="PHW90" s="69"/>
      <c r="PHX90" s="69"/>
      <c r="PHY90" s="69"/>
      <c r="PHZ90" s="69"/>
      <c r="PIA90" s="69"/>
      <c r="PIB90" s="69"/>
      <c r="PIC90" s="69"/>
      <c r="PID90" s="69"/>
      <c r="PIE90" s="69"/>
      <c r="PIF90" s="69"/>
      <c r="PIG90" s="69"/>
      <c r="PIH90" s="69"/>
      <c r="PII90" s="69"/>
      <c r="PIJ90" s="69"/>
      <c r="PIK90" s="69"/>
      <c r="PIL90" s="69"/>
      <c r="PIM90" s="69"/>
      <c r="PIN90" s="69"/>
      <c r="PIO90" s="69"/>
      <c r="PIP90" s="69"/>
      <c r="PIQ90" s="69"/>
      <c r="PIR90" s="69"/>
      <c r="PIS90" s="69"/>
      <c r="PIT90" s="69"/>
      <c r="PIU90" s="69"/>
      <c r="PIV90" s="69"/>
      <c r="PIW90" s="69"/>
      <c r="PIX90" s="69"/>
      <c r="PIY90" s="69"/>
      <c r="PIZ90" s="69"/>
      <c r="PJA90" s="69"/>
      <c r="PJB90" s="69"/>
      <c r="PJC90" s="69"/>
      <c r="PJD90" s="69"/>
      <c r="PJE90" s="69"/>
      <c r="PJF90" s="69"/>
      <c r="PJG90" s="69"/>
      <c r="PJH90" s="69"/>
      <c r="PJI90" s="69"/>
      <c r="PJJ90" s="69"/>
      <c r="PJK90" s="69"/>
      <c r="PJL90" s="69"/>
      <c r="PJM90" s="69"/>
      <c r="PJN90" s="69"/>
      <c r="PJO90" s="69"/>
      <c r="PJP90" s="69"/>
      <c r="PJQ90" s="69"/>
      <c r="PJR90" s="69"/>
      <c r="PJS90" s="69"/>
      <c r="PJT90" s="69"/>
      <c r="PJU90" s="69"/>
      <c r="PJV90" s="69"/>
      <c r="PJW90" s="69"/>
      <c r="PJX90" s="69"/>
      <c r="PJY90" s="69"/>
      <c r="PJZ90" s="69"/>
      <c r="PKA90" s="69"/>
      <c r="PKB90" s="69"/>
      <c r="PKC90" s="69"/>
      <c r="PKD90" s="69"/>
      <c r="PKE90" s="69"/>
      <c r="PKF90" s="69"/>
      <c r="PKG90" s="69"/>
      <c r="PKH90" s="69"/>
      <c r="PKI90" s="69"/>
      <c r="PKJ90" s="69"/>
      <c r="PKK90" s="69"/>
      <c r="PKL90" s="69"/>
      <c r="PKM90" s="69"/>
      <c r="PKN90" s="69"/>
      <c r="PKO90" s="69"/>
      <c r="PKP90" s="69"/>
      <c r="PKQ90" s="69"/>
      <c r="PKR90" s="69"/>
      <c r="PKS90" s="69"/>
      <c r="PKT90" s="69"/>
      <c r="PKU90" s="69"/>
      <c r="PKV90" s="69"/>
      <c r="PKW90" s="69"/>
      <c r="PKX90" s="69"/>
      <c r="PKY90" s="69"/>
      <c r="PKZ90" s="69"/>
      <c r="PLA90" s="69"/>
      <c r="PLB90" s="69"/>
      <c r="PLC90" s="69"/>
      <c r="PLD90" s="69"/>
      <c r="PLE90" s="69"/>
      <c r="PLF90" s="69"/>
      <c r="PLG90" s="69"/>
      <c r="PLH90" s="69"/>
      <c r="PLI90" s="69"/>
      <c r="PLJ90" s="69"/>
      <c r="PLK90" s="69"/>
      <c r="PLL90" s="69"/>
      <c r="PLM90" s="69"/>
      <c r="PLN90" s="69"/>
      <c r="PLO90" s="69"/>
      <c r="PLP90" s="69"/>
      <c r="PLQ90" s="69"/>
      <c r="PLR90" s="69"/>
      <c r="PLS90" s="69"/>
      <c r="PLT90" s="69"/>
      <c r="PLU90" s="69"/>
      <c r="PLV90" s="69"/>
      <c r="PLW90" s="69"/>
      <c r="PLX90" s="69"/>
      <c r="PLY90" s="69"/>
      <c r="PLZ90" s="69"/>
      <c r="PMA90" s="69"/>
      <c r="PMB90" s="69"/>
      <c r="PMC90" s="69"/>
      <c r="PMD90" s="69"/>
      <c r="PME90" s="69"/>
      <c r="PMF90" s="69"/>
      <c r="PMG90" s="69"/>
      <c r="PMH90" s="69"/>
      <c r="PMI90" s="69"/>
      <c r="PMJ90" s="69"/>
      <c r="PMK90" s="69"/>
      <c r="PML90" s="69"/>
      <c r="PMM90" s="69"/>
      <c r="PMN90" s="69"/>
      <c r="PMO90" s="69"/>
      <c r="PMP90" s="69"/>
      <c r="PMQ90" s="69"/>
      <c r="PMR90" s="69"/>
      <c r="PMS90" s="69"/>
      <c r="PMT90" s="69"/>
      <c r="PMU90" s="69"/>
      <c r="PMV90" s="69"/>
      <c r="PMW90" s="69"/>
      <c r="PMX90" s="69"/>
      <c r="PMY90" s="69"/>
      <c r="PMZ90" s="69"/>
      <c r="PNA90" s="69"/>
      <c r="PNB90" s="69"/>
      <c r="PNC90" s="69"/>
      <c r="PND90" s="69"/>
      <c r="PNE90" s="69"/>
      <c r="PNF90" s="69"/>
      <c r="PNG90" s="69"/>
      <c r="PNH90" s="69"/>
      <c r="PNI90" s="69"/>
      <c r="PNJ90" s="69"/>
      <c r="PNK90" s="69"/>
      <c r="PNL90" s="69"/>
      <c r="PNM90" s="69"/>
      <c r="PNN90" s="69"/>
      <c r="PNO90" s="69"/>
      <c r="PNP90" s="69"/>
      <c r="PNQ90" s="69"/>
      <c r="PNR90" s="69"/>
      <c r="PNS90" s="69"/>
      <c r="PNT90" s="69"/>
      <c r="PNU90" s="69"/>
      <c r="PNV90" s="69"/>
      <c r="PNW90" s="69"/>
      <c r="PNX90" s="69"/>
      <c r="PNY90" s="69"/>
      <c r="PNZ90" s="69"/>
      <c r="POA90" s="69"/>
      <c r="POB90" s="69"/>
      <c r="POC90" s="69"/>
      <c r="POD90" s="69"/>
      <c r="POE90" s="69"/>
      <c r="POF90" s="69"/>
      <c r="POG90" s="69"/>
      <c r="POH90" s="69"/>
      <c r="POI90" s="69"/>
      <c r="POJ90" s="69"/>
      <c r="POK90" s="69"/>
      <c r="POL90" s="69"/>
      <c r="POM90" s="69"/>
      <c r="PON90" s="69"/>
      <c r="POO90" s="69"/>
      <c r="POP90" s="69"/>
      <c r="POQ90" s="69"/>
      <c r="POR90" s="69"/>
      <c r="POS90" s="69"/>
      <c r="POT90" s="69"/>
      <c r="POU90" s="69"/>
      <c r="POV90" s="69"/>
      <c r="POW90" s="69"/>
      <c r="POX90" s="69"/>
      <c r="POY90" s="69"/>
      <c r="POZ90" s="69"/>
      <c r="PPA90" s="69"/>
      <c r="PPB90" s="69"/>
      <c r="PPC90" s="69"/>
      <c r="PPD90" s="69"/>
      <c r="PPE90" s="69"/>
      <c r="PPF90" s="69"/>
      <c r="PPG90" s="69"/>
      <c r="PPH90" s="69"/>
      <c r="PPI90" s="69"/>
      <c r="PPJ90" s="69"/>
      <c r="PPK90" s="69"/>
      <c r="PPL90" s="69"/>
      <c r="PPM90" s="69"/>
      <c r="PPN90" s="69"/>
      <c r="PPO90" s="69"/>
      <c r="PPP90" s="69"/>
      <c r="PPQ90" s="69"/>
      <c r="PPR90" s="69"/>
      <c r="PPS90" s="69"/>
      <c r="PPT90" s="69"/>
      <c r="PPU90" s="69"/>
      <c r="PPV90" s="69"/>
      <c r="PPW90" s="69"/>
      <c r="PPX90" s="69"/>
      <c r="PPY90" s="69"/>
      <c r="PPZ90" s="69"/>
      <c r="PQA90" s="69"/>
      <c r="PQB90" s="69"/>
      <c r="PQC90" s="69"/>
      <c r="PQD90" s="69"/>
      <c r="PQE90" s="69"/>
      <c r="PQF90" s="69"/>
      <c r="PQG90" s="69"/>
      <c r="PQH90" s="69"/>
      <c r="PQI90" s="69"/>
      <c r="PQJ90" s="69"/>
      <c r="PQK90" s="69"/>
      <c r="PQL90" s="69"/>
      <c r="PQM90" s="69"/>
      <c r="PQN90" s="69"/>
      <c r="PQO90" s="69"/>
      <c r="PQP90" s="69"/>
      <c r="PQQ90" s="69"/>
      <c r="PQR90" s="69"/>
      <c r="PQS90" s="69"/>
      <c r="PQT90" s="69"/>
      <c r="PQU90" s="69"/>
      <c r="PQV90" s="69"/>
      <c r="PQW90" s="69"/>
      <c r="PQX90" s="69"/>
      <c r="PQY90" s="69"/>
      <c r="PQZ90" s="69"/>
      <c r="PRA90" s="69"/>
      <c r="PRB90" s="69"/>
      <c r="PRC90" s="69"/>
      <c r="PRD90" s="69"/>
      <c r="PRE90" s="69"/>
      <c r="PRF90" s="69"/>
      <c r="PRG90" s="69"/>
      <c r="PRH90" s="69"/>
      <c r="PRI90" s="69"/>
      <c r="PRJ90" s="69"/>
      <c r="PRK90" s="69"/>
      <c r="PRL90" s="69"/>
      <c r="PRM90" s="69"/>
      <c r="PRN90" s="69"/>
      <c r="PRO90" s="69"/>
      <c r="PRP90" s="69"/>
      <c r="PRQ90" s="69"/>
      <c r="PRR90" s="69"/>
      <c r="PRS90" s="69"/>
      <c r="PRT90" s="69"/>
      <c r="PRU90" s="69"/>
      <c r="PRV90" s="69"/>
      <c r="PRW90" s="69"/>
      <c r="PRX90" s="69"/>
      <c r="PRY90" s="69"/>
      <c r="PRZ90" s="69"/>
      <c r="PSA90" s="69"/>
      <c r="PSB90" s="69"/>
      <c r="PSC90" s="69"/>
      <c r="PSD90" s="69"/>
      <c r="PSE90" s="69"/>
      <c r="PSF90" s="69"/>
      <c r="PSG90" s="69"/>
      <c r="PSH90" s="69"/>
      <c r="PSI90" s="69"/>
      <c r="PSJ90" s="69"/>
      <c r="PSK90" s="69"/>
      <c r="PSL90" s="69"/>
      <c r="PSM90" s="69"/>
      <c r="PSN90" s="69"/>
      <c r="PSO90" s="69"/>
      <c r="PSP90" s="69"/>
      <c r="PSQ90" s="69"/>
      <c r="PSR90" s="69"/>
      <c r="PSS90" s="69"/>
      <c r="PST90" s="69"/>
      <c r="PSU90" s="69"/>
      <c r="PSV90" s="69"/>
      <c r="PSW90" s="69"/>
      <c r="PSX90" s="69"/>
      <c r="PSY90" s="69"/>
      <c r="PSZ90" s="69"/>
      <c r="PTA90" s="69"/>
      <c r="PTB90" s="69"/>
      <c r="PTC90" s="69"/>
      <c r="PTD90" s="69"/>
      <c r="PTE90" s="69"/>
      <c r="PTF90" s="69"/>
      <c r="PTG90" s="69"/>
      <c r="PTH90" s="69"/>
      <c r="PTI90" s="69"/>
      <c r="PTJ90" s="69"/>
      <c r="PTK90" s="69"/>
      <c r="PTL90" s="69"/>
      <c r="PTM90" s="69"/>
      <c r="PTN90" s="69"/>
      <c r="PTO90" s="69"/>
      <c r="PTP90" s="69"/>
      <c r="PTQ90" s="69"/>
      <c r="PTR90" s="69"/>
      <c r="PTS90" s="69"/>
      <c r="PTT90" s="69"/>
      <c r="PTU90" s="69"/>
      <c r="PTV90" s="69"/>
      <c r="PTW90" s="69"/>
      <c r="PTX90" s="69"/>
      <c r="PTY90" s="69"/>
      <c r="PTZ90" s="69"/>
      <c r="PUA90" s="69"/>
      <c r="PUB90" s="69"/>
      <c r="PUC90" s="69"/>
      <c r="PUD90" s="69"/>
      <c r="PUE90" s="69"/>
      <c r="PUF90" s="69"/>
      <c r="PUG90" s="69"/>
      <c r="PUH90" s="69"/>
      <c r="PUI90" s="69"/>
      <c r="PUJ90" s="69"/>
      <c r="PUK90" s="69"/>
      <c r="PUL90" s="69"/>
      <c r="PUM90" s="69"/>
      <c r="PUN90" s="69"/>
      <c r="PUO90" s="69"/>
      <c r="PUP90" s="69"/>
      <c r="PUQ90" s="69"/>
      <c r="PUR90" s="69"/>
      <c r="PUS90" s="69"/>
      <c r="PUT90" s="69"/>
      <c r="PUU90" s="69"/>
      <c r="PUV90" s="69"/>
      <c r="PUW90" s="69"/>
      <c r="PUX90" s="69"/>
      <c r="PUY90" s="69"/>
      <c r="PUZ90" s="69"/>
      <c r="PVA90" s="69"/>
      <c r="PVB90" s="69"/>
      <c r="PVC90" s="69"/>
      <c r="PVD90" s="69"/>
      <c r="PVE90" s="69"/>
      <c r="PVF90" s="69"/>
      <c r="PVG90" s="69"/>
      <c r="PVH90" s="69"/>
      <c r="PVI90" s="69"/>
      <c r="PVJ90" s="69"/>
      <c r="PVK90" s="69"/>
      <c r="PVL90" s="69"/>
      <c r="PVM90" s="69"/>
      <c r="PVN90" s="69"/>
      <c r="PVO90" s="69"/>
      <c r="PVP90" s="69"/>
      <c r="PVQ90" s="69"/>
      <c r="PVR90" s="69"/>
      <c r="PVS90" s="69"/>
      <c r="PVT90" s="69"/>
      <c r="PVU90" s="69"/>
      <c r="PVV90" s="69"/>
      <c r="PVW90" s="69"/>
      <c r="PVX90" s="69"/>
      <c r="PVY90" s="69"/>
      <c r="PVZ90" s="69"/>
      <c r="PWA90" s="69"/>
      <c r="PWB90" s="69"/>
      <c r="PWC90" s="69"/>
      <c r="PWD90" s="69"/>
      <c r="PWE90" s="69"/>
      <c r="PWF90" s="69"/>
      <c r="PWG90" s="69"/>
      <c r="PWH90" s="69"/>
      <c r="PWI90" s="69"/>
      <c r="PWJ90" s="69"/>
      <c r="PWK90" s="69"/>
      <c r="PWL90" s="69"/>
      <c r="PWM90" s="69"/>
      <c r="PWN90" s="69"/>
      <c r="PWO90" s="69"/>
      <c r="PWP90" s="69"/>
      <c r="PWQ90" s="69"/>
      <c r="PWR90" s="69"/>
      <c r="PWS90" s="69"/>
      <c r="PWT90" s="69"/>
      <c r="PWU90" s="69"/>
      <c r="PWV90" s="69"/>
      <c r="PWW90" s="69"/>
      <c r="PWX90" s="69"/>
      <c r="PWY90" s="69"/>
      <c r="PWZ90" s="69"/>
      <c r="PXA90" s="69"/>
      <c r="PXB90" s="69"/>
      <c r="PXC90" s="69"/>
      <c r="PXD90" s="69"/>
      <c r="PXE90" s="69"/>
      <c r="PXF90" s="69"/>
      <c r="PXG90" s="69"/>
      <c r="PXH90" s="69"/>
      <c r="PXI90" s="69"/>
      <c r="PXJ90" s="69"/>
      <c r="PXK90" s="69"/>
      <c r="PXL90" s="69"/>
      <c r="PXM90" s="69"/>
      <c r="PXN90" s="69"/>
      <c r="PXO90" s="69"/>
      <c r="PXP90" s="69"/>
      <c r="PXQ90" s="69"/>
      <c r="PXR90" s="69"/>
      <c r="PXS90" s="69"/>
      <c r="PXT90" s="69"/>
      <c r="PXU90" s="69"/>
      <c r="PXV90" s="69"/>
      <c r="PXW90" s="69"/>
      <c r="PXX90" s="69"/>
      <c r="PXY90" s="69"/>
      <c r="PXZ90" s="69"/>
      <c r="PYA90" s="69"/>
      <c r="PYB90" s="69"/>
      <c r="PYC90" s="69"/>
      <c r="PYD90" s="69"/>
      <c r="PYE90" s="69"/>
      <c r="PYF90" s="69"/>
      <c r="PYG90" s="69"/>
      <c r="PYH90" s="69"/>
      <c r="PYI90" s="69"/>
      <c r="PYJ90" s="69"/>
      <c r="PYK90" s="69"/>
      <c r="PYL90" s="69"/>
      <c r="PYM90" s="69"/>
      <c r="PYN90" s="69"/>
      <c r="PYO90" s="69"/>
      <c r="PYP90" s="69"/>
      <c r="PYQ90" s="69"/>
      <c r="PYR90" s="69"/>
      <c r="PYS90" s="69"/>
      <c r="PYT90" s="69"/>
      <c r="PYU90" s="69"/>
      <c r="PYV90" s="69"/>
      <c r="PYW90" s="69"/>
      <c r="PYX90" s="69"/>
      <c r="PYY90" s="69"/>
      <c r="PYZ90" s="69"/>
      <c r="PZA90" s="69"/>
      <c r="PZB90" s="69"/>
      <c r="PZC90" s="69"/>
      <c r="PZD90" s="69"/>
      <c r="PZE90" s="69"/>
      <c r="PZF90" s="69"/>
      <c r="PZG90" s="69"/>
      <c r="PZH90" s="69"/>
      <c r="PZI90" s="69"/>
      <c r="PZJ90" s="69"/>
      <c r="PZK90" s="69"/>
      <c r="PZL90" s="69"/>
      <c r="PZM90" s="69"/>
      <c r="PZN90" s="69"/>
      <c r="PZO90" s="69"/>
      <c r="PZP90" s="69"/>
      <c r="PZQ90" s="69"/>
      <c r="PZR90" s="69"/>
      <c r="PZS90" s="69"/>
      <c r="PZT90" s="69"/>
      <c r="PZU90" s="69"/>
      <c r="PZV90" s="69"/>
      <c r="PZW90" s="69"/>
      <c r="PZX90" s="69"/>
      <c r="PZY90" s="69"/>
      <c r="PZZ90" s="69"/>
      <c r="QAA90" s="69"/>
      <c r="QAB90" s="69"/>
      <c r="QAC90" s="69"/>
      <c r="QAD90" s="69"/>
      <c r="QAE90" s="69"/>
      <c r="QAF90" s="69"/>
      <c r="QAG90" s="69"/>
      <c r="QAH90" s="69"/>
      <c r="QAI90" s="69"/>
      <c r="QAJ90" s="69"/>
      <c r="QAK90" s="69"/>
      <c r="QAL90" s="69"/>
      <c r="QAM90" s="69"/>
      <c r="QAN90" s="69"/>
      <c r="QAO90" s="69"/>
      <c r="QAP90" s="69"/>
      <c r="QAQ90" s="69"/>
      <c r="QAR90" s="69"/>
      <c r="QAS90" s="69"/>
      <c r="QAT90" s="69"/>
      <c r="QAU90" s="69"/>
      <c r="QAV90" s="69"/>
      <c r="QAW90" s="69"/>
      <c r="QAX90" s="69"/>
      <c r="QAY90" s="69"/>
      <c r="QAZ90" s="69"/>
      <c r="QBA90" s="69"/>
      <c r="QBB90" s="69"/>
      <c r="QBC90" s="69"/>
      <c r="QBD90" s="69"/>
      <c r="QBE90" s="69"/>
      <c r="QBF90" s="69"/>
      <c r="QBG90" s="69"/>
      <c r="QBH90" s="69"/>
      <c r="QBI90" s="69"/>
      <c r="QBJ90" s="69"/>
      <c r="QBK90" s="69"/>
      <c r="QBL90" s="69"/>
      <c r="QBM90" s="69"/>
      <c r="QBN90" s="69"/>
      <c r="QBO90" s="69"/>
      <c r="QBP90" s="69"/>
      <c r="QBQ90" s="69"/>
      <c r="QBR90" s="69"/>
      <c r="QBS90" s="69"/>
      <c r="QBT90" s="69"/>
      <c r="QBU90" s="69"/>
      <c r="QBV90" s="69"/>
      <c r="QBW90" s="69"/>
      <c r="QBX90" s="69"/>
      <c r="QBY90" s="69"/>
      <c r="QBZ90" s="69"/>
      <c r="QCA90" s="69"/>
      <c r="QCB90" s="69"/>
      <c r="QCC90" s="69"/>
      <c r="QCD90" s="69"/>
      <c r="QCE90" s="69"/>
      <c r="QCF90" s="69"/>
      <c r="QCG90" s="69"/>
      <c r="QCH90" s="69"/>
      <c r="QCI90" s="69"/>
      <c r="QCJ90" s="69"/>
      <c r="QCK90" s="69"/>
      <c r="QCL90" s="69"/>
      <c r="QCM90" s="69"/>
      <c r="QCN90" s="69"/>
      <c r="QCO90" s="69"/>
      <c r="QCP90" s="69"/>
      <c r="QCQ90" s="69"/>
      <c r="QCR90" s="69"/>
      <c r="QCS90" s="69"/>
      <c r="QCT90" s="69"/>
      <c r="QCU90" s="69"/>
      <c r="QCV90" s="69"/>
      <c r="QCW90" s="69"/>
      <c r="QCX90" s="69"/>
      <c r="QCY90" s="69"/>
      <c r="QCZ90" s="69"/>
      <c r="QDA90" s="69"/>
      <c r="QDB90" s="69"/>
      <c r="QDC90" s="69"/>
      <c r="QDD90" s="69"/>
      <c r="QDE90" s="69"/>
      <c r="QDF90" s="69"/>
      <c r="QDG90" s="69"/>
      <c r="QDH90" s="69"/>
      <c r="QDI90" s="69"/>
      <c r="QDJ90" s="69"/>
      <c r="QDK90" s="69"/>
      <c r="QDL90" s="69"/>
      <c r="QDM90" s="69"/>
      <c r="QDN90" s="69"/>
      <c r="QDO90" s="69"/>
      <c r="QDP90" s="69"/>
      <c r="QDQ90" s="69"/>
      <c r="QDR90" s="69"/>
      <c r="QDS90" s="69"/>
      <c r="QDT90" s="69"/>
      <c r="QDU90" s="69"/>
      <c r="QDV90" s="69"/>
      <c r="QDW90" s="69"/>
      <c r="QDX90" s="69"/>
      <c r="QDY90" s="69"/>
      <c r="QDZ90" s="69"/>
      <c r="QEA90" s="69"/>
      <c r="QEB90" s="69"/>
      <c r="QEC90" s="69"/>
      <c r="QED90" s="69"/>
      <c r="QEE90" s="69"/>
      <c r="QEF90" s="69"/>
      <c r="QEG90" s="69"/>
      <c r="QEH90" s="69"/>
      <c r="QEI90" s="69"/>
      <c r="QEJ90" s="69"/>
      <c r="QEK90" s="69"/>
      <c r="QEL90" s="69"/>
      <c r="QEM90" s="69"/>
      <c r="QEN90" s="69"/>
      <c r="QEO90" s="69"/>
      <c r="QEP90" s="69"/>
      <c r="QEQ90" s="69"/>
      <c r="QER90" s="69"/>
      <c r="QES90" s="69"/>
      <c r="QET90" s="69"/>
      <c r="QEU90" s="69"/>
      <c r="QEV90" s="69"/>
      <c r="QEW90" s="69"/>
      <c r="QEX90" s="69"/>
      <c r="QEY90" s="69"/>
      <c r="QEZ90" s="69"/>
      <c r="QFA90" s="69"/>
      <c r="QFB90" s="69"/>
      <c r="QFC90" s="69"/>
      <c r="QFD90" s="69"/>
      <c r="QFE90" s="69"/>
      <c r="QFF90" s="69"/>
      <c r="QFG90" s="69"/>
      <c r="QFH90" s="69"/>
      <c r="QFI90" s="69"/>
      <c r="QFJ90" s="69"/>
      <c r="QFK90" s="69"/>
      <c r="QFL90" s="69"/>
      <c r="QFM90" s="69"/>
      <c r="QFN90" s="69"/>
      <c r="QFO90" s="69"/>
      <c r="QFP90" s="69"/>
      <c r="QFQ90" s="69"/>
      <c r="QFR90" s="69"/>
      <c r="QFS90" s="69"/>
      <c r="QFT90" s="69"/>
      <c r="QFU90" s="69"/>
      <c r="QFV90" s="69"/>
      <c r="QFW90" s="69"/>
      <c r="QFX90" s="69"/>
      <c r="QFY90" s="69"/>
      <c r="QFZ90" s="69"/>
      <c r="QGA90" s="69"/>
      <c r="QGB90" s="69"/>
      <c r="QGC90" s="69"/>
      <c r="QGD90" s="69"/>
      <c r="QGE90" s="69"/>
      <c r="QGF90" s="69"/>
      <c r="QGG90" s="69"/>
      <c r="QGH90" s="69"/>
      <c r="QGI90" s="69"/>
      <c r="QGJ90" s="69"/>
      <c r="QGK90" s="69"/>
      <c r="QGL90" s="69"/>
      <c r="QGM90" s="69"/>
      <c r="QGN90" s="69"/>
      <c r="QGO90" s="69"/>
      <c r="QGP90" s="69"/>
      <c r="QGQ90" s="69"/>
      <c r="QGR90" s="69"/>
      <c r="QGS90" s="69"/>
      <c r="QGT90" s="69"/>
      <c r="QGU90" s="69"/>
      <c r="QGV90" s="69"/>
      <c r="QGW90" s="69"/>
      <c r="QGX90" s="69"/>
      <c r="QGY90" s="69"/>
      <c r="QGZ90" s="69"/>
      <c r="QHA90" s="69"/>
      <c r="QHB90" s="69"/>
      <c r="QHC90" s="69"/>
      <c r="QHD90" s="69"/>
      <c r="QHE90" s="69"/>
      <c r="QHF90" s="69"/>
      <c r="QHG90" s="69"/>
      <c r="QHH90" s="69"/>
      <c r="QHI90" s="69"/>
      <c r="QHJ90" s="69"/>
      <c r="QHK90" s="69"/>
      <c r="QHL90" s="69"/>
      <c r="QHM90" s="69"/>
      <c r="QHN90" s="69"/>
      <c r="QHO90" s="69"/>
      <c r="QHP90" s="69"/>
      <c r="QHQ90" s="69"/>
      <c r="QHR90" s="69"/>
      <c r="QHS90" s="69"/>
      <c r="QHT90" s="69"/>
      <c r="QHU90" s="69"/>
      <c r="QHV90" s="69"/>
      <c r="QHW90" s="69"/>
      <c r="QHX90" s="69"/>
      <c r="QHY90" s="69"/>
      <c r="QHZ90" s="69"/>
      <c r="QIA90" s="69"/>
      <c r="QIB90" s="69"/>
      <c r="QIC90" s="69"/>
      <c r="QID90" s="69"/>
      <c r="QIE90" s="69"/>
      <c r="QIF90" s="69"/>
      <c r="QIG90" s="69"/>
      <c r="QIH90" s="69"/>
      <c r="QII90" s="69"/>
      <c r="QIJ90" s="69"/>
      <c r="QIK90" s="69"/>
      <c r="QIL90" s="69"/>
      <c r="QIM90" s="69"/>
      <c r="QIN90" s="69"/>
      <c r="QIO90" s="69"/>
      <c r="QIP90" s="69"/>
      <c r="QIQ90" s="69"/>
      <c r="QIR90" s="69"/>
      <c r="QIS90" s="69"/>
      <c r="QIT90" s="69"/>
      <c r="QIU90" s="69"/>
      <c r="QIV90" s="69"/>
      <c r="QIW90" s="69"/>
      <c r="QIX90" s="69"/>
      <c r="QIY90" s="69"/>
      <c r="QIZ90" s="69"/>
      <c r="QJA90" s="69"/>
      <c r="QJB90" s="69"/>
      <c r="QJC90" s="69"/>
      <c r="QJD90" s="69"/>
      <c r="QJE90" s="69"/>
      <c r="QJF90" s="69"/>
      <c r="QJG90" s="69"/>
      <c r="QJH90" s="69"/>
      <c r="QJI90" s="69"/>
      <c r="QJJ90" s="69"/>
      <c r="QJK90" s="69"/>
      <c r="QJL90" s="69"/>
      <c r="QJM90" s="69"/>
      <c r="QJN90" s="69"/>
      <c r="QJO90" s="69"/>
      <c r="QJP90" s="69"/>
      <c r="QJQ90" s="69"/>
      <c r="QJR90" s="69"/>
      <c r="QJS90" s="69"/>
      <c r="QJT90" s="69"/>
      <c r="QJU90" s="69"/>
      <c r="QJV90" s="69"/>
      <c r="QJW90" s="69"/>
      <c r="QJX90" s="69"/>
      <c r="QJY90" s="69"/>
      <c r="QJZ90" s="69"/>
      <c r="QKA90" s="69"/>
      <c r="QKB90" s="69"/>
      <c r="QKC90" s="69"/>
      <c r="QKD90" s="69"/>
      <c r="QKE90" s="69"/>
      <c r="QKF90" s="69"/>
      <c r="QKG90" s="69"/>
      <c r="QKH90" s="69"/>
      <c r="QKI90" s="69"/>
      <c r="QKJ90" s="69"/>
      <c r="QKK90" s="69"/>
      <c r="QKL90" s="69"/>
      <c r="QKM90" s="69"/>
      <c r="QKN90" s="69"/>
      <c r="QKO90" s="69"/>
      <c r="QKP90" s="69"/>
      <c r="QKQ90" s="69"/>
      <c r="QKR90" s="69"/>
      <c r="QKS90" s="69"/>
      <c r="QKT90" s="69"/>
      <c r="QKU90" s="69"/>
      <c r="QKV90" s="69"/>
      <c r="QKW90" s="69"/>
      <c r="QKX90" s="69"/>
      <c r="QKY90" s="69"/>
      <c r="QKZ90" s="69"/>
      <c r="QLA90" s="69"/>
      <c r="QLB90" s="69"/>
      <c r="QLC90" s="69"/>
      <c r="QLD90" s="69"/>
      <c r="QLE90" s="69"/>
      <c r="QLF90" s="69"/>
      <c r="QLG90" s="69"/>
      <c r="QLH90" s="69"/>
      <c r="QLI90" s="69"/>
      <c r="QLJ90" s="69"/>
      <c r="QLK90" s="69"/>
      <c r="QLL90" s="69"/>
      <c r="QLM90" s="69"/>
      <c r="QLN90" s="69"/>
      <c r="QLO90" s="69"/>
      <c r="QLP90" s="69"/>
      <c r="QLQ90" s="69"/>
      <c r="QLR90" s="69"/>
      <c r="QLS90" s="69"/>
      <c r="QLT90" s="69"/>
      <c r="QLU90" s="69"/>
      <c r="QLV90" s="69"/>
      <c r="QLW90" s="69"/>
      <c r="QLX90" s="69"/>
      <c r="QLY90" s="69"/>
      <c r="QLZ90" s="69"/>
      <c r="QMA90" s="69"/>
      <c r="QMB90" s="69"/>
      <c r="QMC90" s="69"/>
      <c r="QMD90" s="69"/>
      <c r="QME90" s="69"/>
      <c r="QMF90" s="69"/>
      <c r="QMG90" s="69"/>
      <c r="QMH90" s="69"/>
      <c r="QMI90" s="69"/>
      <c r="QMJ90" s="69"/>
      <c r="QMK90" s="69"/>
      <c r="QML90" s="69"/>
      <c r="QMM90" s="69"/>
      <c r="QMN90" s="69"/>
      <c r="QMO90" s="69"/>
      <c r="QMP90" s="69"/>
      <c r="QMQ90" s="69"/>
      <c r="QMR90" s="69"/>
      <c r="QMS90" s="69"/>
      <c r="QMT90" s="69"/>
      <c r="QMU90" s="69"/>
      <c r="QMV90" s="69"/>
      <c r="QMW90" s="69"/>
      <c r="QMX90" s="69"/>
      <c r="QMY90" s="69"/>
      <c r="QMZ90" s="69"/>
      <c r="QNA90" s="69"/>
      <c r="QNB90" s="69"/>
      <c r="QNC90" s="69"/>
      <c r="QND90" s="69"/>
      <c r="QNE90" s="69"/>
      <c r="QNF90" s="69"/>
      <c r="QNG90" s="69"/>
      <c r="QNH90" s="69"/>
      <c r="QNI90" s="69"/>
      <c r="QNJ90" s="69"/>
      <c r="QNK90" s="69"/>
      <c r="QNL90" s="69"/>
      <c r="QNM90" s="69"/>
      <c r="QNN90" s="69"/>
      <c r="QNO90" s="69"/>
      <c r="QNP90" s="69"/>
      <c r="QNQ90" s="69"/>
      <c r="QNR90" s="69"/>
      <c r="QNS90" s="69"/>
      <c r="QNT90" s="69"/>
      <c r="QNU90" s="69"/>
      <c r="QNV90" s="69"/>
      <c r="QNW90" s="69"/>
      <c r="QNX90" s="69"/>
      <c r="QNY90" s="69"/>
      <c r="QNZ90" s="69"/>
      <c r="QOA90" s="69"/>
      <c r="QOB90" s="69"/>
      <c r="QOC90" s="69"/>
      <c r="QOD90" s="69"/>
      <c r="QOE90" s="69"/>
      <c r="QOF90" s="69"/>
      <c r="QOG90" s="69"/>
      <c r="QOH90" s="69"/>
      <c r="QOI90" s="69"/>
      <c r="QOJ90" s="69"/>
      <c r="QOK90" s="69"/>
      <c r="QOL90" s="69"/>
      <c r="QOM90" s="69"/>
      <c r="QON90" s="69"/>
      <c r="QOO90" s="69"/>
      <c r="QOP90" s="69"/>
      <c r="QOQ90" s="69"/>
      <c r="QOR90" s="69"/>
      <c r="QOS90" s="69"/>
      <c r="QOT90" s="69"/>
      <c r="QOU90" s="69"/>
      <c r="QOV90" s="69"/>
      <c r="QOW90" s="69"/>
      <c r="QOX90" s="69"/>
      <c r="QOY90" s="69"/>
      <c r="QOZ90" s="69"/>
      <c r="QPA90" s="69"/>
      <c r="QPB90" s="69"/>
      <c r="QPC90" s="69"/>
      <c r="QPD90" s="69"/>
      <c r="QPE90" s="69"/>
      <c r="QPF90" s="69"/>
      <c r="QPG90" s="69"/>
      <c r="QPH90" s="69"/>
      <c r="QPI90" s="69"/>
      <c r="QPJ90" s="69"/>
      <c r="QPK90" s="69"/>
      <c r="QPL90" s="69"/>
      <c r="QPM90" s="69"/>
      <c r="QPN90" s="69"/>
      <c r="QPO90" s="69"/>
      <c r="QPP90" s="69"/>
      <c r="QPQ90" s="69"/>
      <c r="QPR90" s="69"/>
      <c r="QPS90" s="69"/>
      <c r="QPT90" s="69"/>
      <c r="QPU90" s="69"/>
      <c r="QPV90" s="69"/>
      <c r="QPW90" s="69"/>
      <c r="QPX90" s="69"/>
      <c r="QPY90" s="69"/>
      <c r="QPZ90" s="69"/>
      <c r="QQA90" s="69"/>
      <c r="QQB90" s="69"/>
      <c r="QQC90" s="69"/>
      <c r="QQD90" s="69"/>
      <c r="QQE90" s="69"/>
      <c r="QQF90" s="69"/>
      <c r="QQG90" s="69"/>
      <c r="QQH90" s="69"/>
      <c r="QQI90" s="69"/>
      <c r="QQJ90" s="69"/>
      <c r="QQK90" s="69"/>
      <c r="QQL90" s="69"/>
      <c r="QQM90" s="69"/>
      <c r="QQN90" s="69"/>
      <c r="QQO90" s="69"/>
      <c r="QQP90" s="69"/>
      <c r="QQQ90" s="69"/>
      <c r="QQR90" s="69"/>
      <c r="QQS90" s="69"/>
      <c r="QQT90" s="69"/>
      <c r="QQU90" s="69"/>
      <c r="QQV90" s="69"/>
      <c r="QQW90" s="69"/>
      <c r="QQX90" s="69"/>
      <c r="QQY90" s="69"/>
      <c r="QQZ90" s="69"/>
      <c r="QRA90" s="69"/>
      <c r="QRB90" s="69"/>
      <c r="QRC90" s="69"/>
      <c r="QRD90" s="69"/>
      <c r="QRE90" s="69"/>
      <c r="QRF90" s="69"/>
      <c r="QRG90" s="69"/>
      <c r="QRH90" s="69"/>
      <c r="QRI90" s="69"/>
      <c r="QRJ90" s="69"/>
      <c r="QRK90" s="69"/>
      <c r="QRL90" s="69"/>
      <c r="QRM90" s="69"/>
      <c r="QRN90" s="69"/>
      <c r="QRO90" s="69"/>
      <c r="QRP90" s="69"/>
      <c r="QRQ90" s="69"/>
      <c r="QRR90" s="69"/>
      <c r="QRS90" s="69"/>
      <c r="QRT90" s="69"/>
      <c r="QRU90" s="69"/>
      <c r="QRV90" s="69"/>
      <c r="QRW90" s="69"/>
      <c r="QRX90" s="69"/>
      <c r="QRY90" s="69"/>
      <c r="QRZ90" s="69"/>
      <c r="QSA90" s="69"/>
      <c r="QSB90" s="69"/>
      <c r="QSC90" s="69"/>
      <c r="QSD90" s="69"/>
      <c r="QSE90" s="69"/>
      <c r="QSF90" s="69"/>
      <c r="QSG90" s="69"/>
      <c r="QSH90" s="69"/>
      <c r="QSI90" s="69"/>
      <c r="QSJ90" s="69"/>
      <c r="QSK90" s="69"/>
      <c r="QSL90" s="69"/>
      <c r="QSM90" s="69"/>
      <c r="QSN90" s="69"/>
      <c r="QSO90" s="69"/>
      <c r="QSP90" s="69"/>
      <c r="QSQ90" s="69"/>
      <c r="QSR90" s="69"/>
      <c r="QSS90" s="69"/>
      <c r="QST90" s="69"/>
      <c r="QSU90" s="69"/>
      <c r="QSV90" s="69"/>
      <c r="QSW90" s="69"/>
      <c r="QSX90" s="69"/>
      <c r="QSY90" s="69"/>
      <c r="QSZ90" s="69"/>
      <c r="QTA90" s="69"/>
      <c r="QTB90" s="69"/>
      <c r="QTC90" s="69"/>
      <c r="QTD90" s="69"/>
      <c r="QTE90" s="69"/>
      <c r="QTF90" s="69"/>
      <c r="QTG90" s="69"/>
      <c r="QTH90" s="69"/>
      <c r="QTI90" s="69"/>
      <c r="QTJ90" s="69"/>
      <c r="QTK90" s="69"/>
      <c r="QTL90" s="69"/>
      <c r="QTM90" s="69"/>
      <c r="QTN90" s="69"/>
      <c r="QTO90" s="69"/>
      <c r="QTP90" s="69"/>
      <c r="QTQ90" s="69"/>
      <c r="QTR90" s="69"/>
      <c r="QTS90" s="69"/>
      <c r="QTT90" s="69"/>
      <c r="QTU90" s="69"/>
      <c r="QTV90" s="69"/>
      <c r="QTW90" s="69"/>
      <c r="QTX90" s="69"/>
      <c r="QTY90" s="69"/>
      <c r="QTZ90" s="69"/>
      <c r="QUA90" s="69"/>
      <c r="QUB90" s="69"/>
      <c r="QUC90" s="69"/>
      <c r="QUD90" s="69"/>
      <c r="QUE90" s="69"/>
      <c r="QUF90" s="69"/>
      <c r="QUG90" s="69"/>
      <c r="QUH90" s="69"/>
      <c r="QUI90" s="69"/>
      <c r="QUJ90" s="69"/>
      <c r="QUK90" s="69"/>
      <c r="QUL90" s="69"/>
      <c r="QUM90" s="69"/>
      <c r="QUN90" s="69"/>
      <c r="QUO90" s="69"/>
      <c r="QUP90" s="69"/>
      <c r="QUQ90" s="69"/>
      <c r="QUR90" s="69"/>
      <c r="QUS90" s="69"/>
      <c r="QUT90" s="69"/>
      <c r="QUU90" s="69"/>
      <c r="QUV90" s="69"/>
      <c r="QUW90" s="69"/>
      <c r="QUX90" s="69"/>
      <c r="QUY90" s="69"/>
      <c r="QUZ90" s="69"/>
      <c r="QVA90" s="69"/>
      <c r="QVB90" s="69"/>
      <c r="QVC90" s="69"/>
      <c r="QVD90" s="69"/>
      <c r="QVE90" s="69"/>
      <c r="QVF90" s="69"/>
      <c r="QVG90" s="69"/>
      <c r="QVH90" s="69"/>
      <c r="QVI90" s="69"/>
      <c r="QVJ90" s="69"/>
      <c r="QVK90" s="69"/>
      <c r="QVL90" s="69"/>
      <c r="QVM90" s="69"/>
      <c r="QVN90" s="69"/>
      <c r="QVO90" s="69"/>
      <c r="QVP90" s="69"/>
      <c r="QVQ90" s="69"/>
      <c r="QVR90" s="69"/>
      <c r="QVS90" s="69"/>
      <c r="QVT90" s="69"/>
      <c r="QVU90" s="69"/>
      <c r="QVV90" s="69"/>
      <c r="QVW90" s="69"/>
      <c r="QVX90" s="69"/>
      <c r="QVY90" s="69"/>
      <c r="QVZ90" s="69"/>
      <c r="QWA90" s="69"/>
      <c r="QWB90" s="69"/>
      <c r="QWC90" s="69"/>
      <c r="QWD90" s="69"/>
      <c r="QWE90" s="69"/>
      <c r="QWF90" s="69"/>
      <c r="QWG90" s="69"/>
      <c r="QWH90" s="69"/>
      <c r="QWI90" s="69"/>
      <c r="QWJ90" s="69"/>
      <c r="QWK90" s="69"/>
      <c r="QWL90" s="69"/>
      <c r="QWM90" s="69"/>
      <c r="QWN90" s="69"/>
      <c r="QWO90" s="69"/>
      <c r="QWP90" s="69"/>
      <c r="QWQ90" s="69"/>
      <c r="QWR90" s="69"/>
      <c r="QWS90" s="69"/>
      <c r="QWT90" s="69"/>
      <c r="QWU90" s="69"/>
      <c r="QWV90" s="69"/>
      <c r="QWW90" s="69"/>
      <c r="QWX90" s="69"/>
      <c r="QWY90" s="69"/>
      <c r="QWZ90" s="69"/>
      <c r="QXA90" s="69"/>
      <c r="QXB90" s="69"/>
      <c r="QXC90" s="69"/>
      <c r="QXD90" s="69"/>
      <c r="QXE90" s="69"/>
      <c r="QXF90" s="69"/>
      <c r="QXG90" s="69"/>
      <c r="QXH90" s="69"/>
      <c r="QXI90" s="69"/>
      <c r="QXJ90" s="69"/>
      <c r="QXK90" s="69"/>
      <c r="QXL90" s="69"/>
      <c r="QXM90" s="69"/>
      <c r="QXN90" s="69"/>
      <c r="QXO90" s="69"/>
      <c r="QXP90" s="69"/>
      <c r="QXQ90" s="69"/>
      <c r="QXR90" s="69"/>
      <c r="QXS90" s="69"/>
      <c r="QXT90" s="69"/>
      <c r="QXU90" s="69"/>
      <c r="QXV90" s="69"/>
      <c r="QXW90" s="69"/>
      <c r="QXX90" s="69"/>
      <c r="QXY90" s="69"/>
      <c r="QXZ90" s="69"/>
      <c r="QYA90" s="69"/>
      <c r="QYB90" s="69"/>
      <c r="QYC90" s="69"/>
      <c r="QYD90" s="69"/>
      <c r="QYE90" s="69"/>
      <c r="QYF90" s="69"/>
      <c r="QYG90" s="69"/>
      <c r="QYH90" s="69"/>
      <c r="QYI90" s="69"/>
      <c r="QYJ90" s="69"/>
      <c r="QYK90" s="69"/>
      <c r="QYL90" s="69"/>
      <c r="QYM90" s="69"/>
      <c r="QYN90" s="69"/>
      <c r="QYO90" s="69"/>
      <c r="QYP90" s="69"/>
      <c r="QYQ90" s="69"/>
      <c r="QYR90" s="69"/>
      <c r="QYS90" s="69"/>
      <c r="QYT90" s="69"/>
      <c r="QYU90" s="69"/>
      <c r="QYV90" s="69"/>
      <c r="QYW90" s="69"/>
      <c r="QYX90" s="69"/>
      <c r="QYY90" s="69"/>
      <c r="QYZ90" s="69"/>
      <c r="QZA90" s="69"/>
      <c r="QZB90" s="69"/>
      <c r="QZC90" s="69"/>
      <c r="QZD90" s="69"/>
      <c r="QZE90" s="69"/>
      <c r="QZF90" s="69"/>
      <c r="QZG90" s="69"/>
      <c r="QZH90" s="69"/>
      <c r="QZI90" s="69"/>
      <c r="QZJ90" s="69"/>
      <c r="QZK90" s="69"/>
      <c r="QZL90" s="69"/>
      <c r="QZM90" s="69"/>
      <c r="QZN90" s="69"/>
      <c r="QZO90" s="69"/>
      <c r="QZP90" s="69"/>
      <c r="QZQ90" s="69"/>
      <c r="QZR90" s="69"/>
      <c r="QZS90" s="69"/>
      <c r="QZT90" s="69"/>
      <c r="QZU90" s="69"/>
      <c r="QZV90" s="69"/>
      <c r="QZW90" s="69"/>
      <c r="QZX90" s="69"/>
      <c r="QZY90" s="69"/>
      <c r="QZZ90" s="69"/>
      <c r="RAA90" s="69"/>
      <c r="RAB90" s="69"/>
      <c r="RAC90" s="69"/>
      <c r="RAD90" s="69"/>
      <c r="RAE90" s="69"/>
      <c r="RAF90" s="69"/>
      <c r="RAG90" s="69"/>
      <c r="RAH90" s="69"/>
      <c r="RAI90" s="69"/>
      <c r="RAJ90" s="69"/>
      <c r="RAK90" s="69"/>
      <c r="RAL90" s="69"/>
      <c r="RAM90" s="69"/>
      <c r="RAN90" s="69"/>
      <c r="RAO90" s="69"/>
      <c r="RAP90" s="69"/>
      <c r="RAQ90" s="69"/>
      <c r="RAR90" s="69"/>
      <c r="RAS90" s="69"/>
      <c r="RAT90" s="69"/>
      <c r="RAU90" s="69"/>
      <c r="RAV90" s="69"/>
      <c r="RAW90" s="69"/>
      <c r="RAX90" s="69"/>
      <c r="RAY90" s="69"/>
      <c r="RAZ90" s="69"/>
      <c r="RBA90" s="69"/>
      <c r="RBB90" s="69"/>
      <c r="RBC90" s="69"/>
      <c r="RBD90" s="69"/>
      <c r="RBE90" s="69"/>
      <c r="RBF90" s="69"/>
      <c r="RBG90" s="69"/>
      <c r="RBH90" s="69"/>
      <c r="RBI90" s="69"/>
      <c r="RBJ90" s="69"/>
      <c r="RBK90" s="69"/>
      <c r="RBL90" s="69"/>
      <c r="RBM90" s="69"/>
      <c r="RBN90" s="69"/>
      <c r="RBO90" s="69"/>
      <c r="RBP90" s="69"/>
      <c r="RBQ90" s="69"/>
      <c r="RBR90" s="69"/>
      <c r="RBS90" s="69"/>
      <c r="RBT90" s="69"/>
      <c r="RBU90" s="69"/>
      <c r="RBV90" s="69"/>
      <c r="RBW90" s="69"/>
      <c r="RBX90" s="69"/>
      <c r="RBY90" s="69"/>
      <c r="RBZ90" s="69"/>
      <c r="RCA90" s="69"/>
      <c r="RCB90" s="69"/>
      <c r="RCC90" s="69"/>
      <c r="RCD90" s="69"/>
      <c r="RCE90" s="69"/>
      <c r="RCF90" s="69"/>
      <c r="RCG90" s="69"/>
      <c r="RCH90" s="69"/>
      <c r="RCI90" s="69"/>
      <c r="RCJ90" s="69"/>
      <c r="RCK90" s="69"/>
      <c r="RCL90" s="69"/>
      <c r="RCM90" s="69"/>
      <c r="RCN90" s="69"/>
      <c r="RCO90" s="69"/>
      <c r="RCP90" s="69"/>
      <c r="RCQ90" s="69"/>
      <c r="RCR90" s="69"/>
      <c r="RCS90" s="69"/>
      <c r="RCT90" s="69"/>
      <c r="RCU90" s="69"/>
      <c r="RCV90" s="69"/>
      <c r="RCW90" s="69"/>
      <c r="RCX90" s="69"/>
      <c r="RCY90" s="69"/>
      <c r="RCZ90" s="69"/>
      <c r="RDA90" s="69"/>
      <c r="RDB90" s="69"/>
      <c r="RDC90" s="69"/>
      <c r="RDD90" s="69"/>
      <c r="RDE90" s="69"/>
      <c r="RDF90" s="69"/>
      <c r="RDG90" s="69"/>
      <c r="RDH90" s="69"/>
      <c r="RDI90" s="69"/>
      <c r="RDJ90" s="69"/>
      <c r="RDK90" s="69"/>
      <c r="RDL90" s="69"/>
      <c r="RDM90" s="69"/>
      <c r="RDN90" s="69"/>
      <c r="RDO90" s="69"/>
      <c r="RDP90" s="69"/>
      <c r="RDQ90" s="69"/>
      <c r="RDR90" s="69"/>
      <c r="RDS90" s="69"/>
      <c r="RDT90" s="69"/>
      <c r="RDU90" s="69"/>
      <c r="RDV90" s="69"/>
      <c r="RDW90" s="69"/>
      <c r="RDX90" s="69"/>
      <c r="RDY90" s="69"/>
      <c r="RDZ90" s="69"/>
      <c r="REA90" s="69"/>
      <c r="REB90" s="69"/>
      <c r="REC90" s="69"/>
      <c r="RED90" s="69"/>
      <c r="REE90" s="69"/>
      <c r="REF90" s="69"/>
      <c r="REG90" s="69"/>
      <c r="REH90" s="69"/>
      <c r="REI90" s="69"/>
      <c r="REJ90" s="69"/>
      <c r="REK90" s="69"/>
      <c r="REL90" s="69"/>
      <c r="REM90" s="69"/>
      <c r="REN90" s="69"/>
      <c r="REO90" s="69"/>
      <c r="REP90" s="69"/>
      <c r="REQ90" s="69"/>
      <c r="RER90" s="69"/>
      <c r="RES90" s="69"/>
      <c r="RET90" s="69"/>
      <c r="REU90" s="69"/>
      <c r="REV90" s="69"/>
      <c r="REW90" s="69"/>
      <c r="REX90" s="69"/>
      <c r="REY90" s="69"/>
      <c r="REZ90" s="69"/>
      <c r="RFA90" s="69"/>
      <c r="RFB90" s="69"/>
      <c r="RFC90" s="69"/>
      <c r="RFD90" s="69"/>
      <c r="RFE90" s="69"/>
      <c r="RFF90" s="69"/>
      <c r="RFG90" s="69"/>
      <c r="RFH90" s="69"/>
      <c r="RFI90" s="69"/>
      <c r="RFJ90" s="69"/>
      <c r="RFK90" s="69"/>
      <c r="RFL90" s="69"/>
      <c r="RFM90" s="69"/>
      <c r="RFN90" s="69"/>
      <c r="RFO90" s="69"/>
      <c r="RFP90" s="69"/>
      <c r="RFQ90" s="69"/>
      <c r="RFR90" s="69"/>
      <c r="RFS90" s="69"/>
      <c r="RFT90" s="69"/>
      <c r="RFU90" s="69"/>
      <c r="RFV90" s="69"/>
      <c r="RFW90" s="69"/>
      <c r="RFX90" s="69"/>
      <c r="RFY90" s="69"/>
      <c r="RFZ90" s="69"/>
      <c r="RGA90" s="69"/>
      <c r="RGB90" s="69"/>
      <c r="RGC90" s="69"/>
      <c r="RGD90" s="69"/>
      <c r="RGE90" s="69"/>
      <c r="RGF90" s="69"/>
      <c r="RGG90" s="69"/>
      <c r="RGH90" s="69"/>
      <c r="RGI90" s="69"/>
      <c r="RGJ90" s="69"/>
      <c r="RGK90" s="69"/>
      <c r="RGL90" s="69"/>
      <c r="RGM90" s="69"/>
      <c r="RGN90" s="69"/>
      <c r="RGO90" s="69"/>
      <c r="RGP90" s="69"/>
      <c r="RGQ90" s="69"/>
      <c r="RGR90" s="69"/>
      <c r="RGS90" s="69"/>
      <c r="RGT90" s="69"/>
      <c r="RGU90" s="69"/>
      <c r="RGV90" s="69"/>
      <c r="RGW90" s="69"/>
      <c r="RGX90" s="69"/>
      <c r="RGY90" s="69"/>
      <c r="RGZ90" s="69"/>
      <c r="RHA90" s="69"/>
      <c r="RHB90" s="69"/>
      <c r="RHC90" s="69"/>
      <c r="RHD90" s="69"/>
      <c r="RHE90" s="69"/>
      <c r="RHF90" s="69"/>
      <c r="RHG90" s="69"/>
      <c r="RHH90" s="69"/>
      <c r="RHI90" s="69"/>
      <c r="RHJ90" s="69"/>
      <c r="RHK90" s="69"/>
      <c r="RHL90" s="69"/>
      <c r="RHM90" s="69"/>
      <c r="RHN90" s="69"/>
      <c r="RHO90" s="69"/>
      <c r="RHP90" s="69"/>
      <c r="RHQ90" s="69"/>
      <c r="RHR90" s="69"/>
      <c r="RHS90" s="69"/>
      <c r="RHT90" s="69"/>
      <c r="RHU90" s="69"/>
      <c r="RHV90" s="69"/>
      <c r="RHW90" s="69"/>
      <c r="RHX90" s="69"/>
      <c r="RHY90" s="69"/>
      <c r="RHZ90" s="69"/>
      <c r="RIA90" s="69"/>
      <c r="RIB90" s="69"/>
      <c r="RIC90" s="69"/>
      <c r="RID90" s="69"/>
      <c r="RIE90" s="69"/>
      <c r="RIF90" s="69"/>
      <c r="RIG90" s="69"/>
      <c r="RIH90" s="69"/>
      <c r="RII90" s="69"/>
      <c r="RIJ90" s="69"/>
      <c r="RIK90" s="69"/>
      <c r="RIL90" s="69"/>
      <c r="RIM90" s="69"/>
      <c r="RIN90" s="69"/>
      <c r="RIO90" s="69"/>
      <c r="RIP90" s="69"/>
      <c r="RIQ90" s="69"/>
      <c r="RIR90" s="69"/>
      <c r="RIS90" s="69"/>
      <c r="RIT90" s="69"/>
      <c r="RIU90" s="69"/>
      <c r="RIV90" s="69"/>
      <c r="RIW90" s="69"/>
      <c r="RIX90" s="69"/>
      <c r="RIY90" s="69"/>
      <c r="RIZ90" s="69"/>
      <c r="RJA90" s="69"/>
      <c r="RJB90" s="69"/>
      <c r="RJC90" s="69"/>
      <c r="RJD90" s="69"/>
      <c r="RJE90" s="69"/>
      <c r="RJF90" s="69"/>
      <c r="RJG90" s="69"/>
      <c r="RJH90" s="69"/>
      <c r="RJI90" s="69"/>
      <c r="RJJ90" s="69"/>
      <c r="RJK90" s="69"/>
      <c r="RJL90" s="69"/>
      <c r="RJM90" s="69"/>
      <c r="RJN90" s="69"/>
      <c r="RJO90" s="69"/>
      <c r="RJP90" s="69"/>
      <c r="RJQ90" s="69"/>
      <c r="RJR90" s="69"/>
      <c r="RJS90" s="69"/>
      <c r="RJT90" s="69"/>
      <c r="RJU90" s="69"/>
      <c r="RJV90" s="69"/>
      <c r="RJW90" s="69"/>
      <c r="RJX90" s="69"/>
      <c r="RJY90" s="69"/>
      <c r="RJZ90" s="69"/>
      <c r="RKA90" s="69"/>
      <c r="RKB90" s="69"/>
      <c r="RKC90" s="69"/>
      <c r="RKD90" s="69"/>
      <c r="RKE90" s="69"/>
      <c r="RKF90" s="69"/>
      <c r="RKG90" s="69"/>
      <c r="RKH90" s="69"/>
      <c r="RKI90" s="69"/>
      <c r="RKJ90" s="69"/>
      <c r="RKK90" s="69"/>
      <c r="RKL90" s="69"/>
      <c r="RKM90" s="69"/>
      <c r="RKN90" s="69"/>
      <c r="RKO90" s="69"/>
      <c r="RKP90" s="69"/>
      <c r="RKQ90" s="69"/>
      <c r="RKR90" s="69"/>
      <c r="RKS90" s="69"/>
      <c r="RKT90" s="69"/>
      <c r="RKU90" s="69"/>
      <c r="RKV90" s="69"/>
      <c r="RKW90" s="69"/>
      <c r="RKX90" s="69"/>
      <c r="RKY90" s="69"/>
      <c r="RKZ90" s="69"/>
      <c r="RLA90" s="69"/>
      <c r="RLB90" s="69"/>
      <c r="RLC90" s="69"/>
      <c r="RLD90" s="69"/>
      <c r="RLE90" s="69"/>
      <c r="RLF90" s="69"/>
      <c r="RLG90" s="69"/>
      <c r="RLH90" s="69"/>
      <c r="RLI90" s="69"/>
      <c r="RLJ90" s="69"/>
      <c r="RLK90" s="69"/>
      <c r="RLL90" s="69"/>
      <c r="RLM90" s="69"/>
      <c r="RLN90" s="69"/>
      <c r="RLO90" s="69"/>
      <c r="RLP90" s="69"/>
      <c r="RLQ90" s="69"/>
      <c r="RLR90" s="69"/>
      <c r="RLS90" s="69"/>
      <c r="RLT90" s="69"/>
      <c r="RLU90" s="69"/>
      <c r="RLV90" s="69"/>
      <c r="RLW90" s="69"/>
      <c r="RLX90" s="69"/>
      <c r="RLY90" s="69"/>
      <c r="RLZ90" s="69"/>
      <c r="RMA90" s="69"/>
      <c r="RMB90" s="69"/>
      <c r="RMC90" s="69"/>
      <c r="RMD90" s="69"/>
      <c r="RME90" s="69"/>
      <c r="RMF90" s="69"/>
      <c r="RMG90" s="69"/>
      <c r="RMH90" s="69"/>
      <c r="RMI90" s="69"/>
      <c r="RMJ90" s="69"/>
      <c r="RMK90" s="69"/>
      <c r="RML90" s="69"/>
      <c r="RMM90" s="69"/>
      <c r="RMN90" s="69"/>
      <c r="RMO90" s="69"/>
      <c r="RMP90" s="69"/>
      <c r="RMQ90" s="69"/>
      <c r="RMR90" s="69"/>
      <c r="RMS90" s="69"/>
      <c r="RMT90" s="69"/>
      <c r="RMU90" s="69"/>
      <c r="RMV90" s="69"/>
      <c r="RMW90" s="69"/>
      <c r="RMX90" s="69"/>
      <c r="RMY90" s="69"/>
      <c r="RMZ90" s="69"/>
      <c r="RNA90" s="69"/>
      <c r="RNB90" s="69"/>
      <c r="RNC90" s="69"/>
      <c r="RND90" s="69"/>
      <c r="RNE90" s="69"/>
      <c r="RNF90" s="69"/>
      <c r="RNG90" s="69"/>
      <c r="RNH90" s="69"/>
      <c r="RNI90" s="69"/>
      <c r="RNJ90" s="69"/>
      <c r="RNK90" s="69"/>
      <c r="RNL90" s="69"/>
      <c r="RNM90" s="69"/>
      <c r="RNN90" s="69"/>
      <c r="RNO90" s="69"/>
      <c r="RNP90" s="69"/>
      <c r="RNQ90" s="69"/>
      <c r="RNR90" s="69"/>
      <c r="RNS90" s="69"/>
      <c r="RNT90" s="69"/>
      <c r="RNU90" s="69"/>
      <c r="RNV90" s="69"/>
      <c r="RNW90" s="69"/>
      <c r="RNX90" s="69"/>
      <c r="RNY90" s="69"/>
      <c r="RNZ90" s="69"/>
      <c r="ROA90" s="69"/>
      <c r="ROB90" s="69"/>
      <c r="ROC90" s="69"/>
      <c r="ROD90" s="69"/>
      <c r="ROE90" s="69"/>
      <c r="ROF90" s="69"/>
      <c r="ROG90" s="69"/>
      <c r="ROH90" s="69"/>
      <c r="ROI90" s="69"/>
      <c r="ROJ90" s="69"/>
      <c r="ROK90" s="69"/>
      <c r="ROL90" s="69"/>
      <c r="ROM90" s="69"/>
      <c r="RON90" s="69"/>
      <c r="ROO90" s="69"/>
      <c r="ROP90" s="69"/>
      <c r="ROQ90" s="69"/>
      <c r="ROR90" s="69"/>
      <c r="ROS90" s="69"/>
      <c r="ROT90" s="69"/>
      <c r="ROU90" s="69"/>
      <c r="ROV90" s="69"/>
      <c r="ROW90" s="69"/>
      <c r="ROX90" s="69"/>
      <c r="ROY90" s="69"/>
      <c r="ROZ90" s="69"/>
      <c r="RPA90" s="69"/>
      <c r="RPB90" s="69"/>
      <c r="RPC90" s="69"/>
      <c r="RPD90" s="69"/>
      <c r="RPE90" s="69"/>
      <c r="RPF90" s="69"/>
      <c r="RPG90" s="69"/>
      <c r="RPH90" s="69"/>
      <c r="RPI90" s="69"/>
      <c r="RPJ90" s="69"/>
      <c r="RPK90" s="69"/>
      <c r="RPL90" s="69"/>
      <c r="RPM90" s="69"/>
      <c r="RPN90" s="69"/>
      <c r="RPO90" s="69"/>
      <c r="RPP90" s="69"/>
      <c r="RPQ90" s="69"/>
      <c r="RPR90" s="69"/>
      <c r="RPS90" s="69"/>
      <c r="RPT90" s="69"/>
      <c r="RPU90" s="69"/>
      <c r="RPV90" s="69"/>
      <c r="RPW90" s="69"/>
      <c r="RPX90" s="69"/>
      <c r="RPY90" s="69"/>
      <c r="RPZ90" s="69"/>
      <c r="RQA90" s="69"/>
      <c r="RQB90" s="69"/>
      <c r="RQC90" s="69"/>
      <c r="RQD90" s="69"/>
      <c r="RQE90" s="69"/>
      <c r="RQF90" s="69"/>
      <c r="RQG90" s="69"/>
      <c r="RQH90" s="69"/>
      <c r="RQI90" s="69"/>
      <c r="RQJ90" s="69"/>
      <c r="RQK90" s="69"/>
      <c r="RQL90" s="69"/>
      <c r="RQM90" s="69"/>
      <c r="RQN90" s="69"/>
      <c r="RQO90" s="69"/>
      <c r="RQP90" s="69"/>
      <c r="RQQ90" s="69"/>
      <c r="RQR90" s="69"/>
      <c r="RQS90" s="69"/>
      <c r="RQT90" s="69"/>
      <c r="RQU90" s="69"/>
      <c r="RQV90" s="69"/>
      <c r="RQW90" s="69"/>
      <c r="RQX90" s="69"/>
      <c r="RQY90" s="69"/>
      <c r="RQZ90" s="69"/>
      <c r="RRA90" s="69"/>
      <c r="RRB90" s="69"/>
      <c r="RRC90" s="69"/>
      <c r="RRD90" s="69"/>
      <c r="RRE90" s="69"/>
      <c r="RRF90" s="69"/>
      <c r="RRG90" s="69"/>
      <c r="RRH90" s="69"/>
      <c r="RRI90" s="69"/>
      <c r="RRJ90" s="69"/>
      <c r="RRK90" s="69"/>
      <c r="RRL90" s="69"/>
      <c r="RRM90" s="69"/>
      <c r="RRN90" s="69"/>
      <c r="RRO90" s="69"/>
      <c r="RRP90" s="69"/>
      <c r="RRQ90" s="69"/>
      <c r="RRR90" s="69"/>
      <c r="RRS90" s="69"/>
      <c r="RRT90" s="69"/>
      <c r="RRU90" s="69"/>
      <c r="RRV90" s="69"/>
      <c r="RRW90" s="69"/>
      <c r="RRX90" s="69"/>
      <c r="RRY90" s="69"/>
      <c r="RRZ90" s="69"/>
      <c r="RSA90" s="69"/>
      <c r="RSB90" s="69"/>
      <c r="RSC90" s="69"/>
      <c r="RSD90" s="69"/>
      <c r="RSE90" s="69"/>
      <c r="RSF90" s="69"/>
      <c r="RSG90" s="69"/>
      <c r="RSH90" s="69"/>
      <c r="RSI90" s="69"/>
      <c r="RSJ90" s="69"/>
      <c r="RSK90" s="69"/>
      <c r="RSL90" s="69"/>
      <c r="RSM90" s="69"/>
      <c r="RSN90" s="69"/>
      <c r="RSO90" s="69"/>
      <c r="RSP90" s="69"/>
      <c r="RSQ90" s="69"/>
      <c r="RSR90" s="69"/>
      <c r="RSS90" s="69"/>
      <c r="RST90" s="69"/>
      <c r="RSU90" s="69"/>
      <c r="RSV90" s="69"/>
      <c r="RSW90" s="69"/>
      <c r="RSX90" s="69"/>
      <c r="RSY90" s="69"/>
      <c r="RSZ90" s="69"/>
      <c r="RTA90" s="69"/>
      <c r="RTB90" s="69"/>
      <c r="RTC90" s="69"/>
      <c r="RTD90" s="69"/>
      <c r="RTE90" s="69"/>
      <c r="RTF90" s="69"/>
      <c r="RTG90" s="69"/>
      <c r="RTH90" s="69"/>
      <c r="RTI90" s="69"/>
      <c r="RTJ90" s="69"/>
      <c r="RTK90" s="69"/>
      <c r="RTL90" s="69"/>
      <c r="RTM90" s="69"/>
      <c r="RTN90" s="69"/>
      <c r="RTO90" s="69"/>
      <c r="RTP90" s="69"/>
      <c r="RTQ90" s="69"/>
      <c r="RTR90" s="69"/>
      <c r="RTS90" s="69"/>
      <c r="RTT90" s="69"/>
      <c r="RTU90" s="69"/>
      <c r="RTV90" s="69"/>
      <c r="RTW90" s="69"/>
      <c r="RTX90" s="69"/>
      <c r="RTY90" s="69"/>
      <c r="RTZ90" s="69"/>
      <c r="RUA90" s="69"/>
      <c r="RUB90" s="69"/>
      <c r="RUC90" s="69"/>
      <c r="RUD90" s="69"/>
      <c r="RUE90" s="69"/>
      <c r="RUF90" s="69"/>
      <c r="RUG90" s="69"/>
      <c r="RUH90" s="69"/>
      <c r="RUI90" s="69"/>
      <c r="RUJ90" s="69"/>
      <c r="RUK90" s="69"/>
      <c r="RUL90" s="69"/>
      <c r="RUM90" s="69"/>
      <c r="RUN90" s="69"/>
      <c r="RUO90" s="69"/>
      <c r="RUP90" s="69"/>
      <c r="RUQ90" s="69"/>
      <c r="RUR90" s="69"/>
      <c r="RUS90" s="69"/>
      <c r="RUT90" s="69"/>
      <c r="RUU90" s="69"/>
      <c r="RUV90" s="69"/>
      <c r="RUW90" s="69"/>
      <c r="RUX90" s="69"/>
      <c r="RUY90" s="69"/>
      <c r="RUZ90" s="69"/>
      <c r="RVA90" s="69"/>
      <c r="RVB90" s="69"/>
      <c r="RVC90" s="69"/>
      <c r="RVD90" s="69"/>
      <c r="RVE90" s="69"/>
      <c r="RVF90" s="69"/>
      <c r="RVG90" s="69"/>
      <c r="RVH90" s="69"/>
      <c r="RVI90" s="69"/>
      <c r="RVJ90" s="69"/>
      <c r="RVK90" s="69"/>
      <c r="RVL90" s="69"/>
      <c r="RVM90" s="69"/>
      <c r="RVN90" s="69"/>
      <c r="RVO90" s="69"/>
      <c r="RVP90" s="69"/>
      <c r="RVQ90" s="69"/>
      <c r="RVR90" s="69"/>
      <c r="RVS90" s="69"/>
      <c r="RVT90" s="69"/>
      <c r="RVU90" s="69"/>
      <c r="RVV90" s="69"/>
      <c r="RVW90" s="69"/>
      <c r="RVX90" s="69"/>
      <c r="RVY90" s="69"/>
      <c r="RVZ90" s="69"/>
      <c r="RWA90" s="69"/>
      <c r="RWB90" s="69"/>
      <c r="RWC90" s="69"/>
      <c r="RWD90" s="69"/>
      <c r="RWE90" s="69"/>
      <c r="RWF90" s="69"/>
      <c r="RWG90" s="69"/>
      <c r="RWH90" s="69"/>
      <c r="RWI90" s="69"/>
      <c r="RWJ90" s="69"/>
      <c r="RWK90" s="69"/>
      <c r="RWL90" s="69"/>
      <c r="RWM90" s="69"/>
      <c r="RWN90" s="69"/>
      <c r="RWO90" s="69"/>
      <c r="RWP90" s="69"/>
      <c r="RWQ90" s="69"/>
      <c r="RWR90" s="69"/>
      <c r="RWS90" s="69"/>
      <c r="RWT90" s="69"/>
      <c r="RWU90" s="69"/>
      <c r="RWV90" s="69"/>
      <c r="RWW90" s="69"/>
      <c r="RWX90" s="69"/>
      <c r="RWY90" s="69"/>
      <c r="RWZ90" s="69"/>
      <c r="RXA90" s="69"/>
      <c r="RXB90" s="69"/>
      <c r="RXC90" s="69"/>
      <c r="RXD90" s="69"/>
      <c r="RXE90" s="69"/>
      <c r="RXF90" s="69"/>
      <c r="RXG90" s="69"/>
      <c r="RXH90" s="69"/>
      <c r="RXI90" s="69"/>
      <c r="RXJ90" s="69"/>
      <c r="RXK90" s="69"/>
      <c r="RXL90" s="69"/>
      <c r="RXM90" s="69"/>
      <c r="RXN90" s="69"/>
      <c r="RXO90" s="69"/>
      <c r="RXP90" s="69"/>
      <c r="RXQ90" s="69"/>
      <c r="RXR90" s="69"/>
      <c r="RXS90" s="69"/>
      <c r="RXT90" s="69"/>
      <c r="RXU90" s="69"/>
      <c r="RXV90" s="69"/>
      <c r="RXW90" s="69"/>
      <c r="RXX90" s="69"/>
      <c r="RXY90" s="69"/>
      <c r="RXZ90" s="69"/>
      <c r="RYA90" s="69"/>
      <c r="RYB90" s="69"/>
      <c r="RYC90" s="69"/>
      <c r="RYD90" s="69"/>
      <c r="RYE90" s="69"/>
      <c r="RYF90" s="69"/>
      <c r="RYG90" s="69"/>
      <c r="RYH90" s="69"/>
      <c r="RYI90" s="69"/>
      <c r="RYJ90" s="69"/>
      <c r="RYK90" s="69"/>
      <c r="RYL90" s="69"/>
      <c r="RYM90" s="69"/>
      <c r="RYN90" s="69"/>
      <c r="RYO90" s="69"/>
      <c r="RYP90" s="69"/>
      <c r="RYQ90" s="69"/>
      <c r="RYR90" s="69"/>
      <c r="RYS90" s="69"/>
      <c r="RYT90" s="69"/>
      <c r="RYU90" s="69"/>
      <c r="RYV90" s="69"/>
      <c r="RYW90" s="69"/>
      <c r="RYX90" s="69"/>
      <c r="RYY90" s="69"/>
      <c r="RYZ90" s="69"/>
      <c r="RZA90" s="69"/>
      <c r="RZB90" s="69"/>
      <c r="RZC90" s="69"/>
      <c r="RZD90" s="69"/>
      <c r="RZE90" s="69"/>
      <c r="RZF90" s="69"/>
      <c r="RZG90" s="69"/>
      <c r="RZH90" s="69"/>
      <c r="RZI90" s="69"/>
      <c r="RZJ90" s="69"/>
      <c r="RZK90" s="69"/>
      <c r="RZL90" s="69"/>
      <c r="RZM90" s="69"/>
      <c r="RZN90" s="69"/>
      <c r="RZO90" s="69"/>
      <c r="RZP90" s="69"/>
      <c r="RZQ90" s="69"/>
      <c r="RZR90" s="69"/>
      <c r="RZS90" s="69"/>
      <c r="RZT90" s="69"/>
      <c r="RZU90" s="69"/>
      <c r="RZV90" s="69"/>
      <c r="RZW90" s="69"/>
      <c r="RZX90" s="69"/>
      <c r="RZY90" s="69"/>
      <c r="RZZ90" s="69"/>
      <c r="SAA90" s="69"/>
      <c r="SAB90" s="69"/>
      <c r="SAC90" s="69"/>
      <c r="SAD90" s="69"/>
      <c r="SAE90" s="69"/>
      <c r="SAF90" s="69"/>
      <c r="SAG90" s="69"/>
      <c r="SAH90" s="69"/>
      <c r="SAI90" s="69"/>
      <c r="SAJ90" s="69"/>
      <c r="SAK90" s="69"/>
      <c r="SAL90" s="69"/>
      <c r="SAM90" s="69"/>
      <c r="SAN90" s="69"/>
      <c r="SAO90" s="69"/>
      <c r="SAP90" s="69"/>
      <c r="SAQ90" s="69"/>
      <c r="SAR90" s="69"/>
      <c r="SAS90" s="69"/>
      <c r="SAT90" s="69"/>
      <c r="SAU90" s="69"/>
      <c r="SAV90" s="69"/>
      <c r="SAW90" s="69"/>
      <c r="SAX90" s="69"/>
      <c r="SAY90" s="69"/>
      <c r="SAZ90" s="69"/>
      <c r="SBA90" s="69"/>
      <c r="SBB90" s="69"/>
      <c r="SBC90" s="69"/>
      <c r="SBD90" s="69"/>
      <c r="SBE90" s="69"/>
      <c r="SBF90" s="69"/>
      <c r="SBG90" s="69"/>
      <c r="SBH90" s="69"/>
      <c r="SBI90" s="69"/>
      <c r="SBJ90" s="69"/>
      <c r="SBK90" s="69"/>
      <c r="SBL90" s="69"/>
      <c r="SBM90" s="69"/>
      <c r="SBN90" s="69"/>
      <c r="SBO90" s="69"/>
      <c r="SBP90" s="69"/>
      <c r="SBQ90" s="69"/>
      <c r="SBR90" s="69"/>
      <c r="SBS90" s="69"/>
      <c r="SBT90" s="69"/>
      <c r="SBU90" s="69"/>
      <c r="SBV90" s="69"/>
      <c r="SBW90" s="69"/>
      <c r="SBX90" s="69"/>
      <c r="SBY90" s="69"/>
      <c r="SBZ90" s="69"/>
      <c r="SCA90" s="69"/>
      <c r="SCB90" s="69"/>
      <c r="SCC90" s="69"/>
      <c r="SCD90" s="69"/>
      <c r="SCE90" s="69"/>
      <c r="SCF90" s="69"/>
      <c r="SCG90" s="69"/>
      <c r="SCH90" s="69"/>
      <c r="SCI90" s="69"/>
      <c r="SCJ90" s="69"/>
      <c r="SCK90" s="69"/>
      <c r="SCL90" s="69"/>
      <c r="SCM90" s="69"/>
      <c r="SCN90" s="69"/>
      <c r="SCO90" s="69"/>
      <c r="SCP90" s="69"/>
      <c r="SCQ90" s="69"/>
      <c r="SCR90" s="69"/>
      <c r="SCS90" s="69"/>
      <c r="SCT90" s="69"/>
      <c r="SCU90" s="69"/>
      <c r="SCV90" s="69"/>
      <c r="SCW90" s="69"/>
      <c r="SCX90" s="69"/>
      <c r="SCY90" s="69"/>
      <c r="SCZ90" s="69"/>
      <c r="SDA90" s="69"/>
      <c r="SDB90" s="69"/>
      <c r="SDC90" s="69"/>
      <c r="SDD90" s="69"/>
      <c r="SDE90" s="69"/>
      <c r="SDF90" s="69"/>
      <c r="SDG90" s="69"/>
      <c r="SDH90" s="69"/>
      <c r="SDI90" s="69"/>
      <c r="SDJ90" s="69"/>
      <c r="SDK90" s="69"/>
      <c r="SDL90" s="69"/>
      <c r="SDM90" s="69"/>
      <c r="SDN90" s="69"/>
      <c r="SDO90" s="69"/>
      <c r="SDP90" s="69"/>
      <c r="SDQ90" s="69"/>
      <c r="SDR90" s="69"/>
      <c r="SDS90" s="69"/>
      <c r="SDT90" s="69"/>
      <c r="SDU90" s="69"/>
      <c r="SDV90" s="69"/>
      <c r="SDW90" s="69"/>
      <c r="SDX90" s="69"/>
      <c r="SDY90" s="69"/>
      <c r="SDZ90" s="69"/>
      <c r="SEA90" s="69"/>
      <c r="SEB90" s="69"/>
      <c r="SEC90" s="69"/>
      <c r="SED90" s="69"/>
      <c r="SEE90" s="69"/>
      <c r="SEF90" s="69"/>
      <c r="SEG90" s="69"/>
      <c r="SEH90" s="69"/>
      <c r="SEI90" s="69"/>
      <c r="SEJ90" s="69"/>
      <c r="SEK90" s="69"/>
      <c r="SEL90" s="69"/>
      <c r="SEM90" s="69"/>
      <c r="SEN90" s="69"/>
      <c r="SEO90" s="69"/>
      <c r="SEP90" s="69"/>
      <c r="SEQ90" s="69"/>
      <c r="SER90" s="69"/>
      <c r="SES90" s="69"/>
      <c r="SET90" s="69"/>
      <c r="SEU90" s="69"/>
      <c r="SEV90" s="69"/>
      <c r="SEW90" s="69"/>
      <c r="SEX90" s="69"/>
      <c r="SEY90" s="69"/>
      <c r="SEZ90" s="69"/>
      <c r="SFA90" s="69"/>
      <c r="SFB90" s="69"/>
      <c r="SFC90" s="69"/>
      <c r="SFD90" s="69"/>
      <c r="SFE90" s="69"/>
      <c r="SFF90" s="69"/>
      <c r="SFG90" s="69"/>
      <c r="SFH90" s="69"/>
      <c r="SFI90" s="69"/>
      <c r="SFJ90" s="69"/>
      <c r="SFK90" s="69"/>
      <c r="SFL90" s="69"/>
      <c r="SFM90" s="69"/>
      <c r="SFN90" s="69"/>
      <c r="SFO90" s="69"/>
      <c r="SFP90" s="69"/>
      <c r="SFQ90" s="69"/>
      <c r="SFR90" s="69"/>
      <c r="SFS90" s="69"/>
      <c r="SFT90" s="69"/>
      <c r="SFU90" s="69"/>
      <c r="SFV90" s="69"/>
      <c r="SFW90" s="69"/>
      <c r="SFX90" s="69"/>
      <c r="SFY90" s="69"/>
      <c r="SFZ90" s="69"/>
      <c r="SGA90" s="69"/>
      <c r="SGB90" s="69"/>
      <c r="SGC90" s="69"/>
      <c r="SGD90" s="69"/>
      <c r="SGE90" s="69"/>
      <c r="SGF90" s="69"/>
      <c r="SGG90" s="69"/>
      <c r="SGH90" s="69"/>
      <c r="SGI90" s="69"/>
      <c r="SGJ90" s="69"/>
      <c r="SGK90" s="69"/>
      <c r="SGL90" s="69"/>
      <c r="SGM90" s="69"/>
      <c r="SGN90" s="69"/>
      <c r="SGO90" s="69"/>
      <c r="SGP90" s="69"/>
      <c r="SGQ90" s="69"/>
      <c r="SGR90" s="69"/>
      <c r="SGS90" s="69"/>
      <c r="SGT90" s="69"/>
      <c r="SGU90" s="69"/>
      <c r="SGV90" s="69"/>
      <c r="SGW90" s="69"/>
      <c r="SGX90" s="69"/>
      <c r="SGY90" s="69"/>
      <c r="SGZ90" s="69"/>
      <c r="SHA90" s="69"/>
      <c r="SHB90" s="69"/>
      <c r="SHC90" s="69"/>
      <c r="SHD90" s="69"/>
      <c r="SHE90" s="69"/>
      <c r="SHF90" s="69"/>
      <c r="SHG90" s="69"/>
      <c r="SHH90" s="69"/>
      <c r="SHI90" s="69"/>
      <c r="SHJ90" s="69"/>
      <c r="SHK90" s="69"/>
      <c r="SHL90" s="69"/>
      <c r="SHM90" s="69"/>
      <c r="SHN90" s="69"/>
      <c r="SHO90" s="69"/>
      <c r="SHP90" s="69"/>
      <c r="SHQ90" s="69"/>
      <c r="SHR90" s="69"/>
      <c r="SHS90" s="69"/>
      <c r="SHT90" s="69"/>
      <c r="SHU90" s="69"/>
      <c r="SHV90" s="69"/>
      <c r="SHW90" s="69"/>
      <c r="SHX90" s="69"/>
      <c r="SHY90" s="69"/>
      <c r="SHZ90" s="69"/>
      <c r="SIA90" s="69"/>
      <c r="SIB90" s="69"/>
      <c r="SIC90" s="69"/>
      <c r="SID90" s="69"/>
      <c r="SIE90" s="69"/>
      <c r="SIF90" s="69"/>
      <c r="SIG90" s="69"/>
      <c r="SIH90" s="69"/>
      <c r="SII90" s="69"/>
      <c r="SIJ90" s="69"/>
      <c r="SIK90" s="69"/>
      <c r="SIL90" s="69"/>
      <c r="SIM90" s="69"/>
      <c r="SIN90" s="69"/>
      <c r="SIO90" s="69"/>
      <c r="SIP90" s="69"/>
      <c r="SIQ90" s="69"/>
      <c r="SIR90" s="69"/>
      <c r="SIS90" s="69"/>
      <c r="SIT90" s="69"/>
      <c r="SIU90" s="69"/>
      <c r="SIV90" s="69"/>
      <c r="SIW90" s="69"/>
      <c r="SIX90" s="69"/>
      <c r="SIY90" s="69"/>
      <c r="SIZ90" s="69"/>
      <c r="SJA90" s="69"/>
      <c r="SJB90" s="69"/>
      <c r="SJC90" s="69"/>
      <c r="SJD90" s="69"/>
      <c r="SJE90" s="69"/>
      <c r="SJF90" s="69"/>
      <c r="SJG90" s="69"/>
      <c r="SJH90" s="69"/>
      <c r="SJI90" s="69"/>
      <c r="SJJ90" s="69"/>
      <c r="SJK90" s="69"/>
      <c r="SJL90" s="69"/>
      <c r="SJM90" s="69"/>
      <c r="SJN90" s="69"/>
      <c r="SJO90" s="69"/>
      <c r="SJP90" s="69"/>
      <c r="SJQ90" s="69"/>
      <c r="SJR90" s="69"/>
      <c r="SJS90" s="69"/>
      <c r="SJT90" s="69"/>
      <c r="SJU90" s="69"/>
      <c r="SJV90" s="69"/>
      <c r="SJW90" s="69"/>
      <c r="SJX90" s="69"/>
      <c r="SJY90" s="69"/>
      <c r="SJZ90" s="69"/>
      <c r="SKA90" s="69"/>
      <c r="SKB90" s="69"/>
      <c r="SKC90" s="69"/>
      <c r="SKD90" s="69"/>
      <c r="SKE90" s="69"/>
      <c r="SKF90" s="69"/>
      <c r="SKG90" s="69"/>
      <c r="SKH90" s="69"/>
      <c r="SKI90" s="69"/>
      <c r="SKJ90" s="69"/>
      <c r="SKK90" s="69"/>
      <c r="SKL90" s="69"/>
      <c r="SKM90" s="69"/>
      <c r="SKN90" s="69"/>
      <c r="SKO90" s="69"/>
      <c r="SKP90" s="69"/>
      <c r="SKQ90" s="69"/>
      <c r="SKR90" s="69"/>
      <c r="SKS90" s="69"/>
      <c r="SKT90" s="69"/>
      <c r="SKU90" s="69"/>
      <c r="SKV90" s="69"/>
      <c r="SKW90" s="69"/>
      <c r="SKX90" s="69"/>
      <c r="SKY90" s="69"/>
      <c r="SKZ90" s="69"/>
      <c r="SLA90" s="69"/>
      <c r="SLB90" s="69"/>
      <c r="SLC90" s="69"/>
      <c r="SLD90" s="69"/>
      <c r="SLE90" s="69"/>
      <c r="SLF90" s="69"/>
      <c r="SLG90" s="69"/>
      <c r="SLH90" s="69"/>
      <c r="SLI90" s="69"/>
      <c r="SLJ90" s="69"/>
      <c r="SLK90" s="69"/>
      <c r="SLL90" s="69"/>
      <c r="SLM90" s="69"/>
      <c r="SLN90" s="69"/>
      <c r="SLO90" s="69"/>
      <c r="SLP90" s="69"/>
      <c r="SLQ90" s="69"/>
      <c r="SLR90" s="69"/>
      <c r="SLS90" s="69"/>
      <c r="SLT90" s="69"/>
      <c r="SLU90" s="69"/>
      <c r="SLV90" s="69"/>
      <c r="SLW90" s="69"/>
      <c r="SLX90" s="69"/>
      <c r="SLY90" s="69"/>
      <c r="SLZ90" s="69"/>
      <c r="SMA90" s="69"/>
      <c r="SMB90" s="69"/>
      <c r="SMC90" s="69"/>
      <c r="SMD90" s="69"/>
      <c r="SME90" s="69"/>
      <c r="SMF90" s="69"/>
      <c r="SMG90" s="69"/>
      <c r="SMH90" s="69"/>
      <c r="SMI90" s="69"/>
      <c r="SMJ90" s="69"/>
      <c r="SMK90" s="69"/>
      <c r="SML90" s="69"/>
      <c r="SMM90" s="69"/>
      <c r="SMN90" s="69"/>
      <c r="SMO90" s="69"/>
      <c r="SMP90" s="69"/>
      <c r="SMQ90" s="69"/>
      <c r="SMR90" s="69"/>
      <c r="SMS90" s="69"/>
      <c r="SMT90" s="69"/>
      <c r="SMU90" s="69"/>
      <c r="SMV90" s="69"/>
      <c r="SMW90" s="69"/>
      <c r="SMX90" s="69"/>
      <c r="SMY90" s="69"/>
      <c r="SMZ90" s="69"/>
      <c r="SNA90" s="69"/>
      <c r="SNB90" s="69"/>
      <c r="SNC90" s="69"/>
      <c r="SND90" s="69"/>
      <c r="SNE90" s="69"/>
      <c r="SNF90" s="69"/>
      <c r="SNG90" s="69"/>
      <c r="SNH90" s="69"/>
      <c r="SNI90" s="69"/>
      <c r="SNJ90" s="69"/>
      <c r="SNK90" s="69"/>
      <c r="SNL90" s="69"/>
      <c r="SNM90" s="69"/>
      <c r="SNN90" s="69"/>
      <c r="SNO90" s="69"/>
      <c r="SNP90" s="69"/>
      <c r="SNQ90" s="69"/>
      <c r="SNR90" s="69"/>
      <c r="SNS90" s="69"/>
      <c r="SNT90" s="69"/>
      <c r="SNU90" s="69"/>
      <c r="SNV90" s="69"/>
      <c r="SNW90" s="69"/>
      <c r="SNX90" s="69"/>
      <c r="SNY90" s="69"/>
      <c r="SNZ90" s="69"/>
      <c r="SOA90" s="69"/>
      <c r="SOB90" s="69"/>
      <c r="SOC90" s="69"/>
      <c r="SOD90" s="69"/>
      <c r="SOE90" s="69"/>
      <c r="SOF90" s="69"/>
      <c r="SOG90" s="69"/>
      <c r="SOH90" s="69"/>
      <c r="SOI90" s="69"/>
      <c r="SOJ90" s="69"/>
      <c r="SOK90" s="69"/>
      <c r="SOL90" s="69"/>
      <c r="SOM90" s="69"/>
      <c r="SON90" s="69"/>
      <c r="SOO90" s="69"/>
      <c r="SOP90" s="69"/>
      <c r="SOQ90" s="69"/>
      <c r="SOR90" s="69"/>
      <c r="SOS90" s="69"/>
      <c r="SOT90" s="69"/>
      <c r="SOU90" s="69"/>
      <c r="SOV90" s="69"/>
      <c r="SOW90" s="69"/>
      <c r="SOX90" s="69"/>
      <c r="SOY90" s="69"/>
      <c r="SOZ90" s="69"/>
      <c r="SPA90" s="69"/>
      <c r="SPB90" s="69"/>
      <c r="SPC90" s="69"/>
      <c r="SPD90" s="69"/>
      <c r="SPE90" s="69"/>
      <c r="SPF90" s="69"/>
      <c r="SPG90" s="69"/>
      <c r="SPH90" s="69"/>
      <c r="SPI90" s="69"/>
      <c r="SPJ90" s="69"/>
      <c r="SPK90" s="69"/>
      <c r="SPL90" s="69"/>
      <c r="SPM90" s="69"/>
      <c r="SPN90" s="69"/>
      <c r="SPO90" s="69"/>
      <c r="SPP90" s="69"/>
      <c r="SPQ90" s="69"/>
      <c r="SPR90" s="69"/>
      <c r="SPS90" s="69"/>
      <c r="SPT90" s="69"/>
      <c r="SPU90" s="69"/>
      <c r="SPV90" s="69"/>
      <c r="SPW90" s="69"/>
      <c r="SPX90" s="69"/>
      <c r="SPY90" s="69"/>
      <c r="SPZ90" s="69"/>
      <c r="SQA90" s="69"/>
      <c r="SQB90" s="69"/>
      <c r="SQC90" s="69"/>
      <c r="SQD90" s="69"/>
      <c r="SQE90" s="69"/>
      <c r="SQF90" s="69"/>
      <c r="SQG90" s="69"/>
      <c r="SQH90" s="69"/>
      <c r="SQI90" s="69"/>
      <c r="SQJ90" s="69"/>
      <c r="SQK90" s="69"/>
      <c r="SQL90" s="69"/>
      <c r="SQM90" s="69"/>
      <c r="SQN90" s="69"/>
      <c r="SQO90" s="69"/>
      <c r="SQP90" s="69"/>
      <c r="SQQ90" s="69"/>
      <c r="SQR90" s="69"/>
      <c r="SQS90" s="69"/>
      <c r="SQT90" s="69"/>
      <c r="SQU90" s="69"/>
      <c r="SQV90" s="69"/>
      <c r="SQW90" s="69"/>
      <c r="SQX90" s="69"/>
      <c r="SQY90" s="69"/>
      <c r="SQZ90" s="69"/>
      <c r="SRA90" s="69"/>
      <c r="SRB90" s="69"/>
      <c r="SRC90" s="69"/>
      <c r="SRD90" s="69"/>
      <c r="SRE90" s="69"/>
      <c r="SRF90" s="69"/>
      <c r="SRG90" s="69"/>
      <c r="SRH90" s="69"/>
      <c r="SRI90" s="69"/>
      <c r="SRJ90" s="69"/>
      <c r="SRK90" s="69"/>
      <c r="SRL90" s="69"/>
      <c r="SRM90" s="69"/>
      <c r="SRN90" s="69"/>
      <c r="SRO90" s="69"/>
      <c r="SRP90" s="69"/>
      <c r="SRQ90" s="69"/>
      <c r="SRR90" s="69"/>
      <c r="SRS90" s="69"/>
      <c r="SRT90" s="69"/>
      <c r="SRU90" s="69"/>
      <c r="SRV90" s="69"/>
      <c r="SRW90" s="69"/>
      <c r="SRX90" s="69"/>
      <c r="SRY90" s="69"/>
      <c r="SRZ90" s="69"/>
      <c r="SSA90" s="69"/>
      <c r="SSB90" s="69"/>
      <c r="SSC90" s="69"/>
      <c r="SSD90" s="69"/>
      <c r="SSE90" s="69"/>
      <c r="SSF90" s="69"/>
      <c r="SSG90" s="69"/>
      <c r="SSH90" s="69"/>
      <c r="SSI90" s="69"/>
      <c r="SSJ90" s="69"/>
      <c r="SSK90" s="69"/>
      <c r="SSL90" s="69"/>
      <c r="SSM90" s="69"/>
      <c r="SSN90" s="69"/>
      <c r="SSO90" s="69"/>
      <c r="SSP90" s="69"/>
      <c r="SSQ90" s="69"/>
      <c r="SSR90" s="69"/>
      <c r="SSS90" s="69"/>
      <c r="SST90" s="69"/>
      <c r="SSU90" s="69"/>
      <c r="SSV90" s="69"/>
      <c r="SSW90" s="69"/>
      <c r="SSX90" s="69"/>
      <c r="SSY90" s="69"/>
      <c r="SSZ90" s="69"/>
      <c r="STA90" s="69"/>
      <c r="STB90" s="69"/>
      <c r="STC90" s="69"/>
      <c r="STD90" s="69"/>
      <c r="STE90" s="69"/>
      <c r="STF90" s="69"/>
      <c r="STG90" s="69"/>
      <c r="STH90" s="69"/>
      <c r="STI90" s="69"/>
      <c r="STJ90" s="69"/>
      <c r="STK90" s="69"/>
      <c r="STL90" s="69"/>
      <c r="STM90" s="69"/>
      <c r="STN90" s="69"/>
      <c r="STO90" s="69"/>
      <c r="STP90" s="69"/>
      <c r="STQ90" s="69"/>
      <c r="STR90" s="69"/>
      <c r="STS90" s="69"/>
      <c r="STT90" s="69"/>
      <c r="STU90" s="69"/>
      <c r="STV90" s="69"/>
      <c r="STW90" s="69"/>
      <c r="STX90" s="69"/>
      <c r="STY90" s="69"/>
      <c r="STZ90" s="69"/>
      <c r="SUA90" s="69"/>
      <c r="SUB90" s="69"/>
      <c r="SUC90" s="69"/>
      <c r="SUD90" s="69"/>
      <c r="SUE90" s="69"/>
      <c r="SUF90" s="69"/>
      <c r="SUG90" s="69"/>
      <c r="SUH90" s="69"/>
      <c r="SUI90" s="69"/>
      <c r="SUJ90" s="69"/>
      <c r="SUK90" s="69"/>
      <c r="SUL90" s="69"/>
      <c r="SUM90" s="69"/>
      <c r="SUN90" s="69"/>
      <c r="SUO90" s="69"/>
      <c r="SUP90" s="69"/>
      <c r="SUQ90" s="69"/>
      <c r="SUR90" s="69"/>
      <c r="SUS90" s="69"/>
      <c r="SUT90" s="69"/>
      <c r="SUU90" s="69"/>
      <c r="SUV90" s="69"/>
      <c r="SUW90" s="69"/>
      <c r="SUX90" s="69"/>
      <c r="SUY90" s="69"/>
      <c r="SUZ90" s="69"/>
      <c r="SVA90" s="69"/>
      <c r="SVB90" s="69"/>
      <c r="SVC90" s="69"/>
      <c r="SVD90" s="69"/>
      <c r="SVE90" s="69"/>
      <c r="SVF90" s="69"/>
      <c r="SVG90" s="69"/>
      <c r="SVH90" s="69"/>
      <c r="SVI90" s="69"/>
      <c r="SVJ90" s="69"/>
      <c r="SVK90" s="69"/>
      <c r="SVL90" s="69"/>
      <c r="SVM90" s="69"/>
      <c r="SVN90" s="69"/>
      <c r="SVO90" s="69"/>
      <c r="SVP90" s="69"/>
      <c r="SVQ90" s="69"/>
      <c r="SVR90" s="69"/>
      <c r="SVS90" s="69"/>
      <c r="SVT90" s="69"/>
      <c r="SVU90" s="69"/>
      <c r="SVV90" s="69"/>
      <c r="SVW90" s="69"/>
      <c r="SVX90" s="69"/>
      <c r="SVY90" s="69"/>
      <c r="SVZ90" s="69"/>
      <c r="SWA90" s="69"/>
      <c r="SWB90" s="69"/>
      <c r="SWC90" s="69"/>
      <c r="SWD90" s="69"/>
      <c r="SWE90" s="69"/>
      <c r="SWF90" s="69"/>
      <c r="SWG90" s="69"/>
      <c r="SWH90" s="69"/>
      <c r="SWI90" s="69"/>
      <c r="SWJ90" s="69"/>
      <c r="SWK90" s="69"/>
      <c r="SWL90" s="69"/>
      <c r="SWM90" s="69"/>
      <c r="SWN90" s="69"/>
      <c r="SWO90" s="69"/>
      <c r="SWP90" s="69"/>
      <c r="SWQ90" s="69"/>
      <c r="SWR90" s="69"/>
      <c r="SWS90" s="69"/>
      <c r="SWT90" s="69"/>
      <c r="SWU90" s="69"/>
      <c r="SWV90" s="69"/>
      <c r="SWW90" s="69"/>
      <c r="SWX90" s="69"/>
      <c r="SWY90" s="69"/>
      <c r="SWZ90" s="69"/>
      <c r="SXA90" s="69"/>
      <c r="SXB90" s="69"/>
      <c r="SXC90" s="69"/>
      <c r="SXD90" s="69"/>
      <c r="SXE90" s="69"/>
      <c r="SXF90" s="69"/>
      <c r="SXG90" s="69"/>
      <c r="SXH90" s="69"/>
      <c r="SXI90" s="69"/>
      <c r="SXJ90" s="69"/>
      <c r="SXK90" s="69"/>
      <c r="SXL90" s="69"/>
      <c r="SXM90" s="69"/>
      <c r="SXN90" s="69"/>
      <c r="SXO90" s="69"/>
      <c r="SXP90" s="69"/>
      <c r="SXQ90" s="69"/>
      <c r="SXR90" s="69"/>
      <c r="SXS90" s="69"/>
      <c r="SXT90" s="69"/>
      <c r="SXU90" s="69"/>
      <c r="SXV90" s="69"/>
      <c r="SXW90" s="69"/>
      <c r="SXX90" s="69"/>
      <c r="SXY90" s="69"/>
      <c r="SXZ90" s="69"/>
      <c r="SYA90" s="69"/>
      <c r="SYB90" s="69"/>
      <c r="SYC90" s="69"/>
      <c r="SYD90" s="69"/>
      <c r="SYE90" s="69"/>
      <c r="SYF90" s="69"/>
      <c r="SYG90" s="69"/>
      <c r="SYH90" s="69"/>
      <c r="SYI90" s="69"/>
      <c r="SYJ90" s="69"/>
      <c r="SYK90" s="69"/>
      <c r="SYL90" s="69"/>
      <c r="SYM90" s="69"/>
      <c r="SYN90" s="69"/>
      <c r="SYO90" s="69"/>
      <c r="SYP90" s="69"/>
      <c r="SYQ90" s="69"/>
      <c r="SYR90" s="69"/>
      <c r="SYS90" s="69"/>
      <c r="SYT90" s="69"/>
      <c r="SYU90" s="69"/>
      <c r="SYV90" s="69"/>
      <c r="SYW90" s="69"/>
      <c r="SYX90" s="69"/>
      <c r="SYY90" s="69"/>
      <c r="SYZ90" s="69"/>
      <c r="SZA90" s="69"/>
      <c r="SZB90" s="69"/>
      <c r="SZC90" s="69"/>
      <c r="SZD90" s="69"/>
      <c r="SZE90" s="69"/>
      <c r="SZF90" s="69"/>
      <c r="SZG90" s="69"/>
      <c r="SZH90" s="69"/>
      <c r="SZI90" s="69"/>
      <c r="SZJ90" s="69"/>
      <c r="SZK90" s="69"/>
      <c r="SZL90" s="69"/>
      <c r="SZM90" s="69"/>
      <c r="SZN90" s="69"/>
      <c r="SZO90" s="69"/>
      <c r="SZP90" s="69"/>
      <c r="SZQ90" s="69"/>
      <c r="SZR90" s="69"/>
      <c r="SZS90" s="69"/>
      <c r="SZT90" s="69"/>
      <c r="SZU90" s="69"/>
      <c r="SZV90" s="69"/>
      <c r="SZW90" s="69"/>
      <c r="SZX90" s="69"/>
      <c r="SZY90" s="69"/>
      <c r="SZZ90" s="69"/>
      <c r="TAA90" s="69"/>
      <c r="TAB90" s="69"/>
      <c r="TAC90" s="69"/>
      <c r="TAD90" s="69"/>
      <c r="TAE90" s="69"/>
      <c r="TAF90" s="69"/>
      <c r="TAG90" s="69"/>
      <c r="TAH90" s="69"/>
      <c r="TAI90" s="69"/>
      <c r="TAJ90" s="69"/>
      <c r="TAK90" s="69"/>
      <c r="TAL90" s="69"/>
      <c r="TAM90" s="69"/>
      <c r="TAN90" s="69"/>
      <c r="TAO90" s="69"/>
      <c r="TAP90" s="69"/>
      <c r="TAQ90" s="69"/>
      <c r="TAR90" s="69"/>
      <c r="TAS90" s="69"/>
      <c r="TAT90" s="69"/>
      <c r="TAU90" s="69"/>
      <c r="TAV90" s="69"/>
      <c r="TAW90" s="69"/>
      <c r="TAX90" s="69"/>
      <c r="TAY90" s="69"/>
      <c r="TAZ90" s="69"/>
      <c r="TBA90" s="69"/>
      <c r="TBB90" s="69"/>
      <c r="TBC90" s="69"/>
      <c r="TBD90" s="69"/>
      <c r="TBE90" s="69"/>
      <c r="TBF90" s="69"/>
      <c r="TBG90" s="69"/>
      <c r="TBH90" s="69"/>
      <c r="TBI90" s="69"/>
      <c r="TBJ90" s="69"/>
      <c r="TBK90" s="69"/>
      <c r="TBL90" s="69"/>
      <c r="TBM90" s="69"/>
      <c r="TBN90" s="69"/>
      <c r="TBO90" s="69"/>
      <c r="TBP90" s="69"/>
      <c r="TBQ90" s="69"/>
      <c r="TBR90" s="69"/>
      <c r="TBS90" s="69"/>
      <c r="TBT90" s="69"/>
      <c r="TBU90" s="69"/>
      <c r="TBV90" s="69"/>
      <c r="TBW90" s="69"/>
      <c r="TBX90" s="69"/>
      <c r="TBY90" s="69"/>
      <c r="TBZ90" s="69"/>
      <c r="TCA90" s="69"/>
      <c r="TCB90" s="69"/>
      <c r="TCC90" s="69"/>
      <c r="TCD90" s="69"/>
      <c r="TCE90" s="69"/>
      <c r="TCF90" s="69"/>
      <c r="TCG90" s="69"/>
      <c r="TCH90" s="69"/>
      <c r="TCI90" s="69"/>
      <c r="TCJ90" s="69"/>
      <c r="TCK90" s="69"/>
      <c r="TCL90" s="69"/>
      <c r="TCM90" s="69"/>
      <c r="TCN90" s="69"/>
      <c r="TCO90" s="69"/>
      <c r="TCP90" s="69"/>
      <c r="TCQ90" s="69"/>
      <c r="TCR90" s="69"/>
      <c r="TCS90" s="69"/>
      <c r="TCT90" s="69"/>
      <c r="TCU90" s="69"/>
      <c r="TCV90" s="69"/>
      <c r="TCW90" s="69"/>
      <c r="TCX90" s="69"/>
      <c r="TCY90" s="69"/>
      <c r="TCZ90" s="69"/>
      <c r="TDA90" s="69"/>
      <c r="TDB90" s="69"/>
      <c r="TDC90" s="69"/>
      <c r="TDD90" s="69"/>
      <c r="TDE90" s="69"/>
      <c r="TDF90" s="69"/>
      <c r="TDG90" s="69"/>
      <c r="TDH90" s="69"/>
      <c r="TDI90" s="69"/>
      <c r="TDJ90" s="69"/>
      <c r="TDK90" s="69"/>
      <c r="TDL90" s="69"/>
      <c r="TDM90" s="69"/>
      <c r="TDN90" s="69"/>
      <c r="TDO90" s="69"/>
      <c r="TDP90" s="69"/>
      <c r="TDQ90" s="69"/>
      <c r="TDR90" s="69"/>
      <c r="TDS90" s="69"/>
      <c r="TDT90" s="69"/>
      <c r="TDU90" s="69"/>
      <c r="TDV90" s="69"/>
      <c r="TDW90" s="69"/>
      <c r="TDX90" s="69"/>
      <c r="TDY90" s="69"/>
      <c r="TDZ90" s="69"/>
      <c r="TEA90" s="69"/>
      <c r="TEB90" s="69"/>
      <c r="TEC90" s="69"/>
      <c r="TED90" s="69"/>
      <c r="TEE90" s="69"/>
      <c r="TEF90" s="69"/>
      <c r="TEG90" s="69"/>
      <c r="TEH90" s="69"/>
      <c r="TEI90" s="69"/>
      <c r="TEJ90" s="69"/>
      <c r="TEK90" s="69"/>
      <c r="TEL90" s="69"/>
      <c r="TEM90" s="69"/>
      <c r="TEN90" s="69"/>
      <c r="TEO90" s="69"/>
      <c r="TEP90" s="69"/>
      <c r="TEQ90" s="69"/>
      <c r="TER90" s="69"/>
      <c r="TES90" s="69"/>
      <c r="TET90" s="69"/>
      <c r="TEU90" s="69"/>
      <c r="TEV90" s="69"/>
      <c r="TEW90" s="69"/>
      <c r="TEX90" s="69"/>
      <c r="TEY90" s="69"/>
      <c r="TEZ90" s="69"/>
      <c r="TFA90" s="69"/>
      <c r="TFB90" s="69"/>
      <c r="TFC90" s="69"/>
      <c r="TFD90" s="69"/>
      <c r="TFE90" s="69"/>
      <c r="TFF90" s="69"/>
      <c r="TFG90" s="69"/>
      <c r="TFH90" s="69"/>
      <c r="TFI90" s="69"/>
      <c r="TFJ90" s="69"/>
      <c r="TFK90" s="69"/>
      <c r="TFL90" s="69"/>
      <c r="TFM90" s="69"/>
      <c r="TFN90" s="69"/>
      <c r="TFO90" s="69"/>
      <c r="TFP90" s="69"/>
      <c r="TFQ90" s="69"/>
      <c r="TFR90" s="69"/>
      <c r="TFS90" s="69"/>
      <c r="TFT90" s="69"/>
      <c r="TFU90" s="69"/>
      <c r="TFV90" s="69"/>
      <c r="TFW90" s="69"/>
      <c r="TFX90" s="69"/>
      <c r="TFY90" s="69"/>
      <c r="TFZ90" s="69"/>
      <c r="TGA90" s="69"/>
      <c r="TGB90" s="69"/>
      <c r="TGC90" s="69"/>
      <c r="TGD90" s="69"/>
      <c r="TGE90" s="69"/>
      <c r="TGF90" s="69"/>
      <c r="TGG90" s="69"/>
      <c r="TGH90" s="69"/>
      <c r="TGI90" s="69"/>
      <c r="TGJ90" s="69"/>
      <c r="TGK90" s="69"/>
      <c r="TGL90" s="69"/>
      <c r="TGM90" s="69"/>
      <c r="TGN90" s="69"/>
      <c r="TGO90" s="69"/>
      <c r="TGP90" s="69"/>
      <c r="TGQ90" s="69"/>
      <c r="TGR90" s="69"/>
      <c r="TGS90" s="69"/>
      <c r="TGT90" s="69"/>
      <c r="TGU90" s="69"/>
      <c r="TGV90" s="69"/>
      <c r="TGW90" s="69"/>
      <c r="TGX90" s="69"/>
      <c r="TGY90" s="69"/>
      <c r="TGZ90" s="69"/>
      <c r="THA90" s="69"/>
      <c r="THB90" s="69"/>
      <c r="THC90" s="69"/>
      <c r="THD90" s="69"/>
      <c r="THE90" s="69"/>
      <c r="THF90" s="69"/>
      <c r="THG90" s="69"/>
      <c r="THH90" s="69"/>
      <c r="THI90" s="69"/>
      <c r="THJ90" s="69"/>
      <c r="THK90" s="69"/>
      <c r="THL90" s="69"/>
      <c r="THM90" s="69"/>
      <c r="THN90" s="69"/>
      <c r="THO90" s="69"/>
      <c r="THP90" s="69"/>
      <c r="THQ90" s="69"/>
      <c r="THR90" s="69"/>
      <c r="THS90" s="69"/>
      <c r="THT90" s="69"/>
      <c r="THU90" s="69"/>
      <c r="THV90" s="69"/>
      <c r="THW90" s="69"/>
      <c r="THX90" s="69"/>
      <c r="THY90" s="69"/>
      <c r="THZ90" s="69"/>
      <c r="TIA90" s="69"/>
      <c r="TIB90" s="69"/>
      <c r="TIC90" s="69"/>
      <c r="TID90" s="69"/>
      <c r="TIE90" s="69"/>
      <c r="TIF90" s="69"/>
      <c r="TIG90" s="69"/>
      <c r="TIH90" s="69"/>
      <c r="TII90" s="69"/>
      <c r="TIJ90" s="69"/>
      <c r="TIK90" s="69"/>
      <c r="TIL90" s="69"/>
      <c r="TIM90" s="69"/>
      <c r="TIN90" s="69"/>
      <c r="TIO90" s="69"/>
      <c r="TIP90" s="69"/>
      <c r="TIQ90" s="69"/>
      <c r="TIR90" s="69"/>
      <c r="TIS90" s="69"/>
      <c r="TIT90" s="69"/>
      <c r="TIU90" s="69"/>
      <c r="TIV90" s="69"/>
      <c r="TIW90" s="69"/>
      <c r="TIX90" s="69"/>
      <c r="TIY90" s="69"/>
      <c r="TIZ90" s="69"/>
      <c r="TJA90" s="69"/>
      <c r="TJB90" s="69"/>
      <c r="TJC90" s="69"/>
      <c r="TJD90" s="69"/>
      <c r="TJE90" s="69"/>
      <c r="TJF90" s="69"/>
      <c r="TJG90" s="69"/>
      <c r="TJH90" s="69"/>
      <c r="TJI90" s="69"/>
      <c r="TJJ90" s="69"/>
      <c r="TJK90" s="69"/>
      <c r="TJL90" s="69"/>
      <c r="TJM90" s="69"/>
      <c r="TJN90" s="69"/>
      <c r="TJO90" s="69"/>
      <c r="TJP90" s="69"/>
      <c r="TJQ90" s="69"/>
      <c r="TJR90" s="69"/>
      <c r="TJS90" s="69"/>
      <c r="TJT90" s="69"/>
      <c r="TJU90" s="69"/>
      <c r="TJV90" s="69"/>
      <c r="TJW90" s="69"/>
      <c r="TJX90" s="69"/>
      <c r="TJY90" s="69"/>
      <c r="TJZ90" s="69"/>
      <c r="TKA90" s="69"/>
      <c r="TKB90" s="69"/>
      <c r="TKC90" s="69"/>
      <c r="TKD90" s="69"/>
      <c r="TKE90" s="69"/>
      <c r="TKF90" s="69"/>
      <c r="TKG90" s="69"/>
      <c r="TKH90" s="69"/>
      <c r="TKI90" s="69"/>
      <c r="TKJ90" s="69"/>
      <c r="TKK90" s="69"/>
      <c r="TKL90" s="69"/>
      <c r="TKM90" s="69"/>
      <c r="TKN90" s="69"/>
      <c r="TKO90" s="69"/>
      <c r="TKP90" s="69"/>
      <c r="TKQ90" s="69"/>
      <c r="TKR90" s="69"/>
      <c r="TKS90" s="69"/>
      <c r="TKT90" s="69"/>
      <c r="TKU90" s="69"/>
      <c r="TKV90" s="69"/>
      <c r="TKW90" s="69"/>
      <c r="TKX90" s="69"/>
      <c r="TKY90" s="69"/>
      <c r="TKZ90" s="69"/>
      <c r="TLA90" s="69"/>
      <c r="TLB90" s="69"/>
      <c r="TLC90" s="69"/>
      <c r="TLD90" s="69"/>
      <c r="TLE90" s="69"/>
      <c r="TLF90" s="69"/>
      <c r="TLG90" s="69"/>
      <c r="TLH90" s="69"/>
      <c r="TLI90" s="69"/>
      <c r="TLJ90" s="69"/>
      <c r="TLK90" s="69"/>
      <c r="TLL90" s="69"/>
      <c r="TLM90" s="69"/>
      <c r="TLN90" s="69"/>
      <c r="TLO90" s="69"/>
      <c r="TLP90" s="69"/>
      <c r="TLQ90" s="69"/>
      <c r="TLR90" s="69"/>
      <c r="TLS90" s="69"/>
      <c r="TLT90" s="69"/>
      <c r="TLU90" s="69"/>
      <c r="TLV90" s="69"/>
      <c r="TLW90" s="69"/>
      <c r="TLX90" s="69"/>
      <c r="TLY90" s="69"/>
      <c r="TLZ90" s="69"/>
      <c r="TMA90" s="69"/>
      <c r="TMB90" s="69"/>
      <c r="TMC90" s="69"/>
      <c r="TMD90" s="69"/>
      <c r="TME90" s="69"/>
      <c r="TMF90" s="69"/>
      <c r="TMG90" s="69"/>
      <c r="TMH90" s="69"/>
      <c r="TMI90" s="69"/>
      <c r="TMJ90" s="69"/>
      <c r="TMK90" s="69"/>
      <c r="TML90" s="69"/>
      <c r="TMM90" s="69"/>
      <c r="TMN90" s="69"/>
      <c r="TMO90" s="69"/>
      <c r="TMP90" s="69"/>
      <c r="TMQ90" s="69"/>
      <c r="TMR90" s="69"/>
      <c r="TMS90" s="69"/>
      <c r="TMT90" s="69"/>
      <c r="TMU90" s="69"/>
      <c r="TMV90" s="69"/>
      <c r="TMW90" s="69"/>
      <c r="TMX90" s="69"/>
      <c r="TMY90" s="69"/>
      <c r="TMZ90" s="69"/>
      <c r="TNA90" s="69"/>
      <c r="TNB90" s="69"/>
      <c r="TNC90" s="69"/>
      <c r="TND90" s="69"/>
      <c r="TNE90" s="69"/>
      <c r="TNF90" s="69"/>
      <c r="TNG90" s="69"/>
      <c r="TNH90" s="69"/>
      <c r="TNI90" s="69"/>
      <c r="TNJ90" s="69"/>
      <c r="TNK90" s="69"/>
      <c r="TNL90" s="69"/>
      <c r="TNM90" s="69"/>
      <c r="TNN90" s="69"/>
      <c r="TNO90" s="69"/>
      <c r="TNP90" s="69"/>
      <c r="TNQ90" s="69"/>
      <c r="TNR90" s="69"/>
      <c r="TNS90" s="69"/>
      <c r="TNT90" s="69"/>
      <c r="TNU90" s="69"/>
      <c r="TNV90" s="69"/>
      <c r="TNW90" s="69"/>
      <c r="TNX90" s="69"/>
      <c r="TNY90" s="69"/>
      <c r="TNZ90" s="69"/>
      <c r="TOA90" s="69"/>
      <c r="TOB90" s="69"/>
      <c r="TOC90" s="69"/>
      <c r="TOD90" s="69"/>
      <c r="TOE90" s="69"/>
      <c r="TOF90" s="69"/>
      <c r="TOG90" s="69"/>
      <c r="TOH90" s="69"/>
      <c r="TOI90" s="69"/>
      <c r="TOJ90" s="69"/>
      <c r="TOK90" s="69"/>
      <c r="TOL90" s="69"/>
      <c r="TOM90" s="69"/>
      <c r="TON90" s="69"/>
      <c r="TOO90" s="69"/>
      <c r="TOP90" s="69"/>
      <c r="TOQ90" s="69"/>
      <c r="TOR90" s="69"/>
      <c r="TOS90" s="69"/>
      <c r="TOT90" s="69"/>
      <c r="TOU90" s="69"/>
      <c r="TOV90" s="69"/>
      <c r="TOW90" s="69"/>
      <c r="TOX90" s="69"/>
      <c r="TOY90" s="69"/>
      <c r="TOZ90" s="69"/>
      <c r="TPA90" s="69"/>
      <c r="TPB90" s="69"/>
      <c r="TPC90" s="69"/>
      <c r="TPD90" s="69"/>
      <c r="TPE90" s="69"/>
      <c r="TPF90" s="69"/>
      <c r="TPG90" s="69"/>
      <c r="TPH90" s="69"/>
      <c r="TPI90" s="69"/>
      <c r="TPJ90" s="69"/>
      <c r="TPK90" s="69"/>
      <c r="TPL90" s="69"/>
      <c r="TPM90" s="69"/>
      <c r="TPN90" s="69"/>
      <c r="TPO90" s="69"/>
      <c r="TPP90" s="69"/>
      <c r="TPQ90" s="69"/>
      <c r="TPR90" s="69"/>
      <c r="TPS90" s="69"/>
      <c r="TPT90" s="69"/>
      <c r="TPU90" s="69"/>
      <c r="TPV90" s="69"/>
      <c r="TPW90" s="69"/>
      <c r="TPX90" s="69"/>
      <c r="TPY90" s="69"/>
      <c r="TPZ90" s="69"/>
      <c r="TQA90" s="69"/>
      <c r="TQB90" s="69"/>
      <c r="TQC90" s="69"/>
      <c r="TQD90" s="69"/>
      <c r="TQE90" s="69"/>
      <c r="TQF90" s="69"/>
      <c r="TQG90" s="69"/>
      <c r="TQH90" s="69"/>
      <c r="TQI90" s="69"/>
      <c r="TQJ90" s="69"/>
      <c r="TQK90" s="69"/>
      <c r="TQL90" s="69"/>
      <c r="TQM90" s="69"/>
      <c r="TQN90" s="69"/>
      <c r="TQO90" s="69"/>
      <c r="TQP90" s="69"/>
      <c r="TQQ90" s="69"/>
      <c r="TQR90" s="69"/>
      <c r="TQS90" s="69"/>
      <c r="TQT90" s="69"/>
      <c r="TQU90" s="69"/>
      <c r="TQV90" s="69"/>
      <c r="TQW90" s="69"/>
      <c r="TQX90" s="69"/>
      <c r="TQY90" s="69"/>
      <c r="TQZ90" s="69"/>
      <c r="TRA90" s="69"/>
      <c r="TRB90" s="69"/>
      <c r="TRC90" s="69"/>
      <c r="TRD90" s="69"/>
      <c r="TRE90" s="69"/>
      <c r="TRF90" s="69"/>
      <c r="TRG90" s="69"/>
      <c r="TRH90" s="69"/>
      <c r="TRI90" s="69"/>
      <c r="TRJ90" s="69"/>
      <c r="TRK90" s="69"/>
      <c r="TRL90" s="69"/>
      <c r="TRM90" s="69"/>
      <c r="TRN90" s="69"/>
      <c r="TRO90" s="69"/>
      <c r="TRP90" s="69"/>
      <c r="TRQ90" s="69"/>
      <c r="TRR90" s="69"/>
      <c r="TRS90" s="69"/>
      <c r="TRT90" s="69"/>
      <c r="TRU90" s="69"/>
      <c r="TRV90" s="69"/>
      <c r="TRW90" s="69"/>
      <c r="TRX90" s="69"/>
      <c r="TRY90" s="69"/>
      <c r="TRZ90" s="69"/>
      <c r="TSA90" s="69"/>
      <c r="TSB90" s="69"/>
      <c r="TSC90" s="69"/>
      <c r="TSD90" s="69"/>
      <c r="TSE90" s="69"/>
      <c r="TSF90" s="69"/>
      <c r="TSG90" s="69"/>
      <c r="TSH90" s="69"/>
      <c r="TSI90" s="69"/>
      <c r="TSJ90" s="69"/>
      <c r="TSK90" s="69"/>
      <c r="TSL90" s="69"/>
      <c r="TSM90" s="69"/>
      <c r="TSN90" s="69"/>
      <c r="TSO90" s="69"/>
      <c r="TSP90" s="69"/>
      <c r="TSQ90" s="69"/>
      <c r="TSR90" s="69"/>
      <c r="TSS90" s="69"/>
      <c r="TST90" s="69"/>
      <c r="TSU90" s="69"/>
      <c r="TSV90" s="69"/>
      <c r="TSW90" s="69"/>
      <c r="TSX90" s="69"/>
      <c r="TSY90" s="69"/>
      <c r="TSZ90" s="69"/>
      <c r="TTA90" s="69"/>
      <c r="TTB90" s="69"/>
      <c r="TTC90" s="69"/>
      <c r="TTD90" s="69"/>
      <c r="TTE90" s="69"/>
      <c r="TTF90" s="69"/>
      <c r="TTG90" s="69"/>
      <c r="TTH90" s="69"/>
      <c r="TTI90" s="69"/>
      <c r="TTJ90" s="69"/>
      <c r="TTK90" s="69"/>
      <c r="TTL90" s="69"/>
      <c r="TTM90" s="69"/>
      <c r="TTN90" s="69"/>
      <c r="TTO90" s="69"/>
      <c r="TTP90" s="69"/>
      <c r="TTQ90" s="69"/>
      <c r="TTR90" s="69"/>
      <c r="TTS90" s="69"/>
      <c r="TTT90" s="69"/>
      <c r="TTU90" s="69"/>
      <c r="TTV90" s="69"/>
      <c r="TTW90" s="69"/>
      <c r="TTX90" s="69"/>
      <c r="TTY90" s="69"/>
      <c r="TTZ90" s="69"/>
      <c r="TUA90" s="69"/>
      <c r="TUB90" s="69"/>
      <c r="TUC90" s="69"/>
      <c r="TUD90" s="69"/>
      <c r="TUE90" s="69"/>
      <c r="TUF90" s="69"/>
      <c r="TUG90" s="69"/>
      <c r="TUH90" s="69"/>
      <c r="TUI90" s="69"/>
      <c r="TUJ90" s="69"/>
      <c r="TUK90" s="69"/>
      <c r="TUL90" s="69"/>
      <c r="TUM90" s="69"/>
      <c r="TUN90" s="69"/>
      <c r="TUO90" s="69"/>
      <c r="TUP90" s="69"/>
      <c r="TUQ90" s="69"/>
      <c r="TUR90" s="69"/>
      <c r="TUS90" s="69"/>
      <c r="TUT90" s="69"/>
      <c r="TUU90" s="69"/>
      <c r="TUV90" s="69"/>
      <c r="TUW90" s="69"/>
      <c r="TUX90" s="69"/>
      <c r="TUY90" s="69"/>
      <c r="TUZ90" s="69"/>
      <c r="TVA90" s="69"/>
      <c r="TVB90" s="69"/>
      <c r="TVC90" s="69"/>
      <c r="TVD90" s="69"/>
      <c r="TVE90" s="69"/>
      <c r="TVF90" s="69"/>
      <c r="TVG90" s="69"/>
      <c r="TVH90" s="69"/>
      <c r="TVI90" s="69"/>
      <c r="TVJ90" s="69"/>
      <c r="TVK90" s="69"/>
      <c r="TVL90" s="69"/>
      <c r="TVM90" s="69"/>
      <c r="TVN90" s="69"/>
      <c r="TVO90" s="69"/>
      <c r="TVP90" s="69"/>
      <c r="TVQ90" s="69"/>
      <c r="TVR90" s="69"/>
      <c r="TVS90" s="69"/>
      <c r="TVT90" s="69"/>
      <c r="TVU90" s="69"/>
      <c r="TVV90" s="69"/>
      <c r="TVW90" s="69"/>
      <c r="TVX90" s="69"/>
      <c r="TVY90" s="69"/>
      <c r="TVZ90" s="69"/>
      <c r="TWA90" s="69"/>
      <c r="TWB90" s="69"/>
      <c r="TWC90" s="69"/>
      <c r="TWD90" s="69"/>
      <c r="TWE90" s="69"/>
      <c r="TWF90" s="69"/>
      <c r="TWG90" s="69"/>
      <c r="TWH90" s="69"/>
      <c r="TWI90" s="69"/>
      <c r="TWJ90" s="69"/>
      <c r="TWK90" s="69"/>
      <c r="TWL90" s="69"/>
      <c r="TWM90" s="69"/>
      <c r="TWN90" s="69"/>
      <c r="TWO90" s="69"/>
      <c r="TWP90" s="69"/>
      <c r="TWQ90" s="69"/>
      <c r="TWR90" s="69"/>
      <c r="TWS90" s="69"/>
      <c r="TWT90" s="69"/>
      <c r="TWU90" s="69"/>
      <c r="TWV90" s="69"/>
      <c r="TWW90" s="69"/>
      <c r="TWX90" s="69"/>
      <c r="TWY90" s="69"/>
      <c r="TWZ90" s="69"/>
      <c r="TXA90" s="69"/>
      <c r="TXB90" s="69"/>
      <c r="TXC90" s="69"/>
      <c r="TXD90" s="69"/>
      <c r="TXE90" s="69"/>
      <c r="TXF90" s="69"/>
      <c r="TXG90" s="69"/>
      <c r="TXH90" s="69"/>
      <c r="TXI90" s="69"/>
      <c r="TXJ90" s="69"/>
      <c r="TXK90" s="69"/>
      <c r="TXL90" s="69"/>
      <c r="TXM90" s="69"/>
      <c r="TXN90" s="69"/>
      <c r="TXO90" s="69"/>
      <c r="TXP90" s="69"/>
      <c r="TXQ90" s="69"/>
      <c r="TXR90" s="69"/>
      <c r="TXS90" s="69"/>
      <c r="TXT90" s="69"/>
      <c r="TXU90" s="69"/>
      <c r="TXV90" s="69"/>
      <c r="TXW90" s="69"/>
      <c r="TXX90" s="69"/>
      <c r="TXY90" s="69"/>
      <c r="TXZ90" s="69"/>
      <c r="TYA90" s="69"/>
      <c r="TYB90" s="69"/>
      <c r="TYC90" s="69"/>
      <c r="TYD90" s="69"/>
      <c r="TYE90" s="69"/>
      <c r="TYF90" s="69"/>
      <c r="TYG90" s="69"/>
      <c r="TYH90" s="69"/>
      <c r="TYI90" s="69"/>
      <c r="TYJ90" s="69"/>
      <c r="TYK90" s="69"/>
      <c r="TYL90" s="69"/>
      <c r="TYM90" s="69"/>
      <c r="TYN90" s="69"/>
      <c r="TYO90" s="69"/>
      <c r="TYP90" s="69"/>
      <c r="TYQ90" s="69"/>
      <c r="TYR90" s="69"/>
      <c r="TYS90" s="69"/>
      <c r="TYT90" s="69"/>
      <c r="TYU90" s="69"/>
      <c r="TYV90" s="69"/>
      <c r="TYW90" s="69"/>
      <c r="TYX90" s="69"/>
      <c r="TYY90" s="69"/>
      <c r="TYZ90" s="69"/>
      <c r="TZA90" s="69"/>
      <c r="TZB90" s="69"/>
      <c r="TZC90" s="69"/>
      <c r="TZD90" s="69"/>
      <c r="TZE90" s="69"/>
      <c r="TZF90" s="69"/>
      <c r="TZG90" s="69"/>
      <c r="TZH90" s="69"/>
      <c r="TZI90" s="69"/>
      <c r="TZJ90" s="69"/>
      <c r="TZK90" s="69"/>
      <c r="TZL90" s="69"/>
      <c r="TZM90" s="69"/>
      <c r="TZN90" s="69"/>
      <c r="TZO90" s="69"/>
      <c r="TZP90" s="69"/>
      <c r="TZQ90" s="69"/>
      <c r="TZR90" s="69"/>
      <c r="TZS90" s="69"/>
      <c r="TZT90" s="69"/>
      <c r="TZU90" s="69"/>
      <c r="TZV90" s="69"/>
      <c r="TZW90" s="69"/>
      <c r="TZX90" s="69"/>
      <c r="TZY90" s="69"/>
      <c r="TZZ90" s="69"/>
      <c r="UAA90" s="69"/>
      <c r="UAB90" s="69"/>
      <c r="UAC90" s="69"/>
      <c r="UAD90" s="69"/>
      <c r="UAE90" s="69"/>
      <c r="UAF90" s="69"/>
      <c r="UAG90" s="69"/>
      <c r="UAH90" s="69"/>
      <c r="UAI90" s="69"/>
      <c r="UAJ90" s="69"/>
      <c r="UAK90" s="69"/>
      <c r="UAL90" s="69"/>
      <c r="UAM90" s="69"/>
      <c r="UAN90" s="69"/>
      <c r="UAO90" s="69"/>
      <c r="UAP90" s="69"/>
      <c r="UAQ90" s="69"/>
      <c r="UAR90" s="69"/>
      <c r="UAS90" s="69"/>
      <c r="UAT90" s="69"/>
      <c r="UAU90" s="69"/>
      <c r="UAV90" s="69"/>
      <c r="UAW90" s="69"/>
      <c r="UAX90" s="69"/>
      <c r="UAY90" s="69"/>
      <c r="UAZ90" s="69"/>
      <c r="UBA90" s="69"/>
      <c r="UBB90" s="69"/>
      <c r="UBC90" s="69"/>
      <c r="UBD90" s="69"/>
      <c r="UBE90" s="69"/>
      <c r="UBF90" s="69"/>
      <c r="UBG90" s="69"/>
      <c r="UBH90" s="69"/>
      <c r="UBI90" s="69"/>
      <c r="UBJ90" s="69"/>
      <c r="UBK90" s="69"/>
      <c r="UBL90" s="69"/>
      <c r="UBM90" s="69"/>
      <c r="UBN90" s="69"/>
      <c r="UBO90" s="69"/>
      <c r="UBP90" s="69"/>
      <c r="UBQ90" s="69"/>
      <c r="UBR90" s="69"/>
      <c r="UBS90" s="69"/>
      <c r="UBT90" s="69"/>
      <c r="UBU90" s="69"/>
      <c r="UBV90" s="69"/>
      <c r="UBW90" s="69"/>
      <c r="UBX90" s="69"/>
      <c r="UBY90" s="69"/>
      <c r="UBZ90" s="69"/>
      <c r="UCA90" s="69"/>
      <c r="UCB90" s="69"/>
      <c r="UCC90" s="69"/>
      <c r="UCD90" s="69"/>
      <c r="UCE90" s="69"/>
      <c r="UCF90" s="69"/>
      <c r="UCG90" s="69"/>
      <c r="UCH90" s="69"/>
      <c r="UCI90" s="69"/>
      <c r="UCJ90" s="69"/>
      <c r="UCK90" s="69"/>
      <c r="UCL90" s="69"/>
      <c r="UCM90" s="69"/>
      <c r="UCN90" s="69"/>
      <c r="UCO90" s="69"/>
      <c r="UCP90" s="69"/>
      <c r="UCQ90" s="69"/>
      <c r="UCR90" s="69"/>
      <c r="UCS90" s="69"/>
      <c r="UCT90" s="69"/>
      <c r="UCU90" s="69"/>
      <c r="UCV90" s="69"/>
      <c r="UCW90" s="69"/>
      <c r="UCX90" s="69"/>
      <c r="UCY90" s="69"/>
      <c r="UCZ90" s="69"/>
      <c r="UDA90" s="69"/>
      <c r="UDB90" s="69"/>
      <c r="UDC90" s="69"/>
      <c r="UDD90" s="69"/>
      <c r="UDE90" s="69"/>
      <c r="UDF90" s="69"/>
      <c r="UDG90" s="69"/>
      <c r="UDH90" s="69"/>
      <c r="UDI90" s="69"/>
      <c r="UDJ90" s="69"/>
      <c r="UDK90" s="69"/>
      <c r="UDL90" s="69"/>
      <c r="UDM90" s="69"/>
      <c r="UDN90" s="69"/>
      <c r="UDO90" s="69"/>
      <c r="UDP90" s="69"/>
      <c r="UDQ90" s="69"/>
      <c r="UDR90" s="69"/>
      <c r="UDS90" s="69"/>
      <c r="UDT90" s="69"/>
      <c r="UDU90" s="69"/>
      <c r="UDV90" s="69"/>
      <c r="UDW90" s="69"/>
      <c r="UDX90" s="69"/>
      <c r="UDY90" s="69"/>
      <c r="UDZ90" s="69"/>
      <c r="UEA90" s="69"/>
      <c r="UEB90" s="69"/>
      <c r="UEC90" s="69"/>
      <c r="UED90" s="69"/>
      <c r="UEE90" s="69"/>
      <c r="UEF90" s="69"/>
      <c r="UEG90" s="69"/>
      <c r="UEH90" s="69"/>
      <c r="UEI90" s="69"/>
      <c r="UEJ90" s="69"/>
      <c r="UEK90" s="69"/>
      <c r="UEL90" s="69"/>
      <c r="UEM90" s="69"/>
      <c r="UEN90" s="69"/>
      <c r="UEO90" s="69"/>
      <c r="UEP90" s="69"/>
      <c r="UEQ90" s="69"/>
      <c r="UER90" s="69"/>
      <c r="UES90" s="69"/>
      <c r="UET90" s="69"/>
      <c r="UEU90" s="69"/>
      <c r="UEV90" s="69"/>
      <c r="UEW90" s="69"/>
      <c r="UEX90" s="69"/>
      <c r="UEY90" s="69"/>
      <c r="UEZ90" s="69"/>
      <c r="UFA90" s="69"/>
      <c r="UFB90" s="69"/>
      <c r="UFC90" s="69"/>
      <c r="UFD90" s="69"/>
      <c r="UFE90" s="69"/>
      <c r="UFF90" s="69"/>
      <c r="UFG90" s="69"/>
      <c r="UFH90" s="69"/>
      <c r="UFI90" s="69"/>
      <c r="UFJ90" s="69"/>
      <c r="UFK90" s="69"/>
      <c r="UFL90" s="69"/>
      <c r="UFM90" s="69"/>
      <c r="UFN90" s="69"/>
      <c r="UFO90" s="69"/>
      <c r="UFP90" s="69"/>
      <c r="UFQ90" s="69"/>
      <c r="UFR90" s="69"/>
      <c r="UFS90" s="69"/>
      <c r="UFT90" s="69"/>
      <c r="UFU90" s="69"/>
      <c r="UFV90" s="69"/>
      <c r="UFW90" s="69"/>
      <c r="UFX90" s="69"/>
      <c r="UFY90" s="69"/>
      <c r="UFZ90" s="69"/>
      <c r="UGA90" s="69"/>
      <c r="UGB90" s="69"/>
      <c r="UGC90" s="69"/>
      <c r="UGD90" s="69"/>
      <c r="UGE90" s="69"/>
      <c r="UGF90" s="69"/>
      <c r="UGG90" s="69"/>
      <c r="UGH90" s="69"/>
      <c r="UGI90" s="69"/>
      <c r="UGJ90" s="69"/>
      <c r="UGK90" s="69"/>
      <c r="UGL90" s="69"/>
      <c r="UGM90" s="69"/>
      <c r="UGN90" s="69"/>
      <c r="UGO90" s="69"/>
      <c r="UGP90" s="69"/>
      <c r="UGQ90" s="69"/>
      <c r="UGR90" s="69"/>
      <c r="UGS90" s="69"/>
      <c r="UGT90" s="69"/>
      <c r="UGU90" s="69"/>
      <c r="UGV90" s="69"/>
      <c r="UGW90" s="69"/>
      <c r="UGX90" s="69"/>
      <c r="UGY90" s="69"/>
      <c r="UGZ90" s="69"/>
      <c r="UHA90" s="69"/>
      <c r="UHB90" s="69"/>
      <c r="UHC90" s="69"/>
      <c r="UHD90" s="69"/>
      <c r="UHE90" s="69"/>
      <c r="UHF90" s="69"/>
      <c r="UHG90" s="69"/>
      <c r="UHH90" s="69"/>
      <c r="UHI90" s="69"/>
      <c r="UHJ90" s="69"/>
      <c r="UHK90" s="69"/>
      <c r="UHL90" s="69"/>
      <c r="UHM90" s="69"/>
      <c r="UHN90" s="69"/>
      <c r="UHO90" s="69"/>
      <c r="UHP90" s="69"/>
      <c r="UHQ90" s="69"/>
      <c r="UHR90" s="69"/>
      <c r="UHS90" s="69"/>
      <c r="UHT90" s="69"/>
      <c r="UHU90" s="69"/>
      <c r="UHV90" s="69"/>
      <c r="UHW90" s="69"/>
      <c r="UHX90" s="69"/>
      <c r="UHY90" s="69"/>
      <c r="UHZ90" s="69"/>
      <c r="UIA90" s="69"/>
      <c r="UIB90" s="69"/>
      <c r="UIC90" s="69"/>
      <c r="UID90" s="69"/>
      <c r="UIE90" s="69"/>
      <c r="UIF90" s="69"/>
      <c r="UIG90" s="69"/>
      <c r="UIH90" s="69"/>
      <c r="UII90" s="69"/>
      <c r="UIJ90" s="69"/>
      <c r="UIK90" s="69"/>
      <c r="UIL90" s="69"/>
      <c r="UIM90" s="69"/>
      <c r="UIN90" s="69"/>
      <c r="UIO90" s="69"/>
      <c r="UIP90" s="69"/>
      <c r="UIQ90" s="69"/>
      <c r="UIR90" s="69"/>
      <c r="UIS90" s="69"/>
      <c r="UIT90" s="69"/>
      <c r="UIU90" s="69"/>
      <c r="UIV90" s="69"/>
      <c r="UIW90" s="69"/>
      <c r="UIX90" s="69"/>
      <c r="UIY90" s="69"/>
      <c r="UIZ90" s="69"/>
      <c r="UJA90" s="69"/>
      <c r="UJB90" s="69"/>
      <c r="UJC90" s="69"/>
      <c r="UJD90" s="69"/>
      <c r="UJE90" s="69"/>
      <c r="UJF90" s="69"/>
      <c r="UJG90" s="69"/>
      <c r="UJH90" s="69"/>
      <c r="UJI90" s="69"/>
      <c r="UJJ90" s="69"/>
      <c r="UJK90" s="69"/>
      <c r="UJL90" s="69"/>
      <c r="UJM90" s="69"/>
      <c r="UJN90" s="69"/>
      <c r="UJO90" s="69"/>
      <c r="UJP90" s="69"/>
      <c r="UJQ90" s="69"/>
      <c r="UJR90" s="69"/>
      <c r="UJS90" s="69"/>
      <c r="UJT90" s="69"/>
      <c r="UJU90" s="69"/>
      <c r="UJV90" s="69"/>
      <c r="UJW90" s="69"/>
      <c r="UJX90" s="69"/>
      <c r="UJY90" s="69"/>
      <c r="UJZ90" s="69"/>
      <c r="UKA90" s="69"/>
      <c r="UKB90" s="69"/>
      <c r="UKC90" s="69"/>
      <c r="UKD90" s="69"/>
      <c r="UKE90" s="69"/>
      <c r="UKF90" s="69"/>
      <c r="UKG90" s="69"/>
      <c r="UKH90" s="69"/>
      <c r="UKI90" s="69"/>
      <c r="UKJ90" s="69"/>
      <c r="UKK90" s="69"/>
      <c r="UKL90" s="69"/>
      <c r="UKM90" s="69"/>
      <c r="UKN90" s="69"/>
      <c r="UKO90" s="69"/>
      <c r="UKP90" s="69"/>
      <c r="UKQ90" s="69"/>
      <c r="UKR90" s="69"/>
      <c r="UKS90" s="69"/>
      <c r="UKT90" s="69"/>
      <c r="UKU90" s="69"/>
      <c r="UKV90" s="69"/>
      <c r="UKW90" s="69"/>
      <c r="UKX90" s="69"/>
      <c r="UKY90" s="69"/>
      <c r="UKZ90" s="69"/>
      <c r="ULA90" s="69"/>
      <c r="ULB90" s="69"/>
      <c r="ULC90" s="69"/>
      <c r="ULD90" s="69"/>
      <c r="ULE90" s="69"/>
      <c r="ULF90" s="69"/>
      <c r="ULG90" s="69"/>
      <c r="ULH90" s="69"/>
      <c r="ULI90" s="69"/>
      <c r="ULJ90" s="69"/>
      <c r="ULK90" s="69"/>
      <c r="ULL90" s="69"/>
      <c r="ULM90" s="69"/>
      <c r="ULN90" s="69"/>
      <c r="ULO90" s="69"/>
      <c r="ULP90" s="69"/>
      <c r="ULQ90" s="69"/>
      <c r="ULR90" s="69"/>
      <c r="ULS90" s="69"/>
      <c r="ULT90" s="69"/>
      <c r="ULU90" s="69"/>
      <c r="ULV90" s="69"/>
      <c r="ULW90" s="69"/>
      <c r="ULX90" s="69"/>
      <c r="ULY90" s="69"/>
      <c r="ULZ90" s="69"/>
      <c r="UMA90" s="69"/>
      <c r="UMB90" s="69"/>
      <c r="UMC90" s="69"/>
      <c r="UMD90" s="69"/>
      <c r="UME90" s="69"/>
      <c r="UMF90" s="69"/>
      <c r="UMG90" s="69"/>
      <c r="UMH90" s="69"/>
      <c r="UMI90" s="69"/>
      <c r="UMJ90" s="69"/>
      <c r="UMK90" s="69"/>
      <c r="UML90" s="69"/>
      <c r="UMM90" s="69"/>
      <c r="UMN90" s="69"/>
      <c r="UMO90" s="69"/>
      <c r="UMP90" s="69"/>
      <c r="UMQ90" s="69"/>
      <c r="UMR90" s="69"/>
      <c r="UMS90" s="69"/>
      <c r="UMT90" s="69"/>
      <c r="UMU90" s="69"/>
      <c r="UMV90" s="69"/>
      <c r="UMW90" s="69"/>
      <c r="UMX90" s="69"/>
      <c r="UMY90" s="69"/>
      <c r="UMZ90" s="69"/>
      <c r="UNA90" s="69"/>
      <c r="UNB90" s="69"/>
      <c r="UNC90" s="69"/>
      <c r="UND90" s="69"/>
      <c r="UNE90" s="69"/>
      <c r="UNF90" s="69"/>
      <c r="UNG90" s="69"/>
      <c r="UNH90" s="69"/>
      <c r="UNI90" s="69"/>
      <c r="UNJ90" s="69"/>
      <c r="UNK90" s="69"/>
      <c r="UNL90" s="69"/>
      <c r="UNM90" s="69"/>
      <c r="UNN90" s="69"/>
      <c r="UNO90" s="69"/>
      <c r="UNP90" s="69"/>
      <c r="UNQ90" s="69"/>
      <c r="UNR90" s="69"/>
      <c r="UNS90" s="69"/>
      <c r="UNT90" s="69"/>
      <c r="UNU90" s="69"/>
      <c r="UNV90" s="69"/>
      <c r="UNW90" s="69"/>
      <c r="UNX90" s="69"/>
      <c r="UNY90" s="69"/>
      <c r="UNZ90" s="69"/>
      <c r="UOA90" s="69"/>
      <c r="UOB90" s="69"/>
      <c r="UOC90" s="69"/>
      <c r="UOD90" s="69"/>
      <c r="UOE90" s="69"/>
      <c r="UOF90" s="69"/>
      <c r="UOG90" s="69"/>
      <c r="UOH90" s="69"/>
      <c r="UOI90" s="69"/>
      <c r="UOJ90" s="69"/>
      <c r="UOK90" s="69"/>
      <c r="UOL90" s="69"/>
      <c r="UOM90" s="69"/>
      <c r="UON90" s="69"/>
      <c r="UOO90" s="69"/>
      <c r="UOP90" s="69"/>
      <c r="UOQ90" s="69"/>
      <c r="UOR90" s="69"/>
      <c r="UOS90" s="69"/>
      <c r="UOT90" s="69"/>
      <c r="UOU90" s="69"/>
      <c r="UOV90" s="69"/>
      <c r="UOW90" s="69"/>
      <c r="UOX90" s="69"/>
      <c r="UOY90" s="69"/>
      <c r="UOZ90" s="69"/>
      <c r="UPA90" s="69"/>
      <c r="UPB90" s="69"/>
      <c r="UPC90" s="69"/>
      <c r="UPD90" s="69"/>
      <c r="UPE90" s="69"/>
      <c r="UPF90" s="69"/>
      <c r="UPG90" s="69"/>
      <c r="UPH90" s="69"/>
      <c r="UPI90" s="69"/>
      <c r="UPJ90" s="69"/>
      <c r="UPK90" s="69"/>
      <c r="UPL90" s="69"/>
      <c r="UPM90" s="69"/>
      <c r="UPN90" s="69"/>
      <c r="UPO90" s="69"/>
      <c r="UPP90" s="69"/>
      <c r="UPQ90" s="69"/>
      <c r="UPR90" s="69"/>
      <c r="UPS90" s="69"/>
      <c r="UPT90" s="69"/>
      <c r="UPU90" s="69"/>
      <c r="UPV90" s="69"/>
      <c r="UPW90" s="69"/>
      <c r="UPX90" s="69"/>
      <c r="UPY90" s="69"/>
      <c r="UPZ90" s="69"/>
      <c r="UQA90" s="69"/>
      <c r="UQB90" s="69"/>
      <c r="UQC90" s="69"/>
      <c r="UQD90" s="69"/>
      <c r="UQE90" s="69"/>
      <c r="UQF90" s="69"/>
      <c r="UQG90" s="69"/>
      <c r="UQH90" s="69"/>
      <c r="UQI90" s="69"/>
      <c r="UQJ90" s="69"/>
      <c r="UQK90" s="69"/>
      <c r="UQL90" s="69"/>
      <c r="UQM90" s="69"/>
      <c r="UQN90" s="69"/>
      <c r="UQO90" s="69"/>
      <c r="UQP90" s="69"/>
      <c r="UQQ90" s="69"/>
      <c r="UQR90" s="69"/>
      <c r="UQS90" s="69"/>
      <c r="UQT90" s="69"/>
      <c r="UQU90" s="69"/>
      <c r="UQV90" s="69"/>
      <c r="UQW90" s="69"/>
      <c r="UQX90" s="69"/>
      <c r="UQY90" s="69"/>
      <c r="UQZ90" s="69"/>
      <c r="URA90" s="69"/>
      <c r="URB90" s="69"/>
      <c r="URC90" s="69"/>
      <c r="URD90" s="69"/>
      <c r="URE90" s="69"/>
      <c r="URF90" s="69"/>
      <c r="URG90" s="69"/>
      <c r="URH90" s="69"/>
      <c r="URI90" s="69"/>
      <c r="URJ90" s="69"/>
      <c r="URK90" s="69"/>
      <c r="URL90" s="69"/>
      <c r="URM90" s="69"/>
      <c r="URN90" s="69"/>
      <c r="URO90" s="69"/>
      <c r="URP90" s="69"/>
      <c r="URQ90" s="69"/>
      <c r="URR90" s="69"/>
      <c r="URS90" s="69"/>
      <c r="URT90" s="69"/>
      <c r="URU90" s="69"/>
      <c r="URV90" s="69"/>
      <c r="URW90" s="69"/>
      <c r="URX90" s="69"/>
      <c r="URY90" s="69"/>
      <c r="URZ90" s="69"/>
      <c r="USA90" s="69"/>
      <c r="USB90" s="69"/>
      <c r="USC90" s="69"/>
      <c r="USD90" s="69"/>
      <c r="USE90" s="69"/>
      <c r="USF90" s="69"/>
      <c r="USG90" s="69"/>
      <c r="USH90" s="69"/>
      <c r="USI90" s="69"/>
      <c r="USJ90" s="69"/>
      <c r="USK90" s="69"/>
      <c r="USL90" s="69"/>
      <c r="USM90" s="69"/>
      <c r="USN90" s="69"/>
      <c r="USO90" s="69"/>
      <c r="USP90" s="69"/>
      <c r="USQ90" s="69"/>
      <c r="USR90" s="69"/>
      <c r="USS90" s="69"/>
      <c r="UST90" s="69"/>
      <c r="USU90" s="69"/>
      <c r="USV90" s="69"/>
      <c r="USW90" s="69"/>
      <c r="USX90" s="69"/>
      <c r="USY90" s="69"/>
      <c r="USZ90" s="69"/>
      <c r="UTA90" s="69"/>
      <c r="UTB90" s="69"/>
      <c r="UTC90" s="69"/>
      <c r="UTD90" s="69"/>
      <c r="UTE90" s="69"/>
      <c r="UTF90" s="69"/>
      <c r="UTG90" s="69"/>
      <c r="UTH90" s="69"/>
      <c r="UTI90" s="69"/>
      <c r="UTJ90" s="69"/>
      <c r="UTK90" s="69"/>
      <c r="UTL90" s="69"/>
      <c r="UTM90" s="69"/>
      <c r="UTN90" s="69"/>
      <c r="UTO90" s="69"/>
      <c r="UTP90" s="69"/>
      <c r="UTQ90" s="69"/>
      <c r="UTR90" s="69"/>
      <c r="UTS90" s="69"/>
      <c r="UTT90" s="69"/>
      <c r="UTU90" s="69"/>
      <c r="UTV90" s="69"/>
      <c r="UTW90" s="69"/>
      <c r="UTX90" s="69"/>
      <c r="UTY90" s="69"/>
      <c r="UTZ90" s="69"/>
      <c r="UUA90" s="69"/>
      <c r="UUB90" s="69"/>
      <c r="UUC90" s="69"/>
      <c r="UUD90" s="69"/>
      <c r="UUE90" s="69"/>
      <c r="UUF90" s="69"/>
      <c r="UUG90" s="69"/>
      <c r="UUH90" s="69"/>
      <c r="UUI90" s="69"/>
      <c r="UUJ90" s="69"/>
      <c r="UUK90" s="69"/>
      <c r="UUL90" s="69"/>
      <c r="UUM90" s="69"/>
      <c r="UUN90" s="69"/>
      <c r="UUO90" s="69"/>
      <c r="UUP90" s="69"/>
      <c r="UUQ90" s="69"/>
      <c r="UUR90" s="69"/>
      <c r="UUS90" s="69"/>
      <c r="UUT90" s="69"/>
      <c r="UUU90" s="69"/>
      <c r="UUV90" s="69"/>
      <c r="UUW90" s="69"/>
      <c r="UUX90" s="69"/>
      <c r="UUY90" s="69"/>
      <c r="UUZ90" s="69"/>
      <c r="UVA90" s="69"/>
      <c r="UVB90" s="69"/>
      <c r="UVC90" s="69"/>
      <c r="UVD90" s="69"/>
      <c r="UVE90" s="69"/>
      <c r="UVF90" s="69"/>
      <c r="UVG90" s="69"/>
      <c r="UVH90" s="69"/>
      <c r="UVI90" s="69"/>
      <c r="UVJ90" s="69"/>
      <c r="UVK90" s="69"/>
      <c r="UVL90" s="69"/>
      <c r="UVM90" s="69"/>
      <c r="UVN90" s="69"/>
      <c r="UVO90" s="69"/>
      <c r="UVP90" s="69"/>
      <c r="UVQ90" s="69"/>
      <c r="UVR90" s="69"/>
      <c r="UVS90" s="69"/>
      <c r="UVT90" s="69"/>
      <c r="UVU90" s="69"/>
      <c r="UVV90" s="69"/>
      <c r="UVW90" s="69"/>
      <c r="UVX90" s="69"/>
      <c r="UVY90" s="69"/>
      <c r="UVZ90" s="69"/>
      <c r="UWA90" s="69"/>
      <c r="UWB90" s="69"/>
      <c r="UWC90" s="69"/>
      <c r="UWD90" s="69"/>
      <c r="UWE90" s="69"/>
      <c r="UWF90" s="69"/>
      <c r="UWG90" s="69"/>
      <c r="UWH90" s="69"/>
      <c r="UWI90" s="69"/>
      <c r="UWJ90" s="69"/>
      <c r="UWK90" s="69"/>
      <c r="UWL90" s="69"/>
      <c r="UWM90" s="69"/>
      <c r="UWN90" s="69"/>
      <c r="UWO90" s="69"/>
      <c r="UWP90" s="69"/>
      <c r="UWQ90" s="69"/>
      <c r="UWR90" s="69"/>
      <c r="UWS90" s="69"/>
      <c r="UWT90" s="69"/>
      <c r="UWU90" s="69"/>
      <c r="UWV90" s="69"/>
      <c r="UWW90" s="69"/>
      <c r="UWX90" s="69"/>
      <c r="UWY90" s="69"/>
      <c r="UWZ90" s="69"/>
      <c r="UXA90" s="69"/>
      <c r="UXB90" s="69"/>
      <c r="UXC90" s="69"/>
      <c r="UXD90" s="69"/>
      <c r="UXE90" s="69"/>
      <c r="UXF90" s="69"/>
      <c r="UXG90" s="69"/>
      <c r="UXH90" s="69"/>
      <c r="UXI90" s="69"/>
      <c r="UXJ90" s="69"/>
      <c r="UXK90" s="69"/>
      <c r="UXL90" s="69"/>
      <c r="UXM90" s="69"/>
      <c r="UXN90" s="69"/>
      <c r="UXO90" s="69"/>
      <c r="UXP90" s="69"/>
      <c r="UXQ90" s="69"/>
      <c r="UXR90" s="69"/>
      <c r="UXS90" s="69"/>
      <c r="UXT90" s="69"/>
      <c r="UXU90" s="69"/>
      <c r="UXV90" s="69"/>
      <c r="UXW90" s="69"/>
      <c r="UXX90" s="69"/>
      <c r="UXY90" s="69"/>
      <c r="UXZ90" s="69"/>
      <c r="UYA90" s="69"/>
      <c r="UYB90" s="69"/>
      <c r="UYC90" s="69"/>
      <c r="UYD90" s="69"/>
      <c r="UYE90" s="69"/>
      <c r="UYF90" s="69"/>
      <c r="UYG90" s="69"/>
      <c r="UYH90" s="69"/>
      <c r="UYI90" s="69"/>
      <c r="UYJ90" s="69"/>
      <c r="UYK90" s="69"/>
      <c r="UYL90" s="69"/>
      <c r="UYM90" s="69"/>
      <c r="UYN90" s="69"/>
      <c r="UYO90" s="69"/>
      <c r="UYP90" s="69"/>
      <c r="UYQ90" s="69"/>
      <c r="UYR90" s="69"/>
      <c r="UYS90" s="69"/>
      <c r="UYT90" s="69"/>
      <c r="UYU90" s="69"/>
      <c r="UYV90" s="69"/>
      <c r="UYW90" s="69"/>
      <c r="UYX90" s="69"/>
      <c r="UYY90" s="69"/>
      <c r="UYZ90" s="69"/>
      <c r="UZA90" s="69"/>
      <c r="UZB90" s="69"/>
      <c r="UZC90" s="69"/>
      <c r="UZD90" s="69"/>
      <c r="UZE90" s="69"/>
      <c r="UZF90" s="69"/>
      <c r="UZG90" s="69"/>
      <c r="UZH90" s="69"/>
      <c r="UZI90" s="69"/>
      <c r="UZJ90" s="69"/>
      <c r="UZK90" s="69"/>
      <c r="UZL90" s="69"/>
      <c r="UZM90" s="69"/>
      <c r="UZN90" s="69"/>
      <c r="UZO90" s="69"/>
      <c r="UZP90" s="69"/>
      <c r="UZQ90" s="69"/>
      <c r="UZR90" s="69"/>
      <c r="UZS90" s="69"/>
      <c r="UZT90" s="69"/>
      <c r="UZU90" s="69"/>
      <c r="UZV90" s="69"/>
      <c r="UZW90" s="69"/>
      <c r="UZX90" s="69"/>
      <c r="UZY90" s="69"/>
      <c r="UZZ90" s="69"/>
      <c r="VAA90" s="69"/>
      <c r="VAB90" s="69"/>
      <c r="VAC90" s="69"/>
      <c r="VAD90" s="69"/>
      <c r="VAE90" s="69"/>
      <c r="VAF90" s="69"/>
      <c r="VAG90" s="69"/>
      <c r="VAH90" s="69"/>
      <c r="VAI90" s="69"/>
      <c r="VAJ90" s="69"/>
      <c r="VAK90" s="69"/>
      <c r="VAL90" s="69"/>
      <c r="VAM90" s="69"/>
      <c r="VAN90" s="69"/>
      <c r="VAO90" s="69"/>
      <c r="VAP90" s="69"/>
      <c r="VAQ90" s="69"/>
      <c r="VAR90" s="69"/>
      <c r="VAS90" s="69"/>
      <c r="VAT90" s="69"/>
      <c r="VAU90" s="69"/>
      <c r="VAV90" s="69"/>
      <c r="VAW90" s="69"/>
      <c r="VAX90" s="69"/>
      <c r="VAY90" s="69"/>
      <c r="VAZ90" s="69"/>
      <c r="VBA90" s="69"/>
      <c r="VBB90" s="69"/>
      <c r="VBC90" s="69"/>
      <c r="VBD90" s="69"/>
      <c r="VBE90" s="69"/>
      <c r="VBF90" s="69"/>
      <c r="VBG90" s="69"/>
      <c r="VBH90" s="69"/>
      <c r="VBI90" s="69"/>
      <c r="VBJ90" s="69"/>
      <c r="VBK90" s="69"/>
      <c r="VBL90" s="69"/>
      <c r="VBM90" s="69"/>
      <c r="VBN90" s="69"/>
      <c r="VBO90" s="69"/>
      <c r="VBP90" s="69"/>
      <c r="VBQ90" s="69"/>
      <c r="VBR90" s="69"/>
      <c r="VBS90" s="69"/>
      <c r="VBT90" s="69"/>
      <c r="VBU90" s="69"/>
      <c r="VBV90" s="69"/>
      <c r="VBW90" s="69"/>
      <c r="VBX90" s="69"/>
      <c r="VBY90" s="69"/>
      <c r="VBZ90" s="69"/>
      <c r="VCA90" s="69"/>
      <c r="VCB90" s="69"/>
      <c r="VCC90" s="69"/>
      <c r="VCD90" s="69"/>
      <c r="VCE90" s="69"/>
      <c r="VCF90" s="69"/>
      <c r="VCG90" s="69"/>
      <c r="VCH90" s="69"/>
      <c r="VCI90" s="69"/>
      <c r="VCJ90" s="69"/>
      <c r="VCK90" s="69"/>
      <c r="VCL90" s="69"/>
      <c r="VCM90" s="69"/>
      <c r="VCN90" s="69"/>
      <c r="VCO90" s="69"/>
      <c r="VCP90" s="69"/>
      <c r="VCQ90" s="69"/>
      <c r="VCR90" s="69"/>
      <c r="VCS90" s="69"/>
      <c r="VCT90" s="69"/>
      <c r="VCU90" s="69"/>
      <c r="VCV90" s="69"/>
      <c r="VCW90" s="69"/>
      <c r="VCX90" s="69"/>
      <c r="VCY90" s="69"/>
      <c r="VCZ90" s="69"/>
      <c r="VDA90" s="69"/>
      <c r="VDB90" s="69"/>
      <c r="VDC90" s="69"/>
      <c r="VDD90" s="69"/>
      <c r="VDE90" s="69"/>
      <c r="VDF90" s="69"/>
      <c r="VDG90" s="69"/>
      <c r="VDH90" s="69"/>
      <c r="VDI90" s="69"/>
      <c r="VDJ90" s="69"/>
      <c r="VDK90" s="69"/>
      <c r="VDL90" s="69"/>
      <c r="VDM90" s="69"/>
      <c r="VDN90" s="69"/>
      <c r="VDO90" s="69"/>
      <c r="VDP90" s="69"/>
      <c r="VDQ90" s="69"/>
      <c r="VDR90" s="69"/>
      <c r="VDS90" s="69"/>
      <c r="VDT90" s="69"/>
      <c r="VDU90" s="69"/>
      <c r="VDV90" s="69"/>
      <c r="VDW90" s="69"/>
      <c r="VDX90" s="69"/>
      <c r="VDY90" s="69"/>
      <c r="VDZ90" s="69"/>
      <c r="VEA90" s="69"/>
      <c r="VEB90" s="69"/>
      <c r="VEC90" s="69"/>
      <c r="VED90" s="69"/>
      <c r="VEE90" s="69"/>
      <c r="VEF90" s="69"/>
      <c r="VEG90" s="69"/>
      <c r="VEH90" s="69"/>
      <c r="VEI90" s="69"/>
      <c r="VEJ90" s="69"/>
      <c r="VEK90" s="69"/>
      <c r="VEL90" s="69"/>
      <c r="VEM90" s="69"/>
      <c r="VEN90" s="69"/>
      <c r="VEO90" s="69"/>
      <c r="VEP90" s="69"/>
      <c r="VEQ90" s="69"/>
      <c r="VER90" s="69"/>
      <c r="VES90" s="69"/>
      <c r="VET90" s="69"/>
      <c r="VEU90" s="69"/>
      <c r="VEV90" s="69"/>
      <c r="VEW90" s="69"/>
      <c r="VEX90" s="69"/>
      <c r="VEY90" s="69"/>
      <c r="VEZ90" s="69"/>
      <c r="VFA90" s="69"/>
      <c r="VFB90" s="69"/>
      <c r="VFC90" s="69"/>
      <c r="VFD90" s="69"/>
      <c r="VFE90" s="69"/>
      <c r="VFF90" s="69"/>
      <c r="VFG90" s="69"/>
      <c r="VFH90" s="69"/>
      <c r="VFI90" s="69"/>
      <c r="VFJ90" s="69"/>
      <c r="VFK90" s="69"/>
      <c r="VFL90" s="69"/>
      <c r="VFM90" s="69"/>
      <c r="VFN90" s="69"/>
      <c r="VFO90" s="69"/>
      <c r="VFP90" s="69"/>
      <c r="VFQ90" s="69"/>
      <c r="VFR90" s="69"/>
      <c r="VFS90" s="69"/>
      <c r="VFT90" s="69"/>
      <c r="VFU90" s="69"/>
      <c r="VFV90" s="69"/>
      <c r="VFW90" s="69"/>
      <c r="VFX90" s="69"/>
      <c r="VFY90" s="69"/>
      <c r="VFZ90" s="69"/>
      <c r="VGA90" s="69"/>
      <c r="VGB90" s="69"/>
      <c r="VGC90" s="69"/>
      <c r="VGD90" s="69"/>
      <c r="VGE90" s="69"/>
      <c r="VGF90" s="69"/>
      <c r="VGG90" s="69"/>
      <c r="VGH90" s="69"/>
      <c r="VGI90" s="69"/>
      <c r="VGJ90" s="69"/>
      <c r="VGK90" s="69"/>
      <c r="VGL90" s="69"/>
      <c r="VGM90" s="69"/>
      <c r="VGN90" s="69"/>
      <c r="VGO90" s="69"/>
      <c r="VGP90" s="69"/>
      <c r="VGQ90" s="69"/>
      <c r="VGR90" s="69"/>
      <c r="VGS90" s="69"/>
      <c r="VGT90" s="69"/>
      <c r="VGU90" s="69"/>
      <c r="VGV90" s="69"/>
      <c r="VGW90" s="69"/>
      <c r="VGX90" s="69"/>
      <c r="VGY90" s="69"/>
      <c r="VGZ90" s="69"/>
      <c r="VHA90" s="69"/>
      <c r="VHB90" s="69"/>
      <c r="VHC90" s="69"/>
      <c r="VHD90" s="69"/>
      <c r="VHE90" s="69"/>
      <c r="VHF90" s="69"/>
      <c r="VHG90" s="69"/>
      <c r="VHH90" s="69"/>
      <c r="VHI90" s="69"/>
      <c r="VHJ90" s="69"/>
      <c r="VHK90" s="69"/>
      <c r="VHL90" s="69"/>
      <c r="VHM90" s="69"/>
      <c r="VHN90" s="69"/>
      <c r="VHO90" s="69"/>
      <c r="VHP90" s="69"/>
      <c r="VHQ90" s="69"/>
      <c r="VHR90" s="69"/>
      <c r="VHS90" s="69"/>
      <c r="VHT90" s="69"/>
      <c r="VHU90" s="69"/>
      <c r="VHV90" s="69"/>
      <c r="VHW90" s="69"/>
      <c r="VHX90" s="69"/>
      <c r="VHY90" s="69"/>
      <c r="VHZ90" s="69"/>
      <c r="VIA90" s="69"/>
      <c r="VIB90" s="69"/>
      <c r="VIC90" s="69"/>
      <c r="VID90" s="69"/>
      <c r="VIE90" s="69"/>
      <c r="VIF90" s="69"/>
      <c r="VIG90" s="69"/>
      <c r="VIH90" s="69"/>
      <c r="VII90" s="69"/>
      <c r="VIJ90" s="69"/>
      <c r="VIK90" s="69"/>
      <c r="VIL90" s="69"/>
      <c r="VIM90" s="69"/>
      <c r="VIN90" s="69"/>
      <c r="VIO90" s="69"/>
      <c r="VIP90" s="69"/>
      <c r="VIQ90" s="69"/>
      <c r="VIR90" s="69"/>
      <c r="VIS90" s="69"/>
      <c r="VIT90" s="69"/>
      <c r="VIU90" s="69"/>
      <c r="VIV90" s="69"/>
      <c r="VIW90" s="69"/>
      <c r="VIX90" s="69"/>
      <c r="VIY90" s="69"/>
      <c r="VIZ90" s="69"/>
      <c r="VJA90" s="69"/>
      <c r="VJB90" s="69"/>
      <c r="VJC90" s="69"/>
      <c r="VJD90" s="69"/>
      <c r="VJE90" s="69"/>
      <c r="VJF90" s="69"/>
      <c r="VJG90" s="69"/>
      <c r="VJH90" s="69"/>
      <c r="VJI90" s="69"/>
      <c r="VJJ90" s="69"/>
      <c r="VJK90" s="69"/>
      <c r="VJL90" s="69"/>
      <c r="VJM90" s="69"/>
      <c r="VJN90" s="69"/>
      <c r="VJO90" s="69"/>
      <c r="VJP90" s="69"/>
      <c r="VJQ90" s="69"/>
      <c r="VJR90" s="69"/>
      <c r="VJS90" s="69"/>
      <c r="VJT90" s="69"/>
      <c r="VJU90" s="69"/>
      <c r="VJV90" s="69"/>
      <c r="VJW90" s="69"/>
      <c r="VJX90" s="69"/>
      <c r="VJY90" s="69"/>
      <c r="VJZ90" s="69"/>
      <c r="VKA90" s="69"/>
      <c r="VKB90" s="69"/>
      <c r="VKC90" s="69"/>
      <c r="VKD90" s="69"/>
      <c r="VKE90" s="69"/>
      <c r="VKF90" s="69"/>
      <c r="VKG90" s="69"/>
      <c r="VKH90" s="69"/>
      <c r="VKI90" s="69"/>
      <c r="VKJ90" s="69"/>
      <c r="VKK90" s="69"/>
      <c r="VKL90" s="69"/>
      <c r="VKM90" s="69"/>
      <c r="VKN90" s="69"/>
      <c r="VKO90" s="69"/>
      <c r="VKP90" s="69"/>
      <c r="VKQ90" s="69"/>
      <c r="VKR90" s="69"/>
      <c r="VKS90" s="69"/>
      <c r="VKT90" s="69"/>
      <c r="VKU90" s="69"/>
      <c r="VKV90" s="69"/>
      <c r="VKW90" s="69"/>
      <c r="VKX90" s="69"/>
      <c r="VKY90" s="69"/>
      <c r="VKZ90" s="69"/>
      <c r="VLA90" s="69"/>
      <c r="VLB90" s="69"/>
      <c r="VLC90" s="69"/>
      <c r="VLD90" s="69"/>
      <c r="VLE90" s="69"/>
      <c r="VLF90" s="69"/>
      <c r="VLG90" s="69"/>
      <c r="VLH90" s="69"/>
      <c r="VLI90" s="69"/>
      <c r="VLJ90" s="69"/>
      <c r="VLK90" s="69"/>
      <c r="VLL90" s="69"/>
      <c r="VLM90" s="69"/>
      <c r="VLN90" s="69"/>
      <c r="VLO90" s="69"/>
      <c r="VLP90" s="69"/>
      <c r="VLQ90" s="69"/>
      <c r="VLR90" s="69"/>
      <c r="VLS90" s="69"/>
      <c r="VLT90" s="69"/>
      <c r="VLU90" s="69"/>
      <c r="VLV90" s="69"/>
      <c r="VLW90" s="69"/>
      <c r="VLX90" s="69"/>
      <c r="VLY90" s="69"/>
      <c r="VLZ90" s="69"/>
      <c r="VMA90" s="69"/>
      <c r="VMB90" s="69"/>
      <c r="VMC90" s="69"/>
      <c r="VMD90" s="69"/>
      <c r="VME90" s="69"/>
      <c r="VMF90" s="69"/>
      <c r="VMG90" s="69"/>
      <c r="VMH90" s="69"/>
      <c r="VMI90" s="69"/>
      <c r="VMJ90" s="69"/>
      <c r="VMK90" s="69"/>
      <c r="VML90" s="69"/>
      <c r="VMM90" s="69"/>
      <c r="VMN90" s="69"/>
      <c r="VMO90" s="69"/>
      <c r="VMP90" s="69"/>
      <c r="VMQ90" s="69"/>
      <c r="VMR90" s="69"/>
      <c r="VMS90" s="69"/>
      <c r="VMT90" s="69"/>
      <c r="VMU90" s="69"/>
      <c r="VMV90" s="69"/>
      <c r="VMW90" s="69"/>
      <c r="VMX90" s="69"/>
      <c r="VMY90" s="69"/>
      <c r="VMZ90" s="69"/>
      <c r="VNA90" s="69"/>
      <c r="VNB90" s="69"/>
      <c r="VNC90" s="69"/>
      <c r="VND90" s="69"/>
      <c r="VNE90" s="69"/>
      <c r="VNF90" s="69"/>
      <c r="VNG90" s="69"/>
      <c r="VNH90" s="69"/>
      <c r="VNI90" s="69"/>
      <c r="VNJ90" s="69"/>
      <c r="VNK90" s="69"/>
      <c r="VNL90" s="69"/>
      <c r="VNM90" s="69"/>
      <c r="VNN90" s="69"/>
      <c r="VNO90" s="69"/>
      <c r="VNP90" s="69"/>
      <c r="VNQ90" s="69"/>
      <c r="VNR90" s="69"/>
      <c r="VNS90" s="69"/>
      <c r="VNT90" s="69"/>
      <c r="VNU90" s="69"/>
      <c r="VNV90" s="69"/>
      <c r="VNW90" s="69"/>
      <c r="VNX90" s="69"/>
      <c r="VNY90" s="69"/>
      <c r="VNZ90" s="69"/>
      <c r="VOA90" s="69"/>
      <c r="VOB90" s="69"/>
      <c r="VOC90" s="69"/>
      <c r="VOD90" s="69"/>
      <c r="VOE90" s="69"/>
      <c r="VOF90" s="69"/>
      <c r="VOG90" s="69"/>
      <c r="VOH90" s="69"/>
      <c r="VOI90" s="69"/>
      <c r="VOJ90" s="69"/>
      <c r="VOK90" s="69"/>
      <c r="VOL90" s="69"/>
      <c r="VOM90" s="69"/>
      <c r="VON90" s="69"/>
      <c r="VOO90" s="69"/>
      <c r="VOP90" s="69"/>
      <c r="VOQ90" s="69"/>
      <c r="VOR90" s="69"/>
      <c r="VOS90" s="69"/>
      <c r="VOT90" s="69"/>
      <c r="VOU90" s="69"/>
      <c r="VOV90" s="69"/>
      <c r="VOW90" s="69"/>
      <c r="VOX90" s="69"/>
      <c r="VOY90" s="69"/>
      <c r="VOZ90" s="69"/>
      <c r="VPA90" s="69"/>
      <c r="VPB90" s="69"/>
      <c r="VPC90" s="69"/>
      <c r="VPD90" s="69"/>
      <c r="VPE90" s="69"/>
      <c r="VPF90" s="69"/>
      <c r="VPG90" s="69"/>
      <c r="VPH90" s="69"/>
      <c r="VPI90" s="69"/>
      <c r="VPJ90" s="69"/>
      <c r="VPK90" s="69"/>
      <c r="VPL90" s="69"/>
      <c r="VPM90" s="69"/>
      <c r="VPN90" s="69"/>
      <c r="VPO90" s="69"/>
      <c r="VPP90" s="69"/>
      <c r="VPQ90" s="69"/>
      <c r="VPR90" s="69"/>
      <c r="VPS90" s="69"/>
      <c r="VPT90" s="69"/>
      <c r="VPU90" s="69"/>
      <c r="VPV90" s="69"/>
      <c r="VPW90" s="69"/>
      <c r="VPX90" s="69"/>
      <c r="VPY90" s="69"/>
      <c r="VPZ90" s="69"/>
      <c r="VQA90" s="69"/>
      <c r="VQB90" s="69"/>
      <c r="VQC90" s="69"/>
      <c r="VQD90" s="69"/>
      <c r="VQE90" s="69"/>
      <c r="VQF90" s="69"/>
      <c r="VQG90" s="69"/>
      <c r="VQH90" s="69"/>
      <c r="VQI90" s="69"/>
      <c r="VQJ90" s="69"/>
      <c r="VQK90" s="69"/>
      <c r="VQL90" s="69"/>
      <c r="VQM90" s="69"/>
      <c r="VQN90" s="69"/>
      <c r="VQO90" s="69"/>
      <c r="VQP90" s="69"/>
      <c r="VQQ90" s="69"/>
      <c r="VQR90" s="69"/>
      <c r="VQS90" s="69"/>
      <c r="VQT90" s="69"/>
      <c r="VQU90" s="69"/>
      <c r="VQV90" s="69"/>
      <c r="VQW90" s="69"/>
      <c r="VQX90" s="69"/>
      <c r="VQY90" s="69"/>
      <c r="VQZ90" s="69"/>
      <c r="VRA90" s="69"/>
      <c r="VRB90" s="69"/>
      <c r="VRC90" s="69"/>
      <c r="VRD90" s="69"/>
      <c r="VRE90" s="69"/>
      <c r="VRF90" s="69"/>
      <c r="VRG90" s="69"/>
      <c r="VRH90" s="69"/>
      <c r="VRI90" s="69"/>
      <c r="VRJ90" s="69"/>
      <c r="VRK90" s="69"/>
      <c r="VRL90" s="69"/>
      <c r="VRM90" s="69"/>
      <c r="VRN90" s="69"/>
      <c r="VRO90" s="69"/>
      <c r="VRP90" s="69"/>
      <c r="VRQ90" s="69"/>
      <c r="VRR90" s="69"/>
      <c r="VRS90" s="69"/>
      <c r="VRT90" s="69"/>
      <c r="VRU90" s="69"/>
      <c r="VRV90" s="69"/>
      <c r="VRW90" s="69"/>
      <c r="VRX90" s="69"/>
      <c r="VRY90" s="69"/>
      <c r="VRZ90" s="69"/>
      <c r="VSA90" s="69"/>
      <c r="VSB90" s="69"/>
      <c r="VSC90" s="69"/>
      <c r="VSD90" s="69"/>
      <c r="VSE90" s="69"/>
      <c r="VSF90" s="69"/>
      <c r="VSG90" s="69"/>
      <c r="VSH90" s="69"/>
      <c r="VSI90" s="69"/>
      <c r="VSJ90" s="69"/>
      <c r="VSK90" s="69"/>
      <c r="VSL90" s="69"/>
      <c r="VSM90" s="69"/>
      <c r="VSN90" s="69"/>
      <c r="VSO90" s="69"/>
      <c r="VSP90" s="69"/>
      <c r="VSQ90" s="69"/>
      <c r="VSR90" s="69"/>
      <c r="VSS90" s="69"/>
      <c r="VST90" s="69"/>
      <c r="VSU90" s="69"/>
      <c r="VSV90" s="69"/>
      <c r="VSW90" s="69"/>
      <c r="VSX90" s="69"/>
      <c r="VSY90" s="69"/>
      <c r="VSZ90" s="69"/>
      <c r="VTA90" s="69"/>
      <c r="VTB90" s="69"/>
      <c r="VTC90" s="69"/>
      <c r="VTD90" s="69"/>
      <c r="VTE90" s="69"/>
      <c r="VTF90" s="69"/>
      <c r="VTG90" s="69"/>
      <c r="VTH90" s="69"/>
      <c r="VTI90" s="69"/>
      <c r="VTJ90" s="69"/>
      <c r="VTK90" s="69"/>
      <c r="VTL90" s="69"/>
      <c r="VTM90" s="69"/>
      <c r="VTN90" s="69"/>
      <c r="VTO90" s="69"/>
      <c r="VTP90" s="69"/>
      <c r="VTQ90" s="69"/>
      <c r="VTR90" s="69"/>
      <c r="VTS90" s="69"/>
      <c r="VTT90" s="69"/>
      <c r="VTU90" s="69"/>
      <c r="VTV90" s="69"/>
      <c r="VTW90" s="69"/>
      <c r="VTX90" s="69"/>
      <c r="VTY90" s="69"/>
      <c r="VTZ90" s="69"/>
      <c r="VUA90" s="69"/>
      <c r="VUB90" s="69"/>
      <c r="VUC90" s="69"/>
      <c r="VUD90" s="69"/>
      <c r="VUE90" s="69"/>
      <c r="VUF90" s="69"/>
      <c r="VUG90" s="69"/>
      <c r="VUH90" s="69"/>
      <c r="VUI90" s="69"/>
      <c r="VUJ90" s="69"/>
      <c r="VUK90" s="69"/>
      <c r="VUL90" s="69"/>
      <c r="VUM90" s="69"/>
      <c r="VUN90" s="69"/>
      <c r="VUO90" s="69"/>
      <c r="VUP90" s="69"/>
      <c r="VUQ90" s="69"/>
      <c r="VUR90" s="69"/>
      <c r="VUS90" s="69"/>
      <c r="VUT90" s="69"/>
      <c r="VUU90" s="69"/>
      <c r="VUV90" s="69"/>
      <c r="VUW90" s="69"/>
      <c r="VUX90" s="69"/>
      <c r="VUY90" s="69"/>
      <c r="VUZ90" s="69"/>
      <c r="VVA90" s="69"/>
      <c r="VVB90" s="69"/>
      <c r="VVC90" s="69"/>
      <c r="VVD90" s="69"/>
      <c r="VVE90" s="69"/>
      <c r="VVF90" s="69"/>
      <c r="VVG90" s="69"/>
      <c r="VVH90" s="69"/>
      <c r="VVI90" s="69"/>
      <c r="VVJ90" s="69"/>
      <c r="VVK90" s="69"/>
      <c r="VVL90" s="69"/>
      <c r="VVM90" s="69"/>
      <c r="VVN90" s="69"/>
      <c r="VVO90" s="69"/>
      <c r="VVP90" s="69"/>
      <c r="VVQ90" s="69"/>
      <c r="VVR90" s="69"/>
      <c r="VVS90" s="69"/>
      <c r="VVT90" s="69"/>
      <c r="VVU90" s="69"/>
      <c r="VVV90" s="69"/>
      <c r="VVW90" s="69"/>
      <c r="VVX90" s="69"/>
      <c r="VVY90" s="69"/>
      <c r="VVZ90" s="69"/>
      <c r="VWA90" s="69"/>
      <c r="VWB90" s="69"/>
      <c r="VWC90" s="69"/>
      <c r="VWD90" s="69"/>
      <c r="VWE90" s="69"/>
      <c r="VWF90" s="69"/>
      <c r="VWG90" s="69"/>
      <c r="VWH90" s="69"/>
      <c r="VWI90" s="69"/>
      <c r="VWJ90" s="69"/>
      <c r="VWK90" s="69"/>
      <c r="VWL90" s="69"/>
      <c r="VWM90" s="69"/>
      <c r="VWN90" s="69"/>
      <c r="VWO90" s="69"/>
      <c r="VWP90" s="69"/>
      <c r="VWQ90" s="69"/>
      <c r="VWR90" s="69"/>
      <c r="VWS90" s="69"/>
      <c r="VWT90" s="69"/>
      <c r="VWU90" s="69"/>
      <c r="VWV90" s="69"/>
      <c r="VWW90" s="69"/>
      <c r="VWX90" s="69"/>
      <c r="VWY90" s="69"/>
      <c r="VWZ90" s="69"/>
      <c r="VXA90" s="69"/>
      <c r="VXB90" s="69"/>
      <c r="VXC90" s="69"/>
      <c r="VXD90" s="69"/>
      <c r="VXE90" s="69"/>
      <c r="VXF90" s="69"/>
      <c r="VXG90" s="69"/>
      <c r="VXH90" s="69"/>
      <c r="VXI90" s="69"/>
      <c r="VXJ90" s="69"/>
      <c r="VXK90" s="69"/>
      <c r="VXL90" s="69"/>
      <c r="VXM90" s="69"/>
      <c r="VXN90" s="69"/>
      <c r="VXO90" s="69"/>
      <c r="VXP90" s="69"/>
      <c r="VXQ90" s="69"/>
      <c r="VXR90" s="69"/>
      <c r="VXS90" s="69"/>
      <c r="VXT90" s="69"/>
      <c r="VXU90" s="69"/>
      <c r="VXV90" s="69"/>
      <c r="VXW90" s="69"/>
      <c r="VXX90" s="69"/>
      <c r="VXY90" s="69"/>
      <c r="VXZ90" s="69"/>
      <c r="VYA90" s="69"/>
      <c r="VYB90" s="69"/>
      <c r="VYC90" s="69"/>
      <c r="VYD90" s="69"/>
      <c r="VYE90" s="69"/>
      <c r="VYF90" s="69"/>
      <c r="VYG90" s="69"/>
      <c r="VYH90" s="69"/>
      <c r="VYI90" s="69"/>
      <c r="VYJ90" s="69"/>
      <c r="VYK90" s="69"/>
      <c r="VYL90" s="69"/>
      <c r="VYM90" s="69"/>
      <c r="VYN90" s="69"/>
      <c r="VYO90" s="69"/>
      <c r="VYP90" s="69"/>
      <c r="VYQ90" s="69"/>
      <c r="VYR90" s="69"/>
      <c r="VYS90" s="69"/>
      <c r="VYT90" s="69"/>
      <c r="VYU90" s="69"/>
      <c r="VYV90" s="69"/>
      <c r="VYW90" s="69"/>
      <c r="VYX90" s="69"/>
      <c r="VYY90" s="69"/>
      <c r="VYZ90" s="69"/>
      <c r="VZA90" s="69"/>
      <c r="VZB90" s="69"/>
      <c r="VZC90" s="69"/>
      <c r="VZD90" s="69"/>
      <c r="VZE90" s="69"/>
      <c r="VZF90" s="69"/>
      <c r="VZG90" s="69"/>
      <c r="VZH90" s="69"/>
      <c r="VZI90" s="69"/>
      <c r="VZJ90" s="69"/>
      <c r="VZK90" s="69"/>
      <c r="VZL90" s="69"/>
      <c r="VZM90" s="69"/>
      <c r="VZN90" s="69"/>
      <c r="VZO90" s="69"/>
      <c r="VZP90" s="69"/>
      <c r="VZQ90" s="69"/>
      <c r="VZR90" s="69"/>
      <c r="VZS90" s="69"/>
      <c r="VZT90" s="69"/>
      <c r="VZU90" s="69"/>
      <c r="VZV90" s="69"/>
      <c r="VZW90" s="69"/>
      <c r="VZX90" s="69"/>
      <c r="VZY90" s="69"/>
      <c r="VZZ90" s="69"/>
      <c r="WAA90" s="69"/>
      <c r="WAB90" s="69"/>
      <c r="WAC90" s="69"/>
      <c r="WAD90" s="69"/>
      <c r="WAE90" s="69"/>
      <c r="WAF90" s="69"/>
      <c r="WAG90" s="69"/>
      <c r="WAH90" s="69"/>
      <c r="WAI90" s="69"/>
      <c r="WAJ90" s="69"/>
      <c r="WAK90" s="69"/>
      <c r="WAL90" s="69"/>
      <c r="WAM90" s="69"/>
      <c r="WAN90" s="69"/>
      <c r="WAO90" s="69"/>
      <c r="WAP90" s="69"/>
      <c r="WAQ90" s="69"/>
      <c r="WAR90" s="69"/>
      <c r="WAS90" s="69"/>
      <c r="WAT90" s="69"/>
      <c r="WAU90" s="69"/>
      <c r="WAV90" s="69"/>
      <c r="WAW90" s="69"/>
      <c r="WAX90" s="69"/>
      <c r="WAY90" s="69"/>
      <c r="WAZ90" s="69"/>
      <c r="WBA90" s="69"/>
      <c r="WBB90" s="69"/>
      <c r="WBC90" s="69"/>
      <c r="WBD90" s="69"/>
      <c r="WBE90" s="69"/>
      <c r="WBF90" s="69"/>
      <c r="WBG90" s="69"/>
      <c r="WBH90" s="69"/>
      <c r="WBI90" s="69"/>
      <c r="WBJ90" s="69"/>
      <c r="WBK90" s="69"/>
      <c r="WBL90" s="69"/>
      <c r="WBM90" s="69"/>
      <c r="WBN90" s="69"/>
      <c r="WBO90" s="69"/>
      <c r="WBP90" s="69"/>
      <c r="WBQ90" s="69"/>
      <c r="WBR90" s="69"/>
      <c r="WBS90" s="69"/>
      <c r="WBT90" s="69"/>
      <c r="WBU90" s="69"/>
      <c r="WBV90" s="69"/>
      <c r="WBW90" s="69"/>
      <c r="WBX90" s="69"/>
      <c r="WBY90" s="69"/>
      <c r="WBZ90" s="69"/>
      <c r="WCA90" s="69"/>
      <c r="WCB90" s="69"/>
      <c r="WCC90" s="69"/>
      <c r="WCD90" s="69"/>
      <c r="WCE90" s="69"/>
      <c r="WCF90" s="69"/>
      <c r="WCG90" s="69"/>
      <c r="WCH90" s="69"/>
      <c r="WCI90" s="69"/>
      <c r="WCJ90" s="69"/>
      <c r="WCK90" s="69"/>
      <c r="WCL90" s="69"/>
      <c r="WCM90" s="69"/>
      <c r="WCN90" s="69"/>
      <c r="WCO90" s="69"/>
      <c r="WCP90" s="69"/>
      <c r="WCQ90" s="69"/>
      <c r="WCR90" s="69"/>
      <c r="WCS90" s="69"/>
      <c r="WCT90" s="69"/>
      <c r="WCU90" s="69"/>
      <c r="WCV90" s="69"/>
      <c r="WCW90" s="69"/>
      <c r="WCX90" s="69"/>
      <c r="WCY90" s="69"/>
      <c r="WCZ90" s="69"/>
      <c r="WDA90" s="69"/>
      <c r="WDB90" s="69"/>
      <c r="WDC90" s="69"/>
      <c r="WDD90" s="69"/>
      <c r="WDE90" s="69"/>
      <c r="WDF90" s="69"/>
      <c r="WDG90" s="69"/>
      <c r="WDH90" s="69"/>
      <c r="WDI90" s="69"/>
      <c r="WDJ90" s="69"/>
      <c r="WDK90" s="69"/>
      <c r="WDL90" s="69"/>
      <c r="WDM90" s="69"/>
      <c r="WDN90" s="69"/>
      <c r="WDO90" s="69"/>
      <c r="WDP90" s="69"/>
      <c r="WDQ90" s="69"/>
      <c r="WDR90" s="69"/>
      <c r="WDS90" s="69"/>
      <c r="WDT90" s="69"/>
      <c r="WDU90" s="69"/>
      <c r="WDV90" s="69"/>
      <c r="WDW90" s="69"/>
      <c r="WDX90" s="69"/>
      <c r="WDY90" s="69"/>
      <c r="WDZ90" s="69"/>
      <c r="WEA90" s="69"/>
      <c r="WEB90" s="69"/>
      <c r="WEC90" s="69"/>
      <c r="WED90" s="69"/>
      <c r="WEE90" s="69"/>
      <c r="WEF90" s="69"/>
      <c r="WEG90" s="69"/>
      <c r="WEH90" s="69"/>
      <c r="WEI90" s="69"/>
      <c r="WEJ90" s="69"/>
      <c r="WEK90" s="69"/>
      <c r="WEL90" s="69"/>
      <c r="WEM90" s="69"/>
      <c r="WEN90" s="69"/>
      <c r="WEO90" s="69"/>
      <c r="WEP90" s="69"/>
      <c r="WEQ90" s="69"/>
      <c r="WER90" s="69"/>
      <c r="WES90" s="69"/>
      <c r="WET90" s="69"/>
      <c r="WEU90" s="69"/>
      <c r="WEV90" s="69"/>
      <c r="WEW90" s="69"/>
      <c r="WEX90" s="69"/>
      <c r="WEY90" s="69"/>
      <c r="WEZ90" s="69"/>
      <c r="WFA90" s="69"/>
      <c r="WFB90" s="69"/>
      <c r="WFC90" s="69"/>
      <c r="WFD90" s="69"/>
      <c r="WFE90" s="69"/>
      <c r="WFF90" s="69"/>
      <c r="WFG90" s="69"/>
      <c r="WFH90" s="69"/>
      <c r="WFI90" s="69"/>
      <c r="WFJ90" s="69"/>
      <c r="WFK90" s="69"/>
      <c r="WFL90" s="69"/>
      <c r="WFM90" s="69"/>
      <c r="WFN90" s="69"/>
      <c r="WFO90" s="69"/>
      <c r="WFP90" s="69"/>
      <c r="WFQ90" s="69"/>
      <c r="WFR90" s="69"/>
      <c r="WFS90" s="69"/>
      <c r="WFT90" s="69"/>
      <c r="WFU90" s="69"/>
      <c r="WFV90" s="69"/>
      <c r="WFW90" s="69"/>
      <c r="WFX90" s="69"/>
      <c r="WFY90" s="69"/>
      <c r="WFZ90" s="69"/>
      <c r="WGA90" s="69"/>
      <c r="WGB90" s="69"/>
      <c r="WGC90" s="69"/>
      <c r="WGD90" s="69"/>
      <c r="WGE90" s="69"/>
      <c r="WGF90" s="69"/>
      <c r="WGG90" s="69"/>
      <c r="WGH90" s="69"/>
      <c r="WGI90" s="69"/>
      <c r="WGJ90" s="69"/>
      <c r="WGK90" s="69"/>
      <c r="WGL90" s="69"/>
      <c r="WGM90" s="69"/>
      <c r="WGN90" s="69"/>
      <c r="WGO90" s="69"/>
      <c r="WGP90" s="69"/>
      <c r="WGQ90" s="69"/>
      <c r="WGR90" s="69"/>
      <c r="WGS90" s="69"/>
      <c r="WGT90" s="69"/>
      <c r="WGU90" s="69"/>
      <c r="WGV90" s="69"/>
      <c r="WGW90" s="69"/>
      <c r="WGX90" s="69"/>
      <c r="WGY90" s="69"/>
      <c r="WGZ90" s="69"/>
      <c r="WHA90" s="69"/>
      <c r="WHB90" s="69"/>
      <c r="WHC90" s="69"/>
      <c r="WHD90" s="69"/>
      <c r="WHE90" s="69"/>
      <c r="WHF90" s="69"/>
      <c r="WHG90" s="69"/>
      <c r="WHH90" s="69"/>
      <c r="WHI90" s="69"/>
      <c r="WHJ90" s="69"/>
      <c r="WHK90" s="69"/>
      <c r="WHL90" s="69"/>
      <c r="WHM90" s="69"/>
      <c r="WHN90" s="69"/>
      <c r="WHO90" s="69"/>
      <c r="WHP90" s="69"/>
      <c r="WHQ90" s="69"/>
      <c r="WHR90" s="69"/>
      <c r="WHS90" s="69"/>
      <c r="WHT90" s="69"/>
      <c r="WHU90" s="69"/>
      <c r="WHV90" s="69"/>
      <c r="WHW90" s="69"/>
      <c r="WHX90" s="69"/>
      <c r="WHY90" s="69"/>
      <c r="WHZ90" s="69"/>
      <c r="WIA90" s="69"/>
      <c r="WIB90" s="69"/>
      <c r="WIC90" s="69"/>
      <c r="WID90" s="69"/>
      <c r="WIE90" s="69"/>
      <c r="WIF90" s="69"/>
      <c r="WIG90" s="69"/>
      <c r="WIH90" s="69"/>
      <c r="WII90" s="69"/>
      <c r="WIJ90" s="69"/>
      <c r="WIK90" s="69"/>
      <c r="WIL90" s="69"/>
      <c r="WIM90" s="69"/>
      <c r="WIN90" s="69"/>
      <c r="WIO90" s="69"/>
      <c r="WIP90" s="69"/>
      <c r="WIQ90" s="69"/>
      <c r="WIR90" s="69"/>
      <c r="WIS90" s="69"/>
      <c r="WIT90" s="69"/>
      <c r="WIU90" s="69"/>
      <c r="WIV90" s="69"/>
      <c r="WIW90" s="69"/>
      <c r="WIX90" s="69"/>
      <c r="WIY90" s="69"/>
      <c r="WIZ90" s="69"/>
      <c r="WJA90" s="69"/>
      <c r="WJB90" s="69"/>
      <c r="WJC90" s="69"/>
      <c r="WJD90" s="69"/>
      <c r="WJE90" s="69"/>
      <c r="WJF90" s="69"/>
      <c r="WJG90" s="69"/>
      <c r="WJH90" s="69"/>
      <c r="WJI90" s="69"/>
      <c r="WJJ90" s="69"/>
      <c r="WJK90" s="69"/>
      <c r="WJL90" s="69"/>
      <c r="WJM90" s="69"/>
      <c r="WJN90" s="69"/>
      <c r="WJO90" s="69"/>
      <c r="WJP90" s="69"/>
      <c r="WJQ90" s="69"/>
      <c r="WJR90" s="69"/>
      <c r="WJS90" s="69"/>
      <c r="WJT90" s="69"/>
      <c r="WJU90" s="69"/>
      <c r="WJV90" s="69"/>
      <c r="WJW90" s="69"/>
      <c r="WJX90" s="69"/>
      <c r="WJY90" s="69"/>
      <c r="WJZ90" s="69"/>
      <c r="WKA90" s="69"/>
      <c r="WKB90" s="69"/>
      <c r="WKC90" s="69"/>
      <c r="WKD90" s="69"/>
      <c r="WKE90" s="69"/>
      <c r="WKF90" s="69"/>
      <c r="WKG90" s="69"/>
      <c r="WKH90" s="69"/>
      <c r="WKI90" s="69"/>
      <c r="WKJ90" s="69"/>
      <c r="WKK90" s="69"/>
      <c r="WKL90" s="69"/>
      <c r="WKM90" s="69"/>
      <c r="WKN90" s="69"/>
      <c r="WKO90" s="69"/>
      <c r="WKP90" s="69"/>
      <c r="WKQ90" s="69"/>
      <c r="WKR90" s="69"/>
      <c r="WKS90" s="69"/>
      <c r="WKT90" s="69"/>
      <c r="WKU90" s="69"/>
      <c r="WKV90" s="69"/>
      <c r="WKW90" s="69"/>
      <c r="WKX90" s="69"/>
      <c r="WKY90" s="69"/>
      <c r="WKZ90" s="69"/>
      <c r="WLA90" s="69"/>
      <c r="WLB90" s="69"/>
      <c r="WLC90" s="69"/>
      <c r="WLD90" s="69"/>
      <c r="WLE90" s="69"/>
      <c r="WLF90" s="69"/>
      <c r="WLG90" s="69"/>
      <c r="WLH90" s="69"/>
      <c r="WLI90" s="69"/>
      <c r="WLJ90" s="69"/>
      <c r="WLK90" s="69"/>
      <c r="WLL90" s="69"/>
      <c r="WLM90" s="69"/>
      <c r="WLN90" s="69"/>
      <c r="WLO90" s="69"/>
      <c r="WLP90" s="69"/>
      <c r="WLQ90" s="69"/>
      <c r="WLR90" s="69"/>
      <c r="WLS90" s="69"/>
      <c r="WLT90" s="69"/>
      <c r="WLU90" s="69"/>
      <c r="WLV90" s="69"/>
      <c r="WLW90" s="69"/>
      <c r="WLX90" s="69"/>
      <c r="WLY90" s="69"/>
      <c r="WLZ90" s="69"/>
      <c r="WMA90" s="69"/>
      <c r="WMB90" s="69"/>
      <c r="WMC90" s="69"/>
      <c r="WMD90" s="69"/>
      <c r="WME90" s="69"/>
      <c r="WMF90" s="69"/>
      <c r="WMG90" s="69"/>
      <c r="WMH90" s="69"/>
      <c r="WMI90" s="69"/>
      <c r="WMJ90" s="69"/>
      <c r="WMK90" s="69"/>
      <c r="WML90" s="69"/>
      <c r="WMM90" s="69"/>
      <c r="WMN90" s="69"/>
      <c r="WMO90" s="69"/>
      <c r="WMP90" s="69"/>
      <c r="WMQ90" s="69"/>
      <c r="WMR90" s="69"/>
      <c r="WMS90" s="69"/>
      <c r="WMT90" s="69"/>
      <c r="WMU90" s="69"/>
      <c r="WMV90" s="69"/>
      <c r="WMW90" s="69"/>
      <c r="WMX90" s="69"/>
      <c r="WMY90" s="69"/>
      <c r="WMZ90" s="69"/>
      <c r="WNA90" s="69"/>
      <c r="WNB90" s="69"/>
      <c r="WNC90" s="69"/>
      <c r="WND90" s="69"/>
      <c r="WNE90" s="69"/>
      <c r="WNF90" s="69"/>
      <c r="WNG90" s="69"/>
      <c r="WNH90" s="69"/>
      <c r="WNI90" s="69"/>
      <c r="WNJ90" s="69"/>
      <c r="WNK90" s="69"/>
      <c r="WNL90" s="69"/>
      <c r="WNM90" s="69"/>
      <c r="WNN90" s="69"/>
      <c r="WNO90" s="69"/>
      <c r="WNP90" s="69"/>
      <c r="WNQ90" s="69"/>
      <c r="WNR90" s="69"/>
      <c r="WNS90" s="69"/>
      <c r="WNT90" s="69"/>
      <c r="WNU90" s="69"/>
      <c r="WNV90" s="69"/>
      <c r="WNW90" s="69"/>
      <c r="WNX90" s="69"/>
      <c r="WNY90" s="69"/>
      <c r="WNZ90" s="69"/>
      <c r="WOA90" s="69"/>
      <c r="WOB90" s="69"/>
      <c r="WOC90" s="69"/>
      <c r="WOD90" s="69"/>
      <c r="WOE90" s="69"/>
      <c r="WOF90" s="69"/>
      <c r="WOG90" s="69"/>
      <c r="WOH90" s="69"/>
      <c r="WOI90" s="69"/>
      <c r="WOJ90" s="69"/>
      <c r="WOK90" s="69"/>
      <c r="WOL90" s="69"/>
      <c r="WOM90" s="69"/>
      <c r="WON90" s="69"/>
      <c r="WOO90" s="69"/>
      <c r="WOP90" s="69"/>
      <c r="WOQ90" s="69"/>
      <c r="WOR90" s="69"/>
      <c r="WOS90" s="69"/>
      <c r="WOT90" s="69"/>
      <c r="WOU90" s="69"/>
      <c r="WOV90" s="69"/>
      <c r="WOW90" s="69"/>
      <c r="WOX90" s="69"/>
      <c r="WOY90" s="69"/>
      <c r="WOZ90" s="69"/>
      <c r="WPA90" s="69"/>
      <c r="WPB90" s="69"/>
      <c r="WPC90" s="69"/>
      <c r="WPD90" s="69"/>
      <c r="WPE90" s="69"/>
      <c r="WPF90" s="69"/>
      <c r="WPG90" s="69"/>
      <c r="WPH90" s="69"/>
      <c r="WPI90" s="69"/>
      <c r="WPJ90" s="69"/>
      <c r="WPK90" s="69"/>
      <c r="WPL90" s="69"/>
      <c r="WPM90" s="69"/>
      <c r="WPN90" s="69"/>
      <c r="WPO90" s="69"/>
      <c r="WPP90" s="69"/>
      <c r="WPQ90" s="69"/>
      <c r="WPR90" s="69"/>
      <c r="WPS90" s="69"/>
      <c r="WPT90" s="69"/>
      <c r="WPU90" s="69"/>
      <c r="WPV90" s="69"/>
      <c r="WPW90" s="69"/>
      <c r="WPX90" s="69"/>
      <c r="WPY90" s="69"/>
      <c r="WPZ90" s="69"/>
      <c r="WQA90" s="69"/>
      <c r="WQB90" s="69"/>
      <c r="WQC90" s="69"/>
      <c r="WQD90" s="69"/>
      <c r="WQE90" s="69"/>
      <c r="WQF90" s="69"/>
      <c r="WQG90" s="69"/>
      <c r="WQH90" s="69"/>
      <c r="WQI90" s="69"/>
      <c r="WQJ90" s="69"/>
      <c r="WQK90" s="69"/>
      <c r="WQL90" s="69"/>
      <c r="WQM90" s="69"/>
      <c r="WQN90" s="69"/>
      <c r="WQO90" s="69"/>
      <c r="WQP90" s="69"/>
      <c r="WQQ90" s="69"/>
      <c r="WQR90" s="69"/>
      <c r="WQS90" s="69"/>
      <c r="WQT90" s="69"/>
      <c r="WQU90" s="69"/>
      <c r="WQV90" s="69"/>
      <c r="WQW90" s="69"/>
      <c r="WQX90" s="69"/>
      <c r="WQY90" s="69"/>
      <c r="WQZ90" s="69"/>
      <c r="WRA90" s="69"/>
      <c r="WRB90" s="69"/>
      <c r="WRC90" s="69"/>
      <c r="WRD90" s="69"/>
      <c r="WRE90" s="69"/>
      <c r="WRF90" s="69"/>
      <c r="WRG90" s="69"/>
      <c r="WRH90" s="69"/>
      <c r="WRI90" s="69"/>
      <c r="WRJ90" s="69"/>
      <c r="WRK90" s="69"/>
      <c r="WRL90" s="69"/>
      <c r="WRM90" s="69"/>
      <c r="WRN90" s="69"/>
      <c r="WRO90" s="69"/>
      <c r="WRP90" s="69"/>
      <c r="WRQ90" s="69"/>
      <c r="WRR90" s="69"/>
      <c r="WRS90" s="69"/>
      <c r="WRT90" s="69"/>
      <c r="WRU90" s="69"/>
      <c r="WRV90" s="69"/>
      <c r="WRW90" s="69"/>
      <c r="WRX90" s="69"/>
      <c r="WRY90" s="69"/>
      <c r="WRZ90" s="69"/>
      <c r="WSA90" s="69"/>
      <c r="WSB90" s="69"/>
      <c r="WSC90" s="69"/>
      <c r="WSD90" s="69"/>
      <c r="WSE90" s="69"/>
      <c r="WSF90" s="69"/>
      <c r="WSG90" s="69"/>
      <c r="WSH90" s="69"/>
      <c r="WSI90" s="69"/>
      <c r="WSJ90" s="69"/>
      <c r="WSK90" s="69"/>
      <c r="WSL90" s="69"/>
      <c r="WSM90" s="69"/>
      <c r="WSN90" s="69"/>
      <c r="WSO90" s="69"/>
      <c r="WSP90" s="69"/>
      <c r="WSQ90" s="69"/>
      <c r="WSR90" s="69"/>
      <c r="WSS90" s="69"/>
      <c r="WST90" s="69"/>
      <c r="WSU90" s="69"/>
      <c r="WSV90" s="69"/>
      <c r="WSW90" s="69"/>
      <c r="WSX90" s="69"/>
      <c r="WSY90" s="69"/>
      <c r="WSZ90" s="69"/>
      <c r="WTA90" s="69"/>
      <c r="WTB90" s="69"/>
      <c r="WTC90" s="69"/>
      <c r="WTD90" s="69"/>
      <c r="WTE90" s="69"/>
      <c r="WTF90" s="69"/>
      <c r="WTG90" s="69"/>
      <c r="WTH90" s="69"/>
      <c r="WTI90" s="69"/>
      <c r="WTJ90" s="69"/>
      <c r="WTK90" s="69"/>
      <c r="WTL90" s="69"/>
      <c r="WTM90" s="69"/>
      <c r="WTN90" s="69"/>
      <c r="WTO90" s="69"/>
      <c r="WTP90" s="69"/>
      <c r="WTQ90" s="69"/>
      <c r="WTR90" s="69"/>
      <c r="WTS90" s="69"/>
      <c r="WTT90" s="69"/>
      <c r="WTU90" s="69"/>
      <c r="WTV90" s="69"/>
      <c r="WTW90" s="69"/>
      <c r="WTX90" s="69"/>
      <c r="WTY90" s="69"/>
      <c r="WTZ90" s="69"/>
      <c r="WUA90" s="69"/>
      <c r="WUB90" s="69"/>
      <c r="WUC90" s="69"/>
      <c r="WUD90" s="69"/>
      <c r="WUE90" s="69"/>
      <c r="WUF90" s="69"/>
      <c r="WUG90" s="69"/>
      <c r="WUH90" s="69"/>
      <c r="WUI90" s="69"/>
      <c r="WUJ90" s="69"/>
      <c r="WUK90" s="69"/>
      <c r="WUL90" s="69"/>
      <c r="WUM90" s="69"/>
      <c r="WUN90" s="69"/>
      <c r="WUO90" s="69"/>
      <c r="WUP90" s="69"/>
      <c r="WUQ90" s="69"/>
      <c r="WUR90" s="69"/>
      <c r="WUS90" s="69"/>
      <c r="WUT90" s="69"/>
      <c r="WUU90" s="69"/>
      <c r="WUV90" s="69"/>
      <c r="WUW90" s="69"/>
      <c r="WUX90" s="69"/>
      <c r="WUY90" s="69"/>
      <c r="WUZ90" s="69"/>
      <c r="WVA90" s="69"/>
      <c r="WVB90" s="69"/>
      <c r="WVC90" s="69"/>
      <c r="WVD90" s="69"/>
      <c r="WVE90" s="69"/>
      <c r="WVF90" s="69"/>
      <c r="WVG90" s="69"/>
      <c r="WVH90" s="69"/>
      <c r="WVI90" s="69"/>
      <c r="WVJ90" s="69"/>
      <c r="WVK90" s="69"/>
      <c r="WVL90" s="69"/>
      <c r="WVM90" s="69"/>
      <c r="WVN90" s="69"/>
      <c r="WVO90" s="69"/>
      <c r="WVP90" s="69"/>
      <c r="WVQ90" s="69"/>
      <c r="WVR90" s="69"/>
      <c r="WVS90" s="69"/>
      <c r="WVT90" s="69"/>
      <c r="WVU90" s="69"/>
      <c r="WVV90" s="69"/>
      <c r="WVW90" s="69"/>
      <c r="WVX90" s="69"/>
      <c r="WVY90" s="69"/>
      <c r="WVZ90" s="69"/>
      <c r="WWA90" s="69"/>
      <c r="WWB90" s="69"/>
      <c r="WWC90" s="69"/>
      <c r="WWD90" s="69"/>
      <c r="WWE90" s="69"/>
      <c r="WWF90" s="69"/>
      <c r="WWG90" s="69"/>
      <c r="WWH90" s="69"/>
      <c r="WWI90" s="69"/>
      <c r="WWJ90" s="69"/>
      <c r="WWK90" s="69"/>
      <c r="WWL90" s="69"/>
      <c r="WWM90" s="69"/>
      <c r="WWN90" s="69"/>
      <c r="WWO90" s="69"/>
      <c r="WWP90" s="69"/>
      <c r="WWQ90" s="69"/>
      <c r="WWR90" s="69"/>
      <c r="WWS90" s="69"/>
      <c r="WWT90" s="69"/>
      <c r="WWU90" s="69"/>
      <c r="WWV90" s="69"/>
      <c r="WWW90" s="69"/>
      <c r="WWX90" s="69"/>
      <c r="WWY90" s="69"/>
      <c r="WWZ90" s="69"/>
      <c r="WXA90" s="69"/>
      <c r="WXB90" s="69"/>
      <c r="WXC90" s="69"/>
      <c r="WXD90" s="69"/>
      <c r="WXE90" s="69"/>
      <c r="WXF90" s="69"/>
      <c r="WXG90" s="69"/>
      <c r="WXH90" s="69"/>
      <c r="WXI90" s="69"/>
      <c r="WXJ90" s="69"/>
      <c r="WXK90" s="69"/>
      <c r="WXL90" s="69"/>
      <c r="WXM90" s="69"/>
      <c r="WXN90" s="69"/>
      <c r="WXO90" s="69"/>
      <c r="WXP90" s="69"/>
      <c r="WXQ90" s="69"/>
      <c r="WXR90" s="69"/>
      <c r="WXS90" s="69"/>
      <c r="WXT90" s="69"/>
      <c r="WXU90" s="69"/>
      <c r="WXV90" s="69"/>
      <c r="WXW90" s="69"/>
      <c r="WXX90" s="69"/>
      <c r="WXY90" s="69"/>
      <c r="WXZ90" s="69"/>
      <c r="WYA90" s="69"/>
      <c r="WYB90" s="69"/>
      <c r="WYC90" s="69"/>
      <c r="WYD90" s="69"/>
      <c r="WYE90" s="69"/>
      <c r="WYF90" s="69"/>
      <c r="WYG90" s="69"/>
      <c r="WYH90" s="69"/>
      <c r="WYI90" s="69"/>
      <c r="WYJ90" s="69"/>
      <c r="WYK90" s="69"/>
      <c r="WYL90" s="69"/>
      <c r="WYM90" s="69"/>
      <c r="WYN90" s="69"/>
      <c r="WYO90" s="69"/>
      <c r="WYP90" s="69"/>
      <c r="WYQ90" s="69"/>
      <c r="WYR90" s="69"/>
      <c r="WYS90" s="69"/>
      <c r="WYT90" s="69"/>
      <c r="WYU90" s="69"/>
      <c r="WYV90" s="69"/>
      <c r="WYW90" s="69"/>
      <c r="WYX90" s="69"/>
      <c r="WYY90" s="69"/>
      <c r="WYZ90" s="69"/>
      <c r="WZA90" s="69"/>
      <c r="WZB90" s="69"/>
      <c r="WZC90" s="69"/>
      <c r="WZD90" s="69"/>
      <c r="WZE90" s="69"/>
      <c r="WZF90" s="69"/>
      <c r="WZG90" s="69"/>
      <c r="WZH90" s="69"/>
      <c r="WZI90" s="69"/>
      <c r="WZJ90" s="69"/>
      <c r="WZK90" s="69"/>
      <c r="WZL90" s="69"/>
      <c r="WZM90" s="69"/>
      <c r="WZN90" s="69"/>
      <c r="WZO90" s="69"/>
      <c r="WZP90" s="69"/>
      <c r="WZQ90" s="69"/>
      <c r="WZR90" s="69"/>
      <c r="WZS90" s="69"/>
      <c r="WZT90" s="69"/>
      <c r="WZU90" s="69"/>
      <c r="WZV90" s="69"/>
      <c r="WZW90" s="69"/>
      <c r="WZX90" s="69"/>
      <c r="WZY90" s="69"/>
      <c r="WZZ90" s="69"/>
      <c r="XAA90" s="69"/>
      <c r="XAB90" s="69"/>
      <c r="XAC90" s="69"/>
      <c r="XAD90" s="69"/>
      <c r="XAE90" s="69"/>
      <c r="XAF90" s="69"/>
      <c r="XAG90" s="69"/>
      <c r="XAH90" s="69"/>
      <c r="XAI90" s="69"/>
      <c r="XAJ90" s="69"/>
      <c r="XAK90" s="69"/>
      <c r="XAL90" s="69"/>
      <c r="XAM90" s="69"/>
      <c r="XAN90" s="69"/>
      <c r="XAO90" s="69"/>
      <c r="XAP90" s="69"/>
      <c r="XAQ90" s="69"/>
      <c r="XAR90" s="69"/>
      <c r="XAS90" s="69"/>
      <c r="XAT90" s="69"/>
      <c r="XAU90" s="69"/>
      <c r="XAV90" s="69"/>
      <c r="XAW90" s="69"/>
      <c r="XAX90" s="69"/>
      <c r="XAY90" s="69"/>
      <c r="XAZ90" s="69"/>
      <c r="XBA90" s="69"/>
      <c r="XBB90" s="69"/>
      <c r="XBC90" s="69"/>
      <c r="XBD90" s="69"/>
      <c r="XBE90" s="69"/>
      <c r="XBF90" s="69"/>
      <c r="XBG90" s="69"/>
      <c r="XBH90" s="69"/>
      <c r="XBI90" s="69"/>
      <c r="XBJ90" s="69"/>
      <c r="XBK90" s="69"/>
      <c r="XBL90" s="69"/>
      <c r="XBM90" s="69"/>
      <c r="XBN90" s="69"/>
      <c r="XBO90" s="69"/>
      <c r="XBP90" s="69"/>
      <c r="XBQ90" s="69"/>
      <c r="XBR90" s="69"/>
      <c r="XBS90" s="69"/>
      <c r="XBT90" s="69"/>
      <c r="XBU90" s="69"/>
      <c r="XBV90" s="69"/>
      <c r="XBW90" s="69"/>
      <c r="XBX90" s="69"/>
      <c r="XBY90" s="69"/>
      <c r="XBZ90" s="69"/>
      <c r="XCA90" s="69"/>
      <c r="XCB90" s="69"/>
      <c r="XCC90" s="69"/>
      <c r="XCD90" s="69"/>
      <c r="XCE90" s="69"/>
      <c r="XCF90" s="69"/>
      <c r="XCG90" s="69"/>
      <c r="XCH90" s="69"/>
      <c r="XCI90" s="69"/>
      <c r="XCJ90" s="69"/>
      <c r="XCK90" s="69"/>
      <c r="XCL90" s="69"/>
      <c r="XCM90" s="69"/>
      <c r="XCN90" s="69"/>
      <c r="XCO90" s="69"/>
      <c r="XCP90" s="69"/>
      <c r="XCQ90" s="69"/>
      <c r="XCR90" s="69"/>
      <c r="XCS90" s="69"/>
      <c r="XCT90" s="69"/>
      <c r="XCU90" s="69"/>
      <c r="XCV90" s="69"/>
      <c r="XCW90" s="69"/>
      <c r="XCX90" s="69"/>
      <c r="XCY90" s="69"/>
      <c r="XCZ90" s="69"/>
      <c r="XDA90" s="69"/>
      <c r="XDB90" s="69"/>
      <c r="XDC90" s="69"/>
      <c r="XDD90" s="69"/>
      <c r="XDE90" s="69"/>
      <c r="XDF90" s="69"/>
      <c r="XDG90" s="69"/>
      <c r="XDH90" s="69"/>
      <c r="XDI90" s="69"/>
      <c r="XDJ90" s="69"/>
      <c r="XDK90" s="69"/>
      <c r="XDL90" s="69"/>
      <c r="XDM90" s="69"/>
      <c r="XDN90" s="69"/>
      <c r="XDO90" s="69"/>
      <c r="XDP90" s="69"/>
      <c r="XDQ90" s="69"/>
      <c r="XDR90" s="69"/>
      <c r="XDS90" s="69"/>
      <c r="XDT90" s="69"/>
      <c r="XDU90" s="69"/>
      <c r="XDV90" s="69"/>
      <c r="XDW90" s="69"/>
      <c r="XDX90" s="69"/>
      <c r="XDY90" s="69"/>
      <c r="XDZ90" s="69"/>
      <c r="XEA90" s="69"/>
      <c r="XEB90" s="69"/>
      <c r="XEC90" s="69"/>
      <c r="XED90" s="69"/>
      <c r="XEE90" s="69"/>
      <c r="XEF90" s="69"/>
      <c r="XEG90" s="69"/>
      <c r="XEH90" s="69"/>
      <c r="XEI90" s="69"/>
      <c r="XEJ90" s="69"/>
      <c r="XEK90" s="69"/>
      <c r="XEL90" s="69"/>
      <c r="XEM90" s="69"/>
      <c r="XEN90" s="69"/>
      <c r="XEO90" s="69"/>
      <c r="XEP90" s="69"/>
      <c r="XEQ90" s="69"/>
      <c r="XER90" s="69"/>
      <c r="XES90" s="69"/>
      <c r="XET90" s="69"/>
      <c r="XEU90" s="69"/>
      <c r="XEV90" s="69"/>
      <c r="XEW90" s="69"/>
      <c r="XEX90" s="69"/>
      <c r="XEY90" s="69"/>
      <c r="XEZ90" s="69"/>
      <c r="XFA90" s="69"/>
      <c r="XFB90" s="69"/>
      <c r="XFC90" s="69"/>
      <c r="XFD90" s="69"/>
    </row>
    <row r="91" spans="2:16384">
      <c r="B91" s="68" t="s">
        <v>413</v>
      </c>
      <c r="C91" s="67"/>
    </row>
    <row r="92" spans="2:16384">
      <c r="B92" s="68" t="s">
        <v>468</v>
      </c>
      <c r="C92" s="67"/>
    </row>
    <row r="93" spans="2:16384">
      <c r="B93" s="68" t="s">
        <v>469</v>
      </c>
      <c r="C93" s="67"/>
    </row>
    <row r="94" spans="2:16384">
      <c r="B94" s="68" t="s">
        <v>470</v>
      </c>
      <c r="C94" s="67"/>
    </row>
    <row r="95" spans="2:16384">
      <c r="B95" s="68" t="s">
        <v>471</v>
      </c>
      <c r="C95" s="67"/>
    </row>
    <row r="96" spans="2:16384">
      <c r="B96" s="68" t="s">
        <v>472</v>
      </c>
      <c r="C96" s="67"/>
    </row>
    <row r="97" spans="2:3">
      <c r="B97" s="68" t="s">
        <v>473</v>
      </c>
      <c r="C97" s="67"/>
    </row>
    <row r="98" spans="2:3">
      <c r="B98" s="68" t="s">
        <v>474</v>
      </c>
      <c r="C98" s="67"/>
    </row>
    <row r="99" spans="2:3">
      <c r="B99" s="68" t="s">
        <v>475</v>
      </c>
      <c r="C99" s="67"/>
    </row>
    <row r="100" spans="2:3">
      <c r="B100" s="68" t="s">
        <v>313</v>
      </c>
      <c r="C100" s="67"/>
    </row>
    <row r="101" spans="2:3">
      <c r="B101" s="68" t="s">
        <v>476</v>
      </c>
      <c r="C101" s="67"/>
    </row>
    <row r="102" spans="2:3">
      <c r="B102" s="68" t="s">
        <v>477</v>
      </c>
      <c r="C102" s="67"/>
    </row>
    <row r="103" spans="2:3">
      <c r="B103" s="68" t="s">
        <v>478</v>
      </c>
      <c r="C103" s="67"/>
    </row>
    <row r="104" spans="2:3">
      <c r="B104" s="68" t="s">
        <v>479</v>
      </c>
      <c r="C104" s="67"/>
    </row>
    <row r="105" spans="2:3">
      <c r="B105" s="68" t="s">
        <v>480</v>
      </c>
      <c r="C105" s="67"/>
    </row>
    <row r="106" spans="2:3">
      <c r="B106" s="68" t="s">
        <v>481</v>
      </c>
      <c r="C106" s="67"/>
    </row>
    <row r="107" spans="2:3">
      <c r="B107" s="68" t="s">
        <v>482</v>
      </c>
      <c r="C107" s="67"/>
    </row>
    <row r="108" spans="2:3">
      <c r="B108" s="68" t="s">
        <v>483</v>
      </c>
      <c r="C108" s="67"/>
    </row>
    <row r="109" spans="2:3">
      <c r="B109" s="68" t="s">
        <v>484</v>
      </c>
      <c r="C109" s="67"/>
    </row>
    <row r="110" spans="2:3">
      <c r="B110" s="68" t="s">
        <v>485</v>
      </c>
      <c r="C110" s="67"/>
    </row>
    <row r="111" spans="2:3">
      <c r="B111" s="68" t="s">
        <v>486</v>
      </c>
      <c r="C111" s="67"/>
    </row>
    <row r="112" spans="2:3">
      <c r="B112" s="68" t="s">
        <v>487</v>
      </c>
      <c r="C112" s="67"/>
    </row>
    <row r="113" spans="2:3">
      <c r="B113" s="68" t="s">
        <v>488</v>
      </c>
      <c r="C113" s="67"/>
    </row>
    <row r="114" spans="2:3">
      <c r="B114" s="68" t="s">
        <v>489</v>
      </c>
      <c r="C114" s="67"/>
    </row>
    <row r="115" spans="2:3">
      <c r="B115" s="68" t="s">
        <v>490</v>
      </c>
      <c r="C115" s="67"/>
    </row>
    <row r="116" spans="2:3">
      <c r="B116" s="68" t="s">
        <v>491</v>
      </c>
      <c r="C116" s="67"/>
    </row>
    <row r="117" spans="2:3">
      <c r="B117" s="68" t="s">
        <v>492</v>
      </c>
      <c r="C117" s="67"/>
    </row>
    <row r="118" spans="2:3">
      <c r="B118" s="68" t="s">
        <v>493</v>
      </c>
      <c r="C118" s="67"/>
    </row>
    <row r="119" spans="2:3">
      <c r="B119" s="68" t="s">
        <v>494</v>
      </c>
      <c r="C119" s="67"/>
    </row>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2"/>
  <sheetViews>
    <sheetView tabSelected="1" zoomScaleNormal="100" workbookViewId="0">
      <pane xSplit="1" ySplit="1" topLeftCell="B2" activePane="bottomRight" state="frozen"/>
      <selection pane="topRight" activeCell="B1" sqref="B1"/>
      <selection pane="bottomLeft" activeCell="A2" sqref="A2"/>
      <selection pane="bottomRight" activeCell="A8" sqref="A8"/>
    </sheetView>
  </sheetViews>
  <sheetFormatPr defaultRowHeight="14.25"/>
  <cols>
    <col min="1" max="1" width="6.25" style="41" customWidth="1"/>
    <col min="2" max="2" width="11.625" style="32" customWidth="1"/>
    <col min="3" max="3" width="11.5" style="32" customWidth="1"/>
    <col min="4" max="4" width="8" style="32" customWidth="1"/>
    <col min="5" max="5" width="8.75" style="32" customWidth="1"/>
    <col min="6" max="6" width="15" style="32" bestFit="1" customWidth="1"/>
    <col min="7" max="7" width="16.125" style="32" bestFit="1" customWidth="1"/>
    <col min="8" max="8" width="11.5" style="32" customWidth="1"/>
    <col min="9" max="9" width="13.375" style="32" customWidth="1"/>
    <col min="10" max="10" width="12.875" style="32" customWidth="1"/>
    <col min="11" max="11" width="13.25" style="32" customWidth="1"/>
    <col min="12" max="12" width="38.875" style="32" customWidth="1"/>
    <col min="13" max="14" width="30.875" style="32" bestFit="1" customWidth="1"/>
    <col min="15" max="15" width="1.75" style="32" customWidth="1"/>
    <col min="16" max="16" width="2" style="32" customWidth="1"/>
    <col min="17" max="17" width="1.375" style="32" customWidth="1"/>
    <col min="18" max="18" width="9.375" style="32" bestFit="1" customWidth="1"/>
    <col min="19" max="19" width="17.75" style="32" bestFit="1" customWidth="1"/>
    <col min="20" max="20" width="5.5" style="32" customWidth="1"/>
    <col min="21" max="21" width="4.625" customWidth="1"/>
  </cols>
  <sheetData>
    <row r="1" spans="1:22" s="31" customFormat="1" ht="34.5" customHeight="1">
      <c r="A1" s="43" t="s">
        <v>413</v>
      </c>
      <c r="B1" s="42" t="s">
        <v>414</v>
      </c>
      <c r="C1" s="42" t="s">
        <v>415</v>
      </c>
      <c r="D1" s="42" t="s">
        <v>416</v>
      </c>
      <c r="E1" s="42" t="s">
        <v>417</v>
      </c>
      <c r="F1" s="42" t="s">
        <v>423</v>
      </c>
      <c r="G1" s="42" t="s">
        <v>426</v>
      </c>
      <c r="H1" s="42" t="s">
        <v>429</v>
      </c>
      <c r="I1" s="42" t="s">
        <v>422</v>
      </c>
      <c r="J1" s="42" t="s">
        <v>425</v>
      </c>
      <c r="K1" s="42" t="s">
        <v>428</v>
      </c>
      <c r="L1" s="42" t="s">
        <v>421</v>
      </c>
      <c r="M1" s="42" t="s">
        <v>424</v>
      </c>
      <c r="N1" s="42" t="s">
        <v>427</v>
      </c>
      <c r="O1" s="42" t="s">
        <v>418</v>
      </c>
      <c r="P1" s="42" t="s">
        <v>419</v>
      </c>
      <c r="Q1" s="42" t="s">
        <v>420</v>
      </c>
      <c r="R1" s="42" t="s">
        <v>521</v>
      </c>
      <c r="S1" s="42" t="s">
        <v>522</v>
      </c>
      <c r="T1" s="42" t="s">
        <v>430</v>
      </c>
    </row>
    <row r="2" spans="1:22" s="30" customFormat="1" ht="13.5" customHeight="1">
      <c r="A2" s="56">
        <v>1</v>
      </c>
      <c r="B2" s="32" t="s">
        <v>1089</v>
      </c>
      <c r="C2" s="32" t="s">
        <v>1215</v>
      </c>
      <c r="D2" s="48">
        <v>1825</v>
      </c>
      <c r="E2" s="48" t="s">
        <v>1216</v>
      </c>
      <c r="F2" s="48" t="s">
        <v>827</v>
      </c>
      <c r="G2" s="48" t="s">
        <v>1095</v>
      </c>
      <c r="H2" s="48" t="s">
        <v>1095</v>
      </c>
      <c r="I2" s="48" t="s">
        <v>1474</v>
      </c>
      <c r="J2" s="48" t="s">
        <v>1095</v>
      </c>
      <c r="K2" s="48" t="s">
        <v>1095</v>
      </c>
      <c r="L2" s="48" t="s">
        <v>944</v>
      </c>
      <c r="M2" s="48" t="s">
        <v>1095</v>
      </c>
      <c r="N2" s="48" t="s">
        <v>1095</v>
      </c>
      <c r="O2" s="48" t="s">
        <v>431</v>
      </c>
      <c r="P2" s="48" t="s">
        <v>145</v>
      </c>
      <c r="Q2" s="48" t="s">
        <v>163</v>
      </c>
      <c r="R2" s="48" t="s">
        <v>523</v>
      </c>
      <c r="S2" s="48" t="s">
        <v>524</v>
      </c>
      <c r="T2" s="65" t="s">
        <v>1129</v>
      </c>
      <c r="V2" s="48"/>
    </row>
    <row r="3" spans="1:22" s="30" customFormat="1" ht="13.5" customHeight="1">
      <c r="A3" s="56">
        <v>2</v>
      </c>
      <c r="B3" s="32" t="s">
        <v>1089</v>
      </c>
      <c r="C3" s="32" t="s">
        <v>1215</v>
      </c>
      <c r="D3" s="48">
        <v>1825</v>
      </c>
      <c r="E3" s="48" t="s">
        <v>1217</v>
      </c>
      <c r="F3" s="48" t="s">
        <v>827</v>
      </c>
      <c r="G3" s="48" t="s">
        <v>1095</v>
      </c>
      <c r="H3" s="48" t="s">
        <v>1095</v>
      </c>
      <c r="I3" s="48" t="s">
        <v>1477</v>
      </c>
      <c r="J3" s="48" t="s">
        <v>1095</v>
      </c>
      <c r="K3" s="48" t="s">
        <v>1095</v>
      </c>
      <c r="L3" s="48" t="s">
        <v>944</v>
      </c>
      <c r="M3" s="48" t="s">
        <v>1095</v>
      </c>
      <c r="N3" s="48" t="s">
        <v>1095</v>
      </c>
      <c r="O3" s="48" t="s">
        <v>431</v>
      </c>
      <c r="P3" s="48" t="s">
        <v>145</v>
      </c>
      <c r="Q3" s="48" t="s">
        <v>163</v>
      </c>
      <c r="R3" s="48" t="s">
        <v>523</v>
      </c>
      <c r="S3" s="48" t="s">
        <v>524</v>
      </c>
      <c r="T3" s="65" t="s">
        <v>1129</v>
      </c>
      <c r="V3" s="48"/>
    </row>
    <row r="4" spans="1:22" s="30" customFormat="1" ht="13.5" customHeight="1">
      <c r="A4" s="56">
        <v>3</v>
      </c>
      <c r="B4" s="32" t="s">
        <v>1089</v>
      </c>
      <c r="C4" s="32" t="s">
        <v>1215</v>
      </c>
      <c r="D4" s="48">
        <v>1825</v>
      </c>
      <c r="E4" s="48" t="s">
        <v>1217</v>
      </c>
      <c r="F4" s="48" t="s">
        <v>827</v>
      </c>
      <c r="G4" s="48" t="s">
        <v>1095</v>
      </c>
      <c r="H4" s="48" t="s">
        <v>1095</v>
      </c>
      <c r="I4" s="48" t="s">
        <v>1474</v>
      </c>
      <c r="J4" s="48" t="s">
        <v>1485</v>
      </c>
      <c r="K4" s="48" t="s">
        <v>1095</v>
      </c>
      <c r="L4" s="48" t="s">
        <v>1218</v>
      </c>
      <c r="M4" s="48" t="s">
        <v>1095</v>
      </c>
      <c r="N4" s="48" t="s">
        <v>1095</v>
      </c>
      <c r="O4" s="48" t="s">
        <v>431</v>
      </c>
      <c r="P4" s="48" t="s">
        <v>145</v>
      </c>
      <c r="Q4" s="48" t="s">
        <v>163</v>
      </c>
      <c r="R4" s="48" t="s">
        <v>523</v>
      </c>
      <c r="S4" s="48" t="s">
        <v>524</v>
      </c>
      <c r="T4" s="65" t="s">
        <v>1129</v>
      </c>
      <c r="V4" s="48"/>
    </row>
    <row r="5" spans="1:22" s="30" customFormat="1" ht="13.5" customHeight="1">
      <c r="A5" s="56">
        <v>4</v>
      </c>
      <c r="B5" s="32" t="s">
        <v>1089</v>
      </c>
      <c r="C5" s="32" t="s">
        <v>1215</v>
      </c>
      <c r="D5" s="48">
        <v>1825</v>
      </c>
      <c r="E5" s="48" t="s">
        <v>839</v>
      </c>
      <c r="F5" s="48" t="s">
        <v>827</v>
      </c>
      <c r="G5" s="48" t="s">
        <v>1095</v>
      </c>
      <c r="H5" s="48" t="s">
        <v>1095</v>
      </c>
      <c r="I5" s="48" t="s">
        <v>1477</v>
      </c>
      <c r="J5" s="48" t="s">
        <v>1485</v>
      </c>
      <c r="K5" s="48" t="s">
        <v>1095</v>
      </c>
      <c r="L5" s="48" t="s">
        <v>950</v>
      </c>
      <c r="M5" s="48" t="s">
        <v>1095</v>
      </c>
      <c r="N5" s="48" t="s">
        <v>1095</v>
      </c>
      <c r="O5" s="48" t="s">
        <v>431</v>
      </c>
      <c r="P5" s="48" t="s">
        <v>145</v>
      </c>
      <c r="Q5" s="48" t="s">
        <v>163</v>
      </c>
      <c r="R5" s="48" t="s">
        <v>523</v>
      </c>
      <c r="S5" s="48" t="s">
        <v>524</v>
      </c>
      <c r="T5" s="65" t="s">
        <v>1129</v>
      </c>
      <c r="V5" s="48"/>
    </row>
    <row r="6" spans="1:22" s="30" customFormat="1">
      <c r="A6" s="56">
        <v>5</v>
      </c>
      <c r="B6" s="32" t="s">
        <v>1089</v>
      </c>
      <c r="C6" s="32" t="s">
        <v>1215</v>
      </c>
      <c r="D6" s="48">
        <v>1825</v>
      </c>
      <c r="E6" s="48" t="s">
        <v>1217</v>
      </c>
      <c r="F6" s="48" t="s">
        <v>952</v>
      </c>
      <c r="G6" s="48" t="s">
        <v>828</v>
      </c>
      <c r="H6" s="48" t="s">
        <v>1095</v>
      </c>
      <c r="I6" s="48" t="s">
        <v>1474</v>
      </c>
      <c r="J6" s="48" t="s">
        <v>1474</v>
      </c>
      <c r="K6" s="48" t="s">
        <v>1095</v>
      </c>
      <c r="L6" s="48" t="s">
        <v>1218</v>
      </c>
      <c r="M6" s="48" t="s">
        <v>1218</v>
      </c>
      <c r="N6" s="48" t="s">
        <v>1095</v>
      </c>
      <c r="O6" s="48" t="s">
        <v>431</v>
      </c>
      <c r="P6" s="48" t="s">
        <v>145</v>
      </c>
      <c r="Q6" s="48" t="s">
        <v>163</v>
      </c>
      <c r="R6" s="48" t="s">
        <v>523</v>
      </c>
      <c r="S6" s="48" t="s">
        <v>524</v>
      </c>
      <c r="T6" s="65" t="s">
        <v>1129</v>
      </c>
    </row>
    <row r="7" spans="1:22" s="30" customFormat="1">
      <c r="A7" s="56">
        <v>6</v>
      </c>
      <c r="B7" s="32" t="s">
        <v>1089</v>
      </c>
      <c r="C7" s="32" t="s">
        <v>1215</v>
      </c>
      <c r="D7" s="48">
        <v>1825</v>
      </c>
      <c r="E7" s="48" t="s">
        <v>839</v>
      </c>
      <c r="F7" s="48" t="s">
        <v>906</v>
      </c>
      <c r="G7" s="48" t="s">
        <v>828</v>
      </c>
      <c r="H7" s="48" t="s">
        <v>1095</v>
      </c>
      <c r="I7" s="48" t="s">
        <v>1477</v>
      </c>
      <c r="J7" s="48" t="s">
        <v>1477</v>
      </c>
      <c r="K7" s="48" t="s">
        <v>1095</v>
      </c>
      <c r="L7" s="48" t="s">
        <v>944</v>
      </c>
      <c r="M7" s="48" t="s">
        <v>950</v>
      </c>
      <c r="N7" s="48" t="s">
        <v>1095</v>
      </c>
      <c r="O7" s="48" t="s">
        <v>431</v>
      </c>
      <c r="P7" s="48" t="s">
        <v>145</v>
      </c>
      <c r="Q7" s="48" t="s">
        <v>163</v>
      </c>
      <c r="R7" s="48" t="s">
        <v>523</v>
      </c>
      <c r="S7" s="48" t="s">
        <v>524</v>
      </c>
      <c r="T7" s="65" t="s">
        <v>1129</v>
      </c>
    </row>
    <row r="8" spans="1:22" s="30" customFormat="1">
      <c r="A8" s="56">
        <v>7</v>
      </c>
      <c r="B8" s="32" t="s">
        <v>1089</v>
      </c>
      <c r="C8" s="32" t="s">
        <v>1215</v>
      </c>
      <c r="D8" s="48">
        <v>1825</v>
      </c>
      <c r="E8" s="48" t="s">
        <v>839</v>
      </c>
      <c r="F8" s="48" t="s">
        <v>952</v>
      </c>
      <c r="G8" s="48" t="s">
        <v>1486</v>
      </c>
      <c r="H8" s="48" t="s">
        <v>1095</v>
      </c>
      <c r="I8" s="48" t="s">
        <v>1474</v>
      </c>
      <c r="J8" s="48" t="s">
        <v>1477</v>
      </c>
      <c r="K8" s="48" t="s">
        <v>1095</v>
      </c>
      <c r="L8" s="48" t="s">
        <v>944</v>
      </c>
      <c r="M8" s="48" t="s">
        <v>950</v>
      </c>
      <c r="N8" s="48" t="s">
        <v>1095</v>
      </c>
      <c r="O8" s="48" t="s">
        <v>431</v>
      </c>
      <c r="P8" s="48" t="s">
        <v>145</v>
      </c>
      <c r="Q8" s="48" t="s">
        <v>163</v>
      </c>
      <c r="R8" s="48" t="s">
        <v>523</v>
      </c>
      <c r="S8" s="48" t="s">
        <v>524</v>
      </c>
      <c r="T8" s="65" t="s">
        <v>1129</v>
      </c>
    </row>
    <row r="9" spans="1:22" s="30" customFormat="1">
      <c r="A9" s="41"/>
      <c r="B9" s="32"/>
      <c r="C9" s="32"/>
      <c r="D9" s="32"/>
      <c r="E9" s="32"/>
      <c r="F9" s="32"/>
      <c r="G9" s="32"/>
      <c r="H9" s="32"/>
      <c r="I9" s="32"/>
      <c r="J9" s="32"/>
      <c r="K9" s="32"/>
      <c r="L9" s="32"/>
      <c r="M9" s="32"/>
      <c r="N9" s="32"/>
      <c r="O9" s="32"/>
      <c r="P9" s="32"/>
      <c r="Q9" s="32"/>
      <c r="R9" s="32"/>
      <c r="S9" s="32"/>
      <c r="T9" s="32"/>
    </row>
    <row r="10" spans="1:22" s="30" customFormat="1">
      <c r="A10" s="56">
        <v>0</v>
      </c>
      <c r="B10" s="48" t="s">
        <v>857</v>
      </c>
      <c r="C10" s="48" t="s">
        <v>1044</v>
      </c>
      <c r="D10" s="48">
        <v>1825</v>
      </c>
      <c r="E10" s="48">
        <v>1825</v>
      </c>
      <c r="F10" s="48" t="s">
        <v>827</v>
      </c>
      <c r="G10" s="48" t="s">
        <v>828</v>
      </c>
      <c r="H10" s="48" t="s">
        <v>829</v>
      </c>
      <c r="I10" s="48" t="s">
        <v>1474</v>
      </c>
      <c r="J10" s="48" t="s">
        <v>1474</v>
      </c>
      <c r="K10" s="48" t="s">
        <v>1474</v>
      </c>
      <c r="L10" s="48" t="s">
        <v>944</v>
      </c>
      <c r="M10" s="48" t="s">
        <v>944</v>
      </c>
      <c r="N10" s="48" t="s">
        <v>944</v>
      </c>
      <c r="O10" s="48" t="s">
        <v>431</v>
      </c>
      <c r="P10" s="48" t="s">
        <v>145</v>
      </c>
      <c r="Q10" s="48" t="s">
        <v>163</v>
      </c>
      <c r="R10" s="48" t="s">
        <v>523</v>
      </c>
      <c r="S10" s="48" t="s">
        <v>524</v>
      </c>
      <c r="T10" s="65" t="s">
        <v>1126</v>
      </c>
      <c r="V10" s="48"/>
    </row>
    <row r="11" spans="1:22" s="30" customFormat="1">
      <c r="A11" s="41"/>
      <c r="B11" s="32"/>
      <c r="C11" s="32"/>
      <c r="D11" s="32"/>
      <c r="E11" s="32"/>
      <c r="F11" s="32"/>
      <c r="G11" s="32"/>
      <c r="H11" s="32"/>
      <c r="I11" s="32"/>
      <c r="J11" s="32"/>
      <c r="K11" s="32"/>
      <c r="L11" s="32"/>
      <c r="M11" s="32"/>
      <c r="N11" s="32"/>
      <c r="O11" s="32"/>
      <c r="P11" s="32"/>
      <c r="Q11" s="32"/>
      <c r="R11" s="32"/>
      <c r="S11" s="32"/>
      <c r="T11" s="32"/>
    </row>
    <row r="12" spans="1:22" s="30" customFormat="1">
      <c r="A12" s="41"/>
      <c r="B12" s="32"/>
      <c r="C12" s="32"/>
      <c r="D12" s="32"/>
      <c r="E12" s="32"/>
      <c r="F12" s="32"/>
      <c r="G12" s="32"/>
      <c r="H12" s="32"/>
      <c r="I12" s="32"/>
      <c r="J12" s="32"/>
      <c r="K12" s="32"/>
      <c r="L12" s="32"/>
      <c r="M12" s="32"/>
      <c r="N12" s="32"/>
      <c r="O12" s="32"/>
      <c r="P12" s="32"/>
      <c r="Q12" s="32"/>
      <c r="R12" s="32"/>
      <c r="S12" s="32"/>
      <c r="T12" s="32"/>
    </row>
    <row r="13" spans="1:22" s="30" customFormat="1">
      <c r="A13" s="41"/>
      <c r="B13" s="32"/>
      <c r="C13" s="32"/>
      <c r="D13" s="32"/>
      <c r="E13" s="32"/>
      <c r="F13" s="32"/>
      <c r="G13" s="32"/>
      <c r="H13" s="32"/>
      <c r="I13" s="32"/>
      <c r="J13" s="32"/>
      <c r="K13" s="32"/>
      <c r="L13" s="32"/>
      <c r="M13" s="32"/>
      <c r="N13" s="32"/>
      <c r="O13" s="32"/>
      <c r="P13" s="32"/>
      <c r="Q13" s="32"/>
      <c r="R13" s="32"/>
      <c r="S13" s="32"/>
      <c r="T13" s="32"/>
    </row>
    <row r="14" spans="1:22" s="30" customFormat="1">
      <c r="A14" s="41"/>
      <c r="B14" s="32"/>
      <c r="C14" s="32"/>
      <c r="D14" s="32"/>
      <c r="E14" s="32"/>
      <c r="F14" s="32"/>
      <c r="G14" s="32"/>
      <c r="H14" s="32"/>
      <c r="I14" s="32"/>
      <c r="J14" s="32"/>
      <c r="K14" s="32"/>
      <c r="L14" s="32"/>
      <c r="M14" s="32"/>
      <c r="N14" s="32"/>
      <c r="O14" s="32"/>
      <c r="P14" s="32"/>
      <c r="Q14" s="32"/>
      <c r="R14" s="32"/>
      <c r="S14" s="32"/>
      <c r="T14" s="32"/>
    </row>
    <row r="15" spans="1:22" s="30" customFormat="1">
      <c r="A15" s="41"/>
      <c r="B15" s="32"/>
      <c r="C15" s="32"/>
      <c r="D15" s="32"/>
      <c r="E15" s="32"/>
      <c r="F15" s="32"/>
      <c r="G15" s="32"/>
      <c r="H15" s="32"/>
      <c r="I15" s="32"/>
      <c r="J15" s="32"/>
      <c r="K15" s="32"/>
      <c r="L15" s="32"/>
      <c r="M15" s="32"/>
      <c r="N15" s="32"/>
      <c r="O15" s="32"/>
      <c r="P15" s="32"/>
      <c r="Q15" s="32"/>
      <c r="R15" s="32"/>
      <c r="S15" s="32"/>
      <c r="T15" s="32"/>
    </row>
    <row r="16" spans="1:22" s="30" customFormat="1">
      <c r="A16" s="41"/>
      <c r="B16" s="32"/>
      <c r="C16" s="32"/>
      <c r="D16" s="32"/>
      <c r="E16" s="32"/>
      <c r="F16" s="32"/>
      <c r="G16" s="32"/>
      <c r="H16" s="32"/>
      <c r="I16" s="32"/>
      <c r="J16" s="32"/>
      <c r="K16" s="32"/>
      <c r="L16" s="32"/>
      <c r="M16" s="32"/>
      <c r="N16" s="32"/>
      <c r="O16" s="32"/>
      <c r="P16" s="32"/>
      <c r="Q16" s="32"/>
      <c r="R16" s="32"/>
      <c r="S16" s="32"/>
      <c r="T16" s="32"/>
    </row>
    <row r="17" spans="1:20" s="30" customFormat="1">
      <c r="A17" s="41"/>
      <c r="B17" s="32"/>
      <c r="C17" s="32"/>
      <c r="D17" s="32"/>
      <c r="E17" s="32"/>
      <c r="F17" s="32"/>
      <c r="G17" s="32"/>
      <c r="H17" s="32"/>
      <c r="I17" s="32"/>
      <c r="J17" s="32"/>
      <c r="K17" s="32"/>
      <c r="L17" s="32"/>
      <c r="M17" s="32"/>
      <c r="N17" s="32"/>
      <c r="O17" s="32"/>
      <c r="P17" s="32"/>
      <c r="Q17" s="32"/>
      <c r="R17" s="32"/>
      <c r="S17" s="32"/>
      <c r="T17" s="32"/>
    </row>
    <row r="18" spans="1:20" s="30" customFormat="1">
      <c r="A18" s="41"/>
      <c r="B18" s="32"/>
      <c r="C18" s="32"/>
      <c r="D18" s="32"/>
      <c r="E18" s="32"/>
      <c r="F18" s="32"/>
      <c r="G18" s="32"/>
      <c r="H18" s="32"/>
      <c r="I18" s="32"/>
      <c r="J18" s="32"/>
      <c r="K18" s="32"/>
      <c r="L18" s="32"/>
      <c r="M18" s="32"/>
      <c r="N18" s="32"/>
      <c r="O18" s="32"/>
      <c r="P18" s="32"/>
      <c r="Q18" s="32"/>
      <c r="R18" s="32"/>
      <c r="S18" s="32"/>
      <c r="T18" s="32"/>
    </row>
    <row r="19" spans="1:20" s="30" customFormat="1">
      <c r="A19" s="41"/>
      <c r="B19" s="32"/>
      <c r="C19" s="32"/>
      <c r="D19" s="32"/>
      <c r="E19" s="32"/>
      <c r="F19" s="32"/>
      <c r="G19" s="32"/>
      <c r="H19" s="32"/>
      <c r="I19" s="32"/>
      <c r="J19" s="32"/>
      <c r="K19" s="32"/>
      <c r="L19" s="32"/>
      <c r="M19" s="32"/>
      <c r="N19" s="32"/>
      <c r="O19" s="32"/>
      <c r="P19" s="32"/>
      <c r="Q19" s="32"/>
      <c r="R19" s="32"/>
      <c r="S19" s="32"/>
      <c r="T19" s="32"/>
    </row>
    <row r="27" spans="1:20">
      <c r="B27" s="47" t="s">
        <v>935</v>
      </c>
      <c r="C27" s="47"/>
      <c r="D27" s="47"/>
    </row>
    <row r="28" spans="1:20">
      <c r="B28" s="49" t="s">
        <v>934</v>
      </c>
    </row>
    <row r="29" spans="1:20">
      <c r="B29" s="50" t="s">
        <v>930</v>
      </c>
    </row>
    <row r="30" spans="1:20">
      <c r="B30" s="50" t="s">
        <v>931</v>
      </c>
      <c r="C30" s="32" t="s">
        <v>1219</v>
      </c>
    </row>
    <row r="31" spans="1:20">
      <c r="B31" s="32" t="s">
        <v>932</v>
      </c>
    </row>
    <row r="32" spans="1:20">
      <c r="B32" s="50" t="s">
        <v>933</v>
      </c>
    </row>
  </sheetData>
  <phoneticPr fontId="2"/>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8"/>
  <sheetViews>
    <sheetView zoomScaleNormal="100" workbookViewId="0">
      <pane xSplit="2" ySplit="1" topLeftCell="C2" activePane="bottomRight" state="frozen"/>
      <selection pane="topRight" activeCell="C1" sqref="C1"/>
      <selection pane="bottomLeft" activeCell="A2" sqref="A2"/>
      <selection pane="bottomRight" activeCell="J21" sqref="J21"/>
    </sheetView>
  </sheetViews>
  <sheetFormatPr defaultRowHeight="14.25"/>
  <cols>
    <col min="1" max="1" width="9.75" style="30" customWidth="1"/>
    <col min="2" max="2" width="5.875" style="30" customWidth="1"/>
    <col min="3" max="3" width="5.625" style="30" customWidth="1"/>
    <col min="4" max="5" width="6.5" style="30" customWidth="1"/>
    <col min="6" max="6" width="9.875" style="30" customWidth="1"/>
    <col min="7" max="7" width="10.125" style="30" customWidth="1"/>
    <col min="8" max="8" width="11.125" style="30" customWidth="1"/>
    <col min="9" max="9" width="11.375" style="30" customWidth="1"/>
    <col min="10" max="10" width="5.625" style="30" customWidth="1"/>
    <col min="11" max="11" width="14.375" style="30" customWidth="1"/>
    <col min="12" max="12" width="85.375" style="30" customWidth="1"/>
    <col min="13" max="16384" width="9" style="30"/>
  </cols>
  <sheetData>
    <row r="1" spans="1:12" s="31" customFormat="1" ht="42.75">
      <c r="A1" s="31" t="s">
        <v>441</v>
      </c>
      <c r="B1" s="31" t="s">
        <v>442</v>
      </c>
      <c r="C1" s="31" t="s">
        <v>915</v>
      </c>
      <c r="D1" s="31" t="s">
        <v>971</v>
      </c>
      <c r="E1" s="31" t="s">
        <v>972</v>
      </c>
      <c r="F1" s="31" t="s">
        <v>443</v>
      </c>
      <c r="G1" s="31" t="s">
        <v>444</v>
      </c>
      <c r="H1" s="31" t="s">
        <v>445</v>
      </c>
      <c r="I1" s="31" t="s">
        <v>446</v>
      </c>
      <c r="J1" s="31" t="s">
        <v>634</v>
      </c>
      <c r="K1" s="31" t="s">
        <v>635</v>
      </c>
      <c r="L1" s="31" t="s">
        <v>636</v>
      </c>
    </row>
    <row r="2" spans="1:12">
      <c r="A2" s="30">
        <v>2801</v>
      </c>
      <c r="B2" s="30">
        <v>1</v>
      </c>
      <c r="C2" s="30" t="s">
        <v>916</v>
      </c>
      <c r="D2" s="30" t="s">
        <v>145</v>
      </c>
      <c r="E2" s="30" t="s">
        <v>145</v>
      </c>
      <c r="F2" s="3">
        <v>20160101</v>
      </c>
      <c r="G2" s="3">
        <v>20210917</v>
      </c>
      <c r="H2" s="30" t="s">
        <v>447</v>
      </c>
      <c r="I2" s="30" t="s">
        <v>1094</v>
      </c>
      <c r="J2" s="30" t="s">
        <v>607</v>
      </c>
      <c r="K2" s="30" t="s">
        <v>607</v>
      </c>
      <c r="L2" s="30" t="s">
        <v>607</v>
      </c>
    </row>
    <row r="3" spans="1:12">
      <c r="A3" s="30">
        <f>A2+1</f>
        <v>2802</v>
      </c>
      <c r="B3" s="30">
        <f>B2+1</f>
        <v>2</v>
      </c>
      <c r="C3" s="30" t="s">
        <v>916</v>
      </c>
      <c r="D3" s="30" t="s">
        <v>145</v>
      </c>
      <c r="E3" s="30" t="s">
        <v>145</v>
      </c>
      <c r="F3" s="30">
        <v>20160101</v>
      </c>
      <c r="G3" s="30">
        <v>20210917</v>
      </c>
      <c r="H3" s="30" t="s">
        <v>447</v>
      </c>
      <c r="I3" s="30" t="s">
        <v>1094</v>
      </c>
      <c r="J3" s="30" t="s">
        <v>607</v>
      </c>
      <c r="K3" s="30" t="s">
        <v>607</v>
      </c>
      <c r="L3" s="30" t="s">
        <v>607</v>
      </c>
    </row>
    <row r="4" spans="1:12">
      <c r="A4" s="30">
        <f t="shared" ref="A4:B11" si="0">A3+1</f>
        <v>2803</v>
      </c>
      <c r="B4" s="30">
        <f t="shared" si="0"/>
        <v>3</v>
      </c>
      <c r="C4" s="30" t="s">
        <v>916</v>
      </c>
      <c r="D4" s="30" t="s">
        <v>145</v>
      </c>
      <c r="E4" s="30" t="s">
        <v>145</v>
      </c>
      <c r="F4" s="30">
        <v>20160101</v>
      </c>
      <c r="G4" s="30">
        <v>20210917</v>
      </c>
      <c r="H4" s="30" t="s">
        <v>447</v>
      </c>
      <c r="I4" s="30" t="s">
        <v>1094</v>
      </c>
      <c r="J4" s="30" t="s">
        <v>607</v>
      </c>
      <c r="K4" s="30" t="s">
        <v>607</v>
      </c>
      <c r="L4" s="30" t="s">
        <v>607</v>
      </c>
    </row>
    <row r="5" spans="1:12">
      <c r="A5" s="30">
        <f t="shared" si="0"/>
        <v>2804</v>
      </c>
      <c r="B5" s="30">
        <f t="shared" si="0"/>
        <v>4</v>
      </c>
      <c r="C5" s="30" t="s">
        <v>916</v>
      </c>
      <c r="D5" s="30" t="s">
        <v>145</v>
      </c>
      <c r="E5" s="30" t="s">
        <v>145</v>
      </c>
      <c r="F5" s="30">
        <v>20160101</v>
      </c>
      <c r="G5" s="30">
        <v>20210917</v>
      </c>
      <c r="H5" s="30" t="s">
        <v>447</v>
      </c>
      <c r="I5" s="30" t="s">
        <v>1094</v>
      </c>
      <c r="J5" s="30" t="s">
        <v>607</v>
      </c>
      <c r="K5" s="30" t="s">
        <v>607</v>
      </c>
      <c r="L5" s="30" t="s">
        <v>607</v>
      </c>
    </row>
    <row r="6" spans="1:12">
      <c r="A6" s="30">
        <f t="shared" si="0"/>
        <v>2805</v>
      </c>
      <c r="B6" s="30">
        <f t="shared" si="0"/>
        <v>5</v>
      </c>
      <c r="C6" s="30" t="s">
        <v>916</v>
      </c>
      <c r="D6" s="30" t="s">
        <v>145</v>
      </c>
      <c r="E6" s="30" t="s">
        <v>145</v>
      </c>
      <c r="F6" s="30">
        <v>20160101</v>
      </c>
      <c r="G6" s="30">
        <v>20210917</v>
      </c>
      <c r="H6" s="30" t="s">
        <v>447</v>
      </c>
      <c r="I6" s="30" t="s">
        <v>1094</v>
      </c>
      <c r="J6" s="30" t="s">
        <v>607</v>
      </c>
      <c r="K6" s="30" t="s">
        <v>607</v>
      </c>
      <c r="L6" s="30" t="s">
        <v>607</v>
      </c>
    </row>
    <row r="7" spans="1:12">
      <c r="A7" s="30">
        <f t="shared" si="0"/>
        <v>2806</v>
      </c>
      <c r="B7" s="30">
        <f t="shared" si="0"/>
        <v>6</v>
      </c>
      <c r="C7" s="30" t="s">
        <v>916</v>
      </c>
      <c r="D7" s="30" t="s">
        <v>145</v>
      </c>
      <c r="E7" s="30" t="s">
        <v>145</v>
      </c>
      <c r="F7" s="30">
        <v>20160101</v>
      </c>
      <c r="G7" s="30">
        <v>20210917</v>
      </c>
      <c r="H7" s="30" t="s">
        <v>447</v>
      </c>
      <c r="I7" s="30" t="s">
        <v>1094</v>
      </c>
      <c r="J7" s="30" t="s">
        <v>607</v>
      </c>
      <c r="K7" s="30" t="s">
        <v>607</v>
      </c>
      <c r="L7" s="30" t="s">
        <v>607</v>
      </c>
    </row>
    <row r="8" spans="1:12">
      <c r="A8" s="30">
        <f t="shared" si="0"/>
        <v>2807</v>
      </c>
      <c r="B8" s="30">
        <f t="shared" si="0"/>
        <v>7</v>
      </c>
      <c r="C8" s="30" t="s">
        <v>916</v>
      </c>
      <c r="D8" s="30" t="s">
        <v>145</v>
      </c>
      <c r="E8" s="30" t="s">
        <v>145</v>
      </c>
      <c r="F8" s="30">
        <v>20160101</v>
      </c>
      <c r="G8" s="30">
        <v>20210917</v>
      </c>
      <c r="H8" s="30" t="s">
        <v>447</v>
      </c>
      <c r="I8" s="30" t="s">
        <v>1094</v>
      </c>
      <c r="J8" s="30" t="s">
        <v>607</v>
      </c>
      <c r="K8" s="30" t="s">
        <v>607</v>
      </c>
      <c r="L8" s="30" t="s">
        <v>607</v>
      </c>
    </row>
    <row r="9" spans="1:12">
      <c r="A9" s="30">
        <f t="shared" si="0"/>
        <v>2808</v>
      </c>
      <c r="B9" s="30">
        <f t="shared" si="0"/>
        <v>8</v>
      </c>
      <c r="C9" s="30" t="s">
        <v>916</v>
      </c>
      <c r="D9" s="30" t="s">
        <v>145</v>
      </c>
      <c r="E9" s="30" t="s">
        <v>145</v>
      </c>
      <c r="F9" s="30">
        <v>20160101</v>
      </c>
      <c r="G9" s="30">
        <v>20210917</v>
      </c>
      <c r="H9" s="30" t="s">
        <v>447</v>
      </c>
      <c r="I9" s="30" t="s">
        <v>1094</v>
      </c>
      <c r="J9" s="30" t="s">
        <v>607</v>
      </c>
      <c r="K9" s="30" t="s">
        <v>607</v>
      </c>
      <c r="L9" s="30" t="s">
        <v>607</v>
      </c>
    </row>
    <row r="10" spans="1:12">
      <c r="A10" s="30">
        <f t="shared" si="0"/>
        <v>2809</v>
      </c>
      <c r="B10" s="30">
        <f t="shared" si="0"/>
        <v>9</v>
      </c>
      <c r="C10" s="30" t="s">
        <v>916</v>
      </c>
      <c r="D10" s="30" t="s">
        <v>145</v>
      </c>
      <c r="E10" s="30" t="s">
        <v>145</v>
      </c>
      <c r="F10" s="30">
        <v>20160101</v>
      </c>
      <c r="G10" s="30">
        <v>20210917</v>
      </c>
      <c r="H10" s="30" t="s">
        <v>447</v>
      </c>
      <c r="I10" s="30" t="s">
        <v>1094</v>
      </c>
      <c r="J10" s="30" t="s">
        <v>607</v>
      </c>
      <c r="K10" s="30" t="s">
        <v>607</v>
      </c>
      <c r="L10" s="30" t="s">
        <v>607</v>
      </c>
    </row>
    <row r="11" spans="1:12">
      <c r="A11" s="30">
        <f t="shared" ref="A11:A23" si="1">A10+1</f>
        <v>2810</v>
      </c>
      <c r="B11" s="30">
        <f t="shared" si="0"/>
        <v>10</v>
      </c>
      <c r="C11" s="30" t="s">
        <v>916</v>
      </c>
      <c r="D11" s="30" t="s">
        <v>145</v>
      </c>
      <c r="E11" s="30" t="s">
        <v>145</v>
      </c>
      <c r="F11" s="30">
        <v>20160101</v>
      </c>
      <c r="G11" s="30">
        <v>20210917</v>
      </c>
      <c r="H11" s="30" t="s">
        <v>447</v>
      </c>
      <c r="I11" s="30" t="s">
        <v>1094</v>
      </c>
      <c r="J11" s="30" t="s">
        <v>607</v>
      </c>
      <c r="K11" s="30" t="s">
        <v>607</v>
      </c>
      <c r="L11" s="30" t="s">
        <v>607</v>
      </c>
    </row>
    <row r="12" spans="1:12">
      <c r="A12" s="30">
        <f t="shared" si="1"/>
        <v>2811</v>
      </c>
      <c r="B12" s="30">
        <v>11</v>
      </c>
      <c r="C12" s="30" t="s">
        <v>916</v>
      </c>
      <c r="D12" s="30" t="s">
        <v>145</v>
      </c>
      <c r="E12" s="30" t="s">
        <v>145</v>
      </c>
      <c r="F12" s="30">
        <v>20160101</v>
      </c>
      <c r="G12" s="30">
        <v>20210917</v>
      </c>
      <c r="H12" s="30" t="s">
        <v>447</v>
      </c>
      <c r="I12" s="30" t="s">
        <v>1094</v>
      </c>
      <c r="J12" s="30" t="s">
        <v>607</v>
      </c>
      <c r="K12" s="30" t="s">
        <v>607</v>
      </c>
      <c r="L12" s="30" t="s">
        <v>607</v>
      </c>
    </row>
    <row r="13" spans="1:12">
      <c r="A13" s="30">
        <f t="shared" si="1"/>
        <v>2812</v>
      </c>
      <c r="B13" s="30">
        <f t="shared" ref="B13:B21" si="2">B12+1</f>
        <v>12</v>
      </c>
      <c r="C13" s="30" t="s">
        <v>916</v>
      </c>
      <c r="D13" s="30" t="s">
        <v>145</v>
      </c>
      <c r="E13" s="30" t="s">
        <v>145</v>
      </c>
      <c r="F13" s="30">
        <v>20160101</v>
      </c>
      <c r="G13" s="30">
        <v>20210917</v>
      </c>
      <c r="H13" s="30" t="s">
        <v>447</v>
      </c>
      <c r="I13" s="30" t="s">
        <v>1094</v>
      </c>
      <c r="J13" s="30" t="s">
        <v>607</v>
      </c>
      <c r="K13" s="30" t="s">
        <v>607</v>
      </c>
      <c r="L13" s="30" t="s">
        <v>607</v>
      </c>
    </row>
    <row r="14" spans="1:12">
      <c r="A14" s="30">
        <f t="shared" si="1"/>
        <v>2813</v>
      </c>
      <c r="B14" s="30">
        <f t="shared" si="2"/>
        <v>13</v>
      </c>
      <c r="C14" s="30" t="s">
        <v>916</v>
      </c>
      <c r="D14" s="30" t="s">
        <v>145</v>
      </c>
      <c r="E14" s="30" t="s">
        <v>145</v>
      </c>
      <c r="F14" s="30">
        <v>20160101</v>
      </c>
      <c r="G14" s="30">
        <v>20210917</v>
      </c>
      <c r="H14" s="30" t="s">
        <v>447</v>
      </c>
      <c r="I14" s="30" t="s">
        <v>1094</v>
      </c>
      <c r="J14" s="30" t="s">
        <v>607</v>
      </c>
      <c r="K14" s="30" t="s">
        <v>607</v>
      </c>
      <c r="L14" s="30" t="s">
        <v>607</v>
      </c>
    </row>
    <row r="15" spans="1:12">
      <c r="A15" s="30">
        <f t="shared" si="1"/>
        <v>2814</v>
      </c>
      <c r="B15" s="30">
        <f t="shared" si="2"/>
        <v>14</v>
      </c>
      <c r="C15" s="30" t="s">
        <v>916</v>
      </c>
      <c r="D15" s="30" t="s">
        <v>145</v>
      </c>
      <c r="E15" s="30" t="s">
        <v>145</v>
      </c>
      <c r="F15" s="30">
        <v>20160101</v>
      </c>
      <c r="G15" s="30">
        <v>20210917</v>
      </c>
      <c r="H15" s="30" t="s">
        <v>447</v>
      </c>
      <c r="I15" s="30" t="s">
        <v>1094</v>
      </c>
      <c r="J15" s="30" t="s">
        <v>607</v>
      </c>
      <c r="K15" s="30" t="s">
        <v>607</v>
      </c>
      <c r="L15" s="30" t="s">
        <v>607</v>
      </c>
    </row>
    <row r="16" spans="1:12">
      <c r="A16" s="30">
        <f t="shared" si="1"/>
        <v>2815</v>
      </c>
      <c r="B16" s="30">
        <f t="shared" si="2"/>
        <v>15</v>
      </c>
      <c r="C16" s="30" t="s">
        <v>916</v>
      </c>
      <c r="D16" s="30" t="s">
        <v>145</v>
      </c>
      <c r="E16" s="30" t="s">
        <v>145</v>
      </c>
      <c r="F16" s="30">
        <v>20160101</v>
      </c>
      <c r="G16" s="30">
        <v>20210917</v>
      </c>
      <c r="H16" s="30" t="s">
        <v>447</v>
      </c>
      <c r="I16" s="30" t="s">
        <v>1094</v>
      </c>
      <c r="J16" s="30" t="s">
        <v>607</v>
      </c>
      <c r="K16" s="30" t="s">
        <v>607</v>
      </c>
      <c r="L16" s="30" t="s">
        <v>607</v>
      </c>
    </row>
    <row r="17" spans="1:12">
      <c r="A17" s="30">
        <f t="shared" si="1"/>
        <v>2816</v>
      </c>
      <c r="B17" s="30">
        <f t="shared" si="2"/>
        <v>16</v>
      </c>
      <c r="C17" s="30" t="s">
        <v>916</v>
      </c>
      <c r="D17" s="30" t="s">
        <v>145</v>
      </c>
      <c r="E17" s="30" t="s">
        <v>145</v>
      </c>
      <c r="F17" s="30">
        <v>20160101</v>
      </c>
      <c r="G17" s="30">
        <v>20210917</v>
      </c>
      <c r="H17" s="30" t="s">
        <v>447</v>
      </c>
      <c r="I17" s="30" t="s">
        <v>1094</v>
      </c>
      <c r="J17" s="30" t="s">
        <v>607</v>
      </c>
      <c r="K17" s="30" t="s">
        <v>607</v>
      </c>
      <c r="L17" s="30" t="s">
        <v>607</v>
      </c>
    </row>
    <row r="18" spans="1:12">
      <c r="A18" s="30">
        <f t="shared" si="1"/>
        <v>2817</v>
      </c>
      <c r="B18" s="30">
        <f t="shared" si="2"/>
        <v>17</v>
      </c>
      <c r="C18" s="30" t="s">
        <v>916</v>
      </c>
      <c r="D18" s="30" t="s">
        <v>145</v>
      </c>
      <c r="E18" s="30" t="s">
        <v>145</v>
      </c>
      <c r="F18" s="30">
        <v>20160101</v>
      </c>
      <c r="G18" s="30">
        <v>20210917</v>
      </c>
      <c r="H18" s="30" t="s">
        <v>447</v>
      </c>
      <c r="I18" s="30" t="s">
        <v>1094</v>
      </c>
      <c r="J18" s="30" t="s">
        <v>607</v>
      </c>
      <c r="K18" s="30" t="s">
        <v>607</v>
      </c>
      <c r="L18" s="30" t="s">
        <v>607</v>
      </c>
    </row>
    <row r="19" spans="1:12">
      <c r="A19" s="30">
        <f t="shared" si="1"/>
        <v>2818</v>
      </c>
      <c r="B19" s="30">
        <f t="shared" si="2"/>
        <v>18</v>
      </c>
      <c r="C19" s="30" t="s">
        <v>916</v>
      </c>
      <c r="D19" s="30" t="s">
        <v>145</v>
      </c>
      <c r="E19" s="30" t="s">
        <v>145</v>
      </c>
      <c r="F19" s="30">
        <v>20160101</v>
      </c>
      <c r="G19" s="30">
        <v>20210917</v>
      </c>
      <c r="H19" s="30" t="s">
        <v>447</v>
      </c>
      <c r="I19" s="30" t="s">
        <v>1094</v>
      </c>
      <c r="J19" s="30" t="s">
        <v>607</v>
      </c>
      <c r="K19" s="30" t="s">
        <v>607</v>
      </c>
      <c r="L19" s="30" t="s">
        <v>607</v>
      </c>
    </row>
    <row r="20" spans="1:12">
      <c r="A20" s="30">
        <f t="shared" si="1"/>
        <v>2819</v>
      </c>
      <c r="B20" s="30">
        <f t="shared" si="2"/>
        <v>19</v>
      </c>
      <c r="C20" s="30" t="s">
        <v>916</v>
      </c>
      <c r="D20" s="30" t="s">
        <v>145</v>
      </c>
      <c r="E20" s="30" t="s">
        <v>145</v>
      </c>
      <c r="F20" s="30">
        <v>20160101</v>
      </c>
      <c r="G20" s="30">
        <v>20210917</v>
      </c>
      <c r="H20" s="30" t="s">
        <v>447</v>
      </c>
      <c r="I20" s="30" t="s">
        <v>1094</v>
      </c>
      <c r="J20" s="30" t="s">
        <v>607</v>
      </c>
      <c r="K20" s="30" t="s">
        <v>607</v>
      </c>
      <c r="L20" s="30" t="s">
        <v>607</v>
      </c>
    </row>
    <row r="21" spans="1:12">
      <c r="A21" s="30">
        <f t="shared" si="1"/>
        <v>2820</v>
      </c>
      <c r="B21" s="30">
        <f t="shared" si="2"/>
        <v>20</v>
      </c>
      <c r="C21" s="30" t="s">
        <v>916</v>
      </c>
      <c r="D21" s="30" t="s">
        <v>145</v>
      </c>
      <c r="E21" s="30" t="s">
        <v>145</v>
      </c>
      <c r="F21" s="30">
        <v>20160101</v>
      </c>
      <c r="G21" s="30">
        <v>20210917</v>
      </c>
      <c r="H21" s="30" t="s">
        <v>447</v>
      </c>
      <c r="I21" s="30" t="s">
        <v>1094</v>
      </c>
      <c r="J21" s="30" t="s">
        <v>607</v>
      </c>
      <c r="K21" s="30" t="s">
        <v>607</v>
      </c>
      <c r="L21" s="30" t="s">
        <v>607</v>
      </c>
    </row>
    <row r="22" spans="1:12">
      <c r="A22" s="30">
        <f t="shared" si="1"/>
        <v>2821</v>
      </c>
      <c r="B22" s="22" t="s">
        <v>607</v>
      </c>
      <c r="C22" s="30" t="s">
        <v>145</v>
      </c>
      <c r="D22" s="30" t="s">
        <v>916</v>
      </c>
      <c r="E22" s="30" t="s">
        <v>916</v>
      </c>
      <c r="F22" s="30">
        <v>20160101</v>
      </c>
      <c r="G22" s="30">
        <v>20210917</v>
      </c>
      <c r="H22" s="30" t="s">
        <v>447</v>
      </c>
      <c r="I22" s="30" t="s">
        <v>917</v>
      </c>
      <c r="J22" s="30">
        <v>2801</v>
      </c>
      <c r="K22" s="2" t="s">
        <v>124</v>
      </c>
      <c r="L22" s="29" t="s">
        <v>973</v>
      </c>
    </row>
    <row r="23" spans="1:12">
      <c r="A23" s="30">
        <f t="shared" si="1"/>
        <v>2822</v>
      </c>
      <c r="B23" s="22" t="s">
        <v>607</v>
      </c>
      <c r="C23" s="30" t="s">
        <v>145</v>
      </c>
      <c r="D23" s="30" t="s">
        <v>916</v>
      </c>
      <c r="E23" s="30" t="s">
        <v>916</v>
      </c>
      <c r="F23" s="30">
        <v>20160101</v>
      </c>
      <c r="G23" s="30">
        <v>20210917</v>
      </c>
      <c r="H23" s="30" t="s">
        <v>447</v>
      </c>
      <c r="I23" s="30" t="s">
        <v>917</v>
      </c>
      <c r="J23" s="30">
        <f>J22+1</f>
        <v>2802</v>
      </c>
      <c r="K23" s="2" t="s">
        <v>124</v>
      </c>
      <c r="L23" s="29" t="s">
        <v>973</v>
      </c>
    </row>
    <row r="24" spans="1:12">
      <c r="A24" s="30">
        <f t="shared" ref="A24:A25" si="3">A23+1</f>
        <v>2823</v>
      </c>
      <c r="B24" s="22" t="s">
        <v>607</v>
      </c>
      <c r="C24" s="30" t="s">
        <v>145</v>
      </c>
      <c r="D24" s="30" t="s">
        <v>916</v>
      </c>
      <c r="E24" s="30" t="s">
        <v>916</v>
      </c>
      <c r="F24" s="30">
        <v>20160101</v>
      </c>
      <c r="G24" s="30">
        <v>20210917</v>
      </c>
      <c r="H24" s="30" t="s">
        <v>447</v>
      </c>
      <c r="I24" s="30" t="s">
        <v>917</v>
      </c>
      <c r="J24" s="30">
        <f t="shared" ref="J24:J41" si="4">J23+1</f>
        <v>2803</v>
      </c>
      <c r="K24" s="2" t="s">
        <v>124</v>
      </c>
      <c r="L24" s="29" t="s">
        <v>973</v>
      </c>
    </row>
    <row r="25" spans="1:12">
      <c r="A25" s="30">
        <f t="shared" si="3"/>
        <v>2824</v>
      </c>
      <c r="B25" s="22" t="s">
        <v>607</v>
      </c>
      <c r="C25" s="30" t="s">
        <v>145</v>
      </c>
      <c r="D25" s="30" t="s">
        <v>916</v>
      </c>
      <c r="E25" s="30" t="s">
        <v>916</v>
      </c>
      <c r="F25" s="30">
        <v>20160101</v>
      </c>
      <c r="G25" s="30">
        <v>20210917</v>
      </c>
      <c r="H25" s="30" t="s">
        <v>447</v>
      </c>
      <c r="I25" s="30" t="s">
        <v>917</v>
      </c>
      <c r="J25" s="30">
        <f t="shared" si="4"/>
        <v>2804</v>
      </c>
      <c r="K25" s="2" t="s">
        <v>124</v>
      </c>
      <c r="L25" s="29" t="s">
        <v>973</v>
      </c>
    </row>
    <row r="26" spans="1:12">
      <c r="A26" s="30">
        <f t="shared" ref="A26:A89" si="5">A25+1</f>
        <v>2825</v>
      </c>
      <c r="B26" s="22" t="s">
        <v>607</v>
      </c>
      <c r="C26" s="30" t="s">
        <v>145</v>
      </c>
      <c r="D26" s="30" t="s">
        <v>916</v>
      </c>
      <c r="E26" s="30" t="s">
        <v>916</v>
      </c>
      <c r="F26" s="30">
        <v>20160101</v>
      </c>
      <c r="G26" s="30">
        <v>20210917</v>
      </c>
      <c r="H26" s="30" t="s">
        <v>447</v>
      </c>
      <c r="I26" s="30" t="s">
        <v>917</v>
      </c>
      <c r="J26" s="30">
        <f t="shared" si="4"/>
        <v>2805</v>
      </c>
      <c r="K26" s="2" t="s">
        <v>124</v>
      </c>
      <c r="L26" s="29" t="s">
        <v>973</v>
      </c>
    </row>
    <row r="27" spans="1:12">
      <c r="A27" s="30">
        <f t="shared" si="5"/>
        <v>2826</v>
      </c>
      <c r="B27" s="22" t="s">
        <v>607</v>
      </c>
      <c r="C27" s="30" t="s">
        <v>145</v>
      </c>
      <c r="D27" s="30" t="s">
        <v>916</v>
      </c>
      <c r="E27" s="30" t="s">
        <v>916</v>
      </c>
      <c r="F27" s="30">
        <v>20160101</v>
      </c>
      <c r="G27" s="30">
        <v>20210917</v>
      </c>
      <c r="H27" s="30" t="s">
        <v>447</v>
      </c>
      <c r="I27" s="30" t="s">
        <v>917</v>
      </c>
      <c r="J27" s="30">
        <f t="shared" si="4"/>
        <v>2806</v>
      </c>
      <c r="K27" s="2" t="s">
        <v>124</v>
      </c>
      <c r="L27" s="29" t="s">
        <v>973</v>
      </c>
    </row>
    <row r="28" spans="1:12">
      <c r="A28" s="30">
        <f t="shared" si="5"/>
        <v>2827</v>
      </c>
      <c r="B28" s="22" t="s">
        <v>607</v>
      </c>
      <c r="C28" s="30" t="s">
        <v>145</v>
      </c>
      <c r="D28" s="30" t="s">
        <v>916</v>
      </c>
      <c r="E28" s="30" t="s">
        <v>916</v>
      </c>
      <c r="F28" s="30">
        <v>20160101</v>
      </c>
      <c r="G28" s="30">
        <v>20210917</v>
      </c>
      <c r="H28" s="30" t="s">
        <v>447</v>
      </c>
      <c r="I28" s="30" t="s">
        <v>917</v>
      </c>
      <c r="J28" s="30">
        <f t="shared" si="4"/>
        <v>2807</v>
      </c>
      <c r="K28" s="2" t="s">
        <v>124</v>
      </c>
      <c r="L28" s="29" t="s">
        <v>973</v>
      </c>
    </row>
    <row r="29" spans="1:12">
      <c r="A29" s="30">
        <f t="shared" si="5"/>
        <v>2828</v>
      </c>
      <c r="B29" s="22" t="s">
        <v>607</v>
      </c>
      <c r="C29" s="30" t="s">
        <v>145</v>
      </c>
      <c r="D29" s="30" t="s">
        <v>916</v>
      </c>
      <c r="E29" s="30" t="s">
        <v>916</v>
      </c>
      <c r="F29" s="30">
        <v>20160101</v>
      </c>
      <c r="G29" s="30">
        <v>20210917</v>
      </c>
      <c r="H29" s="30" t="s">
        <v>447</v>
      </c>
      <c r="I29" s="30" t="s">
        <v>917</v>
      </c>
      <c r="J29" s="30">
        <f t="shared" si="4"/>
        <v>2808</v>
      </c>
      <c r="K29" s="2" t="s">
        <v>124</v>
      </c>
      <c r="L29" s="29" t="s">
        <v>973</v>
      </c>
    </row>
    <row r="30" spans="1:12">
      <c r="A30" s="30">
        <f t="shared" si="5"/>
        <v>2829</v>
      </c>
      <c r="B30" s="22" t="s">
        <v>607</v>
      </c>
      <c r="C30" s="30" t="s">
        <v>145</v>
      </c>
      <c r="D30" s="30" t="s">
        <v>916</v>
      </c>
      <c r="E30" s="30" t="s">
        <v>916</v>
      </c>
      <c r="F30" s="30">
        <v>20160101</v>
      </c>
      <c r="G30" s="30">
        <v>20210917</v>
      </c>
      <c r="H30" s="30" t="s">
        <v>447</v>
      </c>
      <c r="I30" s="30" t="s">
        <v>917</v>
      </c>
      <c r="J30" s="30">
        <f t="shared" si="4"/>
        <v>2809</v>
      </c>
      <c r="K30" s="2" t="s">
        <v>124</v>
      </c>
      <c r="L30" s="29" t="s">
        <v>973</v>
      </c>
    </row>
    <row r="31" spans="1:12">
      <c r="A31" s="30">
        <f t="shared" si="5"/>
        <v>2830</v>
      </c>
      <c r="B31" s="22" t="s">
        <v>607</v>
      </c>
      <c r="C31" s="30" t="s">
        <v>145</v>
      </c>
      <c r="D31" s="30" t="s">
        <v>916</v>
      </c>
      <c r="E31" s="30" t="s">
        <v>916</v>
      </c>
      <c r="F31" s="30">
        <v>20160101</v>
      </c>
      <c r="G31" s="30">
        <v>20210917</v>
      </c>
      <c r="H31" s="30" t="s">
        <v>447</v>
      </c>
      <c r="I31" s="30" t="s">
        <v>917</v>
      </c>
      <c r="J31" s="30">
        <f t="shared" si="4"/>
        <v>2810</v>
      </c>
      <c r="K31" s="2" t="s">
        <v>124</v>
      </c>
      <c r="L31" s="29" t="s">
        <v>973</v>
      </c>
    </row>
    <row r="32" spans="1:12">
      <c r="A32" s="30">
        <f t="shared" si="5"/>
        <v>2831</v>
      </c>
      <c r="B32" s="22" t="s">
        <v>607</v>
      </c>
      <c r="C32" s="30" t="s">
        <v>145</v>
      </c>
      <c r="D32" s="30" t="s">
        <v>916</v>
      </c>
      <c r="E32" s="30" t="s">
        <v>916</v>
      </c>
      <c r="F32" s="30">
        <v>20160101</v>
      </c>
      <c r="G32" s="30">
        <v>20210917</v>
      </c>
      <c r="H32" s="30" t="s">
        <v>447</v>
      </c>
      <c r="I32" s="30" t="s">
        <v>917</v>
      </c>
      <c r="J32" s="30">
        <f t="shared" si="4"/>
        <v>2811</v>
      </c>
      <c r="K32" s="2" t="s">
        <v>124</v>
      </c>
      <c r="L32" s="29" t="s">
        <v>973</v>
      </c>
    </row>
    <row r="33" spans="1:12">
      <c r="A33" s="30">
        <f t="shared" si="5"/>
        <v>2832</v>
      </c>
      <c r="B33" s="22" t="s">
        <v>607</v>
      </c>
      <c r="C33" s="30" t="s">
        <v>145</v>
      </c>
      <c r="D33" s="30" t="s">
        <v>916</v>
      </c>
      <c r="E33" s="30" t="s">
        <v>916</v>
      </c>
      <c r="F33" s="30">
        <v>20160101</v>
      </c>
      <c r="G33" s="30">
        <v>20210917</v>
      </c>
      <c r="H33" s="30" t="s">
        <v>447</v>
      </c>
      <c r="I33" s="30" t="s">
        <v>917</v>
      </c>
      <c r="J33" s="30">
        <f t="shared" si="4"/>
        <v>2812</v>
      </c>
      <c r="K33" s="2" t="s">
        <v>124</v>
      </c>
      <c r="L33" s="29" t="s">
        <v>973</v>
      </c>
    </row>
    <row r="34" spans="1:12">
      <c r="A34" s="30">
        <f t="shared" si="5"/>
        <v>2833</v>
      </c>
      <c r="B34" s="22" t="s">
        <v>607</v>
      </c>
      <c r="C34" s="30" t="s">
        <v>145</v>
      </c>
      <c r="D34" s="30" t="s">
        <v>916</v>
      </c>
      <c r="E34" s="30" t="s">
        <v>916</v>
      </c>
      <c r="F34" s="30">
        <v>20160101</v>
      </c>
      <c r="G34" s="30">
        <v>20210917</v>
      </c>
      <c r="H34" s="30" t="s">
        <v>447</v>
      </c>
      <c r="I34" s="30" t="s">
        <v>917</v>
      </c>
      <c r="J34" s="30">
        <f t="shared" si="4"/>
        <v>2813</v>
      </c>
      <c r="K34" s="2" t="s">
        <v>124</v>
      </c>
      <c r="L34" s="29" t="s">
        <v>973</v>
      </c>
    </row>
    <row r="35" spans="1:12">
      <c r="A35" s="30">
        <f t="shared" si="5"/>
        <v>2834</v>
      </c>
      <c r="B35" s="22" t="s">
        <v>607</v>
      </c>
      <c r="C35" s="30" t="s">
        <v>145</v>
      </c>
      <c r="D35" s="30" t="s">
        <v>916</v>
      </c>
      <c r="E35" s="30" t="s">
        <v>916</v>
      </c>
      <c r="F35" s="30">
        <v>20160101</v>
      </c>
      <c r="G35" s="30">
        <v>20210917</v>
      </c>
      <c r="H35" s="30" t="s">
        <v>447</v>
      </c>
      <c r="I35" s="30" t="s">
        <v>917</v>
      </c>
      <c r="J35" s="30">
        <f t="shared" si="4"/>
        <v>2814</v>
      </c>
      <c r="K35" s="2" t="s">
        <v>124</v>
      </c>
      <c r="L35" s="29" t="s">
        <v>973</v>
      </c>
    </row>
    <row r="36" spans="1:12">
      <c r="A36" s="30">
        <f t="shared" si="5"/>
        <v>2835</v>
      </c>
      <c r="B36" s="22" t="s">
        <v>607</v>
      </c>
      <c r="C36" s="30" t="s">
        <v>145</v>
      </c>
      <c r="D36" s="30" t="s">
        <v>916</v>
      </c>
      <c r="E36" s="30" t="s">
        <v>916</v>
      </c>
      <c r="F36" s="30">
        <v>20160101</v>
      </c>
      <c r="G36" s="30">
        <v>20210917</v>
      </c>
      <c r="H36" s="30" t="s">
        <v>447</v>
      </c>
      <c r="I36" s="30" t="s">
        <v>917</v>
      </c>
      <c r="J36" s="30">
        <f t="shared" si="4"/>
        <v>2815</v>
      </c>
      <c r="K36" s="2" t="s">
        <v>124</v>
      </c>
      <c r="L36" s="29" t="s">
        <v>973</v>
      </c>
    </row>
    <row r="37" spans="1:12">
      <c r="A37" s="30">
        <f t="shared" si="5"/>
        <v>2836</v>
      </c>
      <c r="B37" s="22" t="s">
        <v>607</v>
      </c>
      <c r="C37" s="30" t="s">
        <v>145</v>
      </c>
      <c r="D37" s="30" t="s">
        <v>916</v>
      </c>
      <c r="E37" s="30" t="s">
        <v>916</v>
      </c>
      <c r="F37" s="30">
        <v>20160101</v>
      </c>
      <c r="G37" s="30">
        <v>20210917</v>
      </c>
      <c r="H37" s="30" t="s">
        <v>447</v>
      </c>
      <c r="I37" s="30" t="s">
        <v>917</v>
      </c>
      <c r="J37" s="30">
        <f t="shared" si="4"/>
        <v>2816</v>
      </c>
      <c r="K37" s="2" t="s">
        <v>124</v>
      </c>
      <c r="L37" s="29" t="s">
        <v>973</v>
      </c>
    </row>
    <row r="38" spans="1:12">
      <c r="A38" s="30">
        <f t="shared" si="5"/>
        <v>2837</v>
      </c>
      <c r="B38" s="22" t="s">
        <v>607</v>
      </c>
      <c r="C38" s="30" t="s">
        <v>145</v>
      </c>
      <c r="D38" s="30" t="s">
        <v>916</v>
      </c>
      <c r="E38" s="30" t="s">
        <v>916</v>
      </c>
      <c r="F38" s="30">
        <v>20160101</v>
      </c>
      <c r="G38" s="30">
        <v>20210917</v>
      </c>
      <c r="H38" s="30" t="s">
        <v>447</v>
      </c>
      <c r="I38" s="30" t="s">
        <v>917</v>
      </c>
      <c r="J38" s="30">
        <f t="shared" si="4"/>
        <v>2817</v>
      </c>
      <c r="K38" s="2" t="s">
        <v>124</v>
      </c>
      <c r="L38" s="29" t="s">
        <v>973</v>
      </c>
    </row>
    <row r="39" spans="1:12">
      <c r="A39" s="30">
        <f t="shared" si="5"/>
        <v>2838</v>
      </c>
      <c r="B39" s="22" t="s">
        <v>607</v>
      </c>
      <c r="C39" s="30" t="s">
        <v>145</v>
      </c>
      <c r="D39" s="30" t="s">
        <v>916</v>
      </c>
      <c r="E39" s="30" t="s">
        <v>916</v>
      </c>
      <c r="F39" s="30">
        <v>20160101</v>
      </c>
      <c r="G39" s="30">
        <v>20210917</v>
      </c>
      <c r="H39" s="30" t="s">
        <v>447</v>
      </c>
      <c r="I39" s="30" t="s">
        <v>917</v>
      </c>
      <c r="J39" s="30">
        <f t="shared" si="4"/>
        <v>2818</v>
      </c>
      <c r="K39" s="2" t="s">
        <v>124</v>
      </c>
      <c r="L39" s="29" t="s">
        <v>973</v>
      </c>
    </row>
    <row r="40" spans="1:12">
      <c r="A40" s="30">
        <f t="shared" si="5"/>
        <v>2839</v>
      </c>
      <c r="B40" s="22" t="s">
        <v>607</v>
      </c>
      <c r="C40" s="30" t="s">
        <v>145</v>
      </c>
      <c r="D40" s="30" t="s">
        <v>916</v>
      </c>
      <c r="E40" s="30" t="s">
        <v>916</v>
      </c>
      <c r="F40" s="30">
        <v>20160101</v>
      </c>
      <c r="G40" s="30">
        <v>20210917</v>
      </c>
      <c r="H40" s="30" t="s">
        <v>447</v>
      </c>
      <c r="I40" s="30" t="s">
        <v>917</v>
      </c>
      <c r="J40" s="30">
        <f t="shared" si="4"/>
        <v>2819</v>
      </c>
      <c r="K40" s="2" t="s">
        <v>124</v>
      </c>
      <c r="L40" s="29" t="s">
        <v>973</v>
      </c>
    </row>
    <row r="41" spans="1:12">
      <c r="A41" s="30">
        <f t="shared" si="5"/>
        <v>2840</v>
      </c>
      <c r="B41" s="22" t="s">
        <v>607</v>
      </c>
      <c r="C41" s="30" t="s">
        <v>145</v>
      </c>
      <c r="D41" s="30" t="s">
        <v>916</v>
      </c>
      <c r="E41" s="30" t="s">
        <v>916</v>
      </c>
      <c r="F41" s="30">
        <v>20160101</v>
      </c>
      <c r="G41" s="30">
        <v>20210917</v>
      </c>
      <c r="H41" s="30" t="s">
        <v>447</v>
      </c>
      <c r="I41" s="30" t="s">
        <v>917</v>
      </c>
      <c r="J41" s="30">
        <f t="shared" si="4"/>
        <v>2820</v>
      </c>
      <c r="K41" s="2" t="s">
        <v>124</v>
      </c>
      <c r="L41" s="29" t="s">
        <v>973</v>
      </c>
    </row>
    <row r="42" spans="1:12">
      <c r="A42" s="30">
        <f t="shared" si="5"/>
        <v>2841</v>
      </c>
      <c r="B42" s="22" t="s">
        <v>607</v>
      </c>
      <c r="C42" s="30" t="s">
        <v>145</v>
      </c>
      <c r="D42" s="30" t="s">
        <v>916</v>
      </c>
      <c r="E42" s="30" t="s">
        <v>916</v>
      </c>
      <c r="F42" s="30">
        <v>20160101</v>
      </c>
      <c r="G42" s="30">
        <v>20210917</v>
      </c>
      <c r="H42" s="30" t="s">
        <v>447</v>
      </c>
      <c r="I42" s="30" t="s">
        <v>917</v>
      </c>
      <c r="J42" s="30">
        <v>2801</v>
      </c>
      <c r="K42" s="30" t="s">
        <v>160</v>
      </c>
      <c r="L42" s="30" t="s">
        <v>612</v>
      </c>
    </row>
    <row r="43" spans="1:12">
      <c r="A43" s="30">
        <f t="shared" si="5"/>
        <v>2842</v>
      </c>
      <c r="B43" s="22" t="s">
        <v>607</v>
      </c>
      <c r="C43" s="30" t="s">
        <v>145</v>
      </c>
      <c r="D43" s="30" t="s">
        <v>916</v>
      </c>
      <c r="E43" s="30" t="s">
        <v>916</v>
      </c>
      <c r="F43" s="30">
        <v>20160101</v>
      </c>
      <c r="G43" s="30">
        <v>20210917</v>
      </c>
      <c r="H43" s="30" t="s">
        <v>447</v>
      </c>
      <c r="I43" s="30" t="s">
        <v>917</v>
      </c>
      <c r="J43" s="30">
        <f>J42</f>
        <v>2801</v>
      </c>
      <c r="K43" s="30" t="s">
        <v>129</v>
      </c>
      <c r="L43" s="30" t="s">
        <v>613</v>
      </c>
    </row>
    <row r="44" spans="1:12">
      <c r="A44" s="30">
        <f t="shared" si="5"/>
        <v>2843</v>
      </c>
      <c r="B44" s="22" t="s">
        <v>607</v>
      </c>
      <c r="C44" s="30" t="s">
        <v>145</v>
      </c>
      <c r="D44" s="30" t="s">
        <v>916</v>
      </c>
      <c r="E44" s="30" t="s">
        <v>916</v>
      </c>
      <c r="F44" s="30">
        <v>20160101</v>
      </c>
      <c r="G44" s="30">
        <v>20210917</v>
      </c>
      <c r="H44" s="30" t="s">
        <v>447</v>
      </c>
      <c r="I44" s="30" t="s">
        <v>917</v>
      </c>
      <c r="J44" s="30">
        <f t="shared" ref="J44:J55" si="6">J43</f>
        <v>2801</v>
      </c>
      <c r="K44" s="30" t="s">
        <v>148</v>
      </c>
      <c r="L44" s="30" t="s">
        <v>614</v>
      </c>
    </row>
    <row r="45" spans="1:12">
      <c r="A45" s="30">
        <f t="shared" si="5"/>
        <v>2844</v>
      </c>
      <c r="B45" s="22" t="s">
        <v>607</v>
      </c>
      <c r="C45" s="30" t="s">
        <v>145</v>
      </c>
      <c r="D45" s="30" t="s">
        <v>916</v>
      </c>
      <c r="E45" s="30" t="s">
        <v>916</v>
      </c>
      <c r="F45" s="30">
        <v>20160101</v>
      </c>
      <c r="G45" s="30">
        <v>20210917</v>
      </c>
      <c r="H45" s="30" t="s">
        <v>447</v>
      </c>
      <c r="I45" s="30" t="s">
        <v>917</v>
      </c>
      <c r="J45" s="30">
        <f t="shared" si="6"/>
        <v>2801</v>
      </c>
      <c r="K45" s="30" t="s">
        <v>126</v>
      </c>
      <c r="L45" s="30" t="s">
        <v>895</v>
      </c>
    </row>
    <row r="46" spans="1:12">
      <c r="A46" s="30">
        <f t="shared" si="5"/>
        <v>2845</v>
      </c>
      <c r="B46" s="22" t="s">
        <v>607</v>
      </c>
      <c r="C46" s="30" t="s">
        <v>145</v>
      </c>
      <c r="D46" s="30" t="s">
        <v>916</v>
      </c>
      <c r="E46" s="30" t="s">
        <v>916</v>
      </c>
      <c r="F46" s="30">
        <v>20160101</v>
      </c>
      <c r="G46" s="30">
        <v>20210917</v>
      </c>
      <c r="H46" s="30" t="s">
        <v>447</v>
      </c>
      <c r="I46" s="30" t="s">
        <v>917</v>
      </c>
      <c r="J46" s="30">
        <f t="shared" si="6"/>
        <v>2801</v>
      </c>
      <c r="K46" s="30" t="s">
        <v>615</v>
      </c>
      <c r="L46" s="30" t="s">
        <v>616</v>
      </c>
    </row>
    <row r="47" spans="1:12">
      <c r="A47" s="30">
        <f t="shared" si="5"/>
        <v>2846</v>
      </c>
      <c r="B47" s="22" t="s">
        <v>607</v>
      </c>
      <c r="C47" s="30" t="s">
        <v>145</v>
      </c>
      <c r="D47" s="30" t="s">
        <v>916</v>
      </c>
      <c r="E47" s="30" t="s">
        <v>916</v>
      </c>
      <c r="F47" s="30">
        <v>20160101</v>
      </c>
      <c r="G47" s="30">
        <v>20210917</v>
      </c>
      <c r="H47" s="30" t="s">
        <v>447</v>
      </c>
      <c r="I47" s="30" t="s">
        <v>917</v>
      </c>
      <c r="J47" s="30">
        <f t="shared" si="6"/>
        <v>2801</v>
      </c>
      <c r="K47" s="30" t="s">
        <v>913</v>
      </c>
      <c r="L47" s="30" t="s">
        <v>914</v>
      </c>
    </row>
    <row r="48" spans="1:12">
      <c r="A48" s="30">
        <f t="shared" si="5"/>
        <v>2847</v>
      </c>
      <c r="B48" s="22" t="s">
        <v>607</v>
      </c>
      <c r="C48" s="30" t="s">
        <v>145</v>
      </c>
      <c r="D48" s="30" t="s">
        <v>916</v>
      </c>
      <c r="E48" s="30" t="s">
        <v>916</v>
      </c>
      <c r="F48" s="30">
        <v>20160101</v>
      </c>
      <c r="G48" s="30">
        <v>20210917</v>
      </c>
      <c r="H48" s="30" t="s">
        <v>447</v>
      </c>
      <c r="I48" s="30" t="s">
        <v>917</v>
      </c>
      <c r="J48" s="30">
        <f t="shared" si="6"/>
        <v>2801</v>
      </c>
      <c r="K48" s="30" t="s">
        <v>617</v>
      </c>
      <c r="L48" s="30" t="s">
        <v>618</v>
      </c>
    </row>
    <row r="49" spans="1:12">
      <c r="A49" s="30">
        <f t="shared" si="5"/>
        <v>2848</v>
      </c>
      <c r="B49" s="22" t="s">
        <v>607</v>
      </c>
      <c r="C49" s="30" t="s">
        <v>145</v>
      </c>
      <c r="D49" s="30" t="s">
        <v>916</v>
      </c>
      <c r="E49" s="30" t="s">
        <v>916</v>
      </c>
      <c r="F49" s="30">
        <v>20160101</v>
      </c>
      <c r="G49" s="30">
        <v>20210917</v>
      </c>
      <c r="H49" s="30" t="s">
        <v>447</v>
      </c>
      <c r="I49" s="30" t="s">
        <v>917</v>
      </c>
      <c r="J49" s="30">
        <f t="shared" si="6"/>
        <v>2801</v>
      </c>
      <c r="K49" s="30" t="s">
        <v>127</v>
      </c>
      <c r="L49" s="30" t="s">
        <v>621</v>
      </c>
    </row>
    <row r="50" spans="1:12">
      <c r="A50" s="30">
        <f t="shared" si="5"/>
        <v>2849</v>
      </c>
      <c r="B50" s="22" t="s">
        <v>607</v>
      </c>
      <c r="C50" s="30" t="s">
        <v>145</v>
      </c>
      <c r="D50" s="30" t="s">
        <v>916</v>
      </c>
      <c r="E50" s="30" t="s">
        <v>916</v>
      </c>
      <c r="F50" s="30">
        <v>20160101</v>
      </c>
      <c r="G50" s="30">
        <v>20210917</v>
      </c>
      <c r="H50" s="30" t="s">
        <v>447</v>
      </c>
      <c r="I50" s="30" t="s">
        <v>917</v>
      </c>
      <c r="J50" s="30">
        <f t="shared" si="6"/>
        <v>2801</v>
      </c>
      <c r="K50" s="30" t="s">
        <v>960</v>
      </c>
      <c r="L50" s="30" t="s">
        <v>623</v>
      </c>
    </row>
    <row r="51" spans="1:12">
      <c r="A51" s="30">
        <f t="shared" si="5"/>
        <v>2850</v>
      </c>
      <c r="B51" s="22" t="s">
        <v>607</v>
      </c>
      <c r="C51" s="30" t="s">
        <v>145</v>
      </c>
      <c r="D51" s="30" t="s">
        <v>916</v>
      </c>
      <c r="E51" s="30" t="s">
        <v>916</v>
      </c>
      <c r="F51" s="30">
        <v>20160101</v>
      </c>
      <c r="G51" s="30">
        <v>20210917</v>
      </c>
      <c r="H51" s="30" t="s">
        <v>447</v>
      </c>
      <c r="I51" s="30" t="s">
        <v>917</v>
      </c>
      <c r="J51" s="30">
        <f t="shared" si="6"/>
        <v>2801</v>
      </c>
      <c r="K51" s="30" t="s">
        <v>961</v>
      </c>
      <c r="L51" s="30" t="s">
        <v>625</v>
      </c>
    </row>
    <row r="52" spans="1:12">
      <c r="A52" s="30">
        <f t="shared" si="5"/>
        <v>2851</v>
      </c>
      <c r="B52" s="22" t="s">
        <v>607</v>
      </c>
      <c r="C52" s="30" t="s">
        <v>145</v>
      </c>
      <c r="D52" s="30" t="s">
        <v>916</v>
      </c>
      <c r="E52" s="30" t="s">
        <v>916</v>
      </c>
      <c r="F52" s="30">
        <v>20160101</v>
      </c>
      <c r="G52" s="30">
        <v>20210917</v>
      </c>
      <c r="H52" s="30" t="s">
        <v>447</v>
      </c>
      <c r="I52" s="30" t="s">
        <v>917</v>
      </c>
      <c r="J52" s="30">
        <f t="shared" si="6"/>
        <v>2801</v>
      </c>
      <c r="K52" s="30" t="s">
        <v>962</v>
      </c>
      <c r="L52" s="30" t="s">
        <v>963</v>
      </c>
    </row>
    <row r="53" spans="1:12">
      <c r="A53" s="30">
        <f t="shared" si="5"/>
        <v>2852</v>
      </c>
      <c r="B53" s="22" t="s">
        <v>607</v>
      </c>
      <c r="C53" s="30" t="s">
        <v>145</v>
      </c>
      <c r="D53" s="30" t="s">
        <v>916</v>
      </c>
      <c r="E53" s="30" t="s">
        <v>916</v>
      </c>
      <c r="F53" s="30">
        <v>20160101</v>
      </c>
      <c r="G53" s="30">
        <v>20210917</v>
      </c>
      <c r="H53" s="30" t="s">
        <v>447</v>
      </c>
      <c r="I53" s="30" t="s">
        <v>917</v>
      </c>
      <c r="J53" s="30">
        <f t="shared" si="6"/>
        <v>2801</v>
      </c>
      <c r="K53" s="30" t="s">
        <v>965</v>
      </c>
      <c r="L53" s="30" t="s">
        <v>964</v>
      </c>
    </row>
    <row r="54" spans="1:12">
      <c r="A54" s="30">
        <f t="shared" si="5"/>
        <v>2853</v>
      </c>
      <c r="B54" s="22" t="s">
        <v>607</v>
      </c>
      <c r="C54" s="30" t="s">
        <v>145</v>
      </c>
      <c r="D54" s="30" t="s">
        <v>916</v>
      </c>
      <c r="E54" s="30" t="s">
        <v>916</v>
      </c>
      <c r="F54" s="30">
        <v>20160101</v>
      </c>
      <c r="G54" s="30">
        <v>20210917</v>
      </c>
      <c r="H54" s="30" t="s">
        <v>447</v>
      </c>
      <c r="I54" s="30" t="s">
        <v>917</v>
      </c>
      <c r="J54" s="30">
        <f t="shared" si="6"/>
        <v>2801</v>
      </c>
      <c r="K54" s="30" t="s">
        <v>966</v>
      </c>
      <c r="L54" s="30" t="s">
        <v>968</v>
      </c>
    </row>
    <row r="55" spans="1:12">
      <c r="A55" s="30">
        <f t="shared" si="5"/>
        <v>2854</v>
      </c>
      <c r="B55" s="22" t="s">
        <v>607</v>
      </c>
      <c r="C55" s="30" t="s">
        <v>145</v>
      </c>
      <c r="D55" s="30" t="s">
        <v>916</v>
      </c>
      <c r="E55" s="30" t="s">
        <v>916</v>
      </c>
      <c r="F55" s="30">
        <v>20160101</v>
      </c>
      <c r="G55" s="30">
        <v>20210917</v>
      </c>
      <c r="H55" s="30" t="s">
        <v>447</v>
      </c>
      <c r="I55" s="30" t="s">
        <v>917</v>
      </c>
      <c r="J55" s="30">
        <f t="shared" si="6"/>
        <v>2801</v>
      </c>
      <c r="K55" s="30" t="s">
        <v>967</v>
      </c>
      <c r="L55" s="30" t="s">
        <v>969</v>
      </c>
    </row>
    <row r="56" spans="1:12">
      <c r="A56" s="30">
        <f t="shared" si="5"/>
        <v>2855</v>
      </c>
      <c r="B56" s="22" t="s">
        <v>607</v>
      </c>
      <c r="C56" s="30" t="s">
        <v>145</v>
      </c>
      <c r="D56" s="30" t="s">
        <v>916</v>
      </c>
      <c r="E56" s="30" t="s">
        <v>916</v>
      </c>
      <c r="F56" s="30">
        <v>20160101</v>
      </c>
      <c r="G56" s="30">
        <v>20210917</v>
      </c>
      <c r="H56" s="30" t="s">
        <v>447</v>
      </c>
      <c r="I56" s="30" t="s">
        <v>917</v>
      </c>
      <c r="J56" s="30">
        <v>2802</v>
      </c>
      <c r="K56" s="30" t="s">
        <v>160</v>
      </c>
      <c r="L56" s="30" t="s">
        <v>612</v>
      </c>
    </row>
    <row r="57" spans="1:12">
      <c r="A57" s="30">
        <f t="shared" si="5"/>
        <v>2856</v>
      </c>
      <c r="B57" s="22" t="s">
        <v>607</v>
      </c>
      <c r="C57" s="30" t="s">
        <v>145</v>
      </c>
      <c r="D57" s="30" t="s">
        <v>916</v>
      </c>
      <c r="E57" s="30" t="s">
        <v>916</v>
      </c>
      <c r="F57" s="30">
        <v>20160101</v>
      </c>
      <c r="G57" s="30">
        <v>20210917</v>
      </c>
      <c r="H57" s="30" t="s">
        <v>447</v>
      </c>
      <c r="I57" s="30" t="s">
        <v>917</v>
      </c>
      <c r="J57" s="30">
        <f>J56</f>
        <v>2802</v>
      </c>
      <c r="K57" s="30" t="s">
        <v>129</v>
      </c>
      <c r="L57" s="30" t="s">
        <v>613</v>
      </c>
    </row>
    <row r="58" spans="1:12">
      <c r="A58" s="30">
        <f t="shared" si="5"/>
        <v>2857</v>
      </c>
      <c r="B58" s="22" t="s">
        <v>607</v>
      </c>
      <c r="C58" s="30" t="s">
        <v>145</v>
      </c>
      <c r="D58" s="30" t="s">
        <v>916</v>
      </c>
      <c r="E58" s="30" t="s">
        <v>916</v>
      </c>
      <c r="F58" s="30">
        <v>20160101</v>
      </c>
      <c r="G58" s="30">
        <v>20210917</v>
      </c>
      <c r="H58" s="30" t="s">
        <v>447</v>
      </c>
      <c r="I58" s="30" t="s">
        <v>917</v>
      </c>
      <c r="J58" s="30">
        <f t="shared" ref="J58:J69" si="7">J57</f>
        <v>2802</v>
      </c>
      <c r="K58" s="30" t="s">
        <v>148</v>
      </c>
      <c r="L58" s="30" t="s">
        <v>614</v>
      </c>
    </row>
    <row r="59" spans="1:12">
      <c r="A59" s="30">
        <f t="shared" si="5"/>
        <v>2858</v>
      </c>
      <c r="B59" s="22" t="s">
        <v>607</v>
      </c>
      <c r="C59" s="30" t="s">
        <v>145</v>
      </c>
      <c r="D59" s="30" t="s">
        <v>916</v>
      </c>
      <c r="E59" s="30" t="s">
        <v>916</v>
      </c>
      <c r="F59" s="30">
        <v>20160101</v>
      </c>
      <c r="G59" s="30">
        <v>20210917</v>
      </c>
      <c r="H59" s="30" t="s">
        <v>447</v>
      </c>
      <c r="I59" s="30" t="s">
        <v>917</v>
      </c>
      <c r="J59" s="30">
        <f t="shared" si="7"/>
        <v>2802</v>
      </c>
      <c r="K59" s="30" t="s">
        <v>126</v>
      </c>
      <c r="L59" s="30" t="s">
        <v>895</v>
      </c>
    </row>
    <row r="60" spans="1:12">
      <c r="A60" s="30">
        <f t="shared" si="5"/>
        <v>2859</v>
      </c>
      <c r="B60" s="22" t="s">
        <v>607</v>
      </c>
      <c r="C60" s="30" t="s">
        <v>145</v>
      </c>
      <c r="D60" s="30" t="s">
        <v>916</v>
      </c>
      <c r="E60" s="30" t="s">
        <v>916</v>
      </c>
      <c r="F60" s="30">
        <v>20160101</v>
      </c>
      <c r="G60" s="30">
        <v>20210917</v>
      </c>
      <c r="H60" s="30" t="s">
        <v>447</v>
      </c>
      <c r="I60" s="30" t="s">
        <v>917</v>
      </c>
      <c r="J60" s="30">
        <f t="shared" si="7"/>
        <v>2802</v>
      </c>
      <c r="K60" s="30" t="s">
        <v>615</v>
      </c>
      <c r="L60" s="30" t="s">
        <v>616</v>
      </c>
    </row>
    <row r="61" spans="1:12">
      <c r="A61" s="30">
        <f t="shared" si="5"/>
        <v>2860</v>
      </c>
      <c r="B61" s="22" t="s">
        <v>607</v>
      </c>
      <c r="C61" s="30" t="s">
        <v>145</v>
      </c>
      <c r="D61" s="30" t="s">
        <v>916</v>
      </c>
      <c r="E61" s="30" t="s">
        <v>916</v>
      </c>
      <c r="F61" s="30">
        <v>20160101</v>
      </c>
      <c r="G61" s="30">
        <v>20210917</v>
      </c>
      <c r="H61" s="30" t="s">
        <v>447</v>
      </c>
      <c r="I61" s="30" t="s">
        <v>917</v>
      </c>
      <c r="J61" s="30">
        <f t="shared" si="7"/>
        <v>2802</v>
      </c>
      <c r="K61" s="30" t="s">
        <v>913</v>
      </c>
      <c r="L61" s="30" t="s">
        <v>914</v>
      </c>
    </row>
    <row r="62" spans="1:12">
      <c r="A62" s="30">
        <f t="shared" si="5"/>
        <v>2861</v>
      </c>
      <c r="B62" s="22" t="s">
        <v>607</v>
      </c>
      <c r="C62" s="30" t="s">
        <v>145</v>
      </c>
      <c r="D62" s="30" t="s">
        <v>916</v>
      </c>
      <c r="E62" s="30" t="s">
        <v>916</v>
      </c>
      <c r="F62" s="30">
        <v>20160101</v>
      </c>
      <c r="G62" s="30">
        <v>20210917</v>
      </c>
      <c r="H62" s="30" t="s">
        <v>447</v>
      </c>
      <c r="I62" s="30" t="s">
        <v>917</v>
      </c>
      <c r="J62" s="30">
        <f t="shared" si="7"/>
        <v>2802</v>
      </c>
      <c r="K62" s="30" t="s">
        <v>617</v>
      </c>
      <c r="L62" s="30" t="s">
        <v>618</v>
      </c>
    </row>
    <row r="63" spans="1:12">
      <c r="A63" s="30">
        <f t="shared" si="5"/>
        <v>2862</v>
      </c>
      <c r="B63" s="22" t="s">
        <v>607</v>
      </c>
      <c r="C63" s="30" t="s">
        <v>145</v>
      </c>
      <c r="D63" s="30" t="s">
        <v>916</v>
      </c>
      <c r="E63" s="30" t="s">
        <v>916</v>
      </c>
      <c r="F63" s="30">
        <v>20160101</v>
      </c>
      <c r="G63" s="30">
        <v>20210917</v>
      </c>
      <c r="H63" s="30" t="s">
        <v>447</v>
      </c>
      <c r="I63" s="30" t="s">
        <v>917</v>
      </c>
      <c r="J63" s="30">
        <f t="shared" si="7"/>
        <v>2802</v>
      </c>
      <c r="K63" s="30" t="s">
        <v>127</v>
      </c>
      <c r="L63" s="30" t="s">
        <v>621</v>
      </c>
    </row>
    <row r="64" spans="1:12">
      <c r="A64" s="30">
        <f t="shared" si="5"/>
        <v>2863</v>
      </c>
      <c r="B64" s="22" t="s">
        <v>607</v>
      </c>
      <c r="C64" s="30" t="s">
        <v>145</v>
      </c>
      <c r="D64" s="30" t="s">
        <v>916</v>
      </c>
      <c r="E64" s="30" t="s">
        <v>916</v>
      </c>
      <c r="F64" s="30">
        <v>20160101</v>
      </c>
      <c r="G64" s="30">
        <v>20210917</v>
      </c>
      <c r="H64" s="30" t="s">
        <v>447</v>
      </c>
      <c r="I64" s="30" t="s">
        <v>917</v>
      </c>
      <c r="J64" s="30">
        <f t="shared" si="7"/>
        <v>2802</v>
      </c>
      <c r="K64" s="30" t="s">
        <v>960</v>
      </c>
      <c r="L64" s="30" t="s">
        <v>623</v>
      </c>
    </row>
    <row r="65" spans="1:12">
      <c r="A65" s="30">
        <f t="shared" si="5"/>
        <v>2864</v>
      </c>
      <c r="B65" s="22" t="s">
        <v>607</v>
      </c>
      <c r="C65" s="30" t="s">
        <v>145</v>
      </c>
      <c r="D65" s="30" t="s">
        <v>916</v>
      </c>
      <c r="E65" s="30" t="s">
        <v>916</v>
      </c>
      <c r="F65" s="30">
        <v>20160101</v>
      </c>
      <c r="G65" s="30">
        <v>20210917</v>
      </c>
      <c r="H65" s="30" t="s">
        <v>447</v>
      </c>
      <c r="I65" s="30" t="s">
        <v>917</v>
      </c>
      <c r="J65" s="30">
        <f t="shared" si="7"/>
        <v>2802</v>
      </c>
      <c r="K65" s="30" t="s">
        <v>961</v>
      </c>
      <c r="L65" s="30" t="s">
        <v>625</v>
      </c>
    </row>
    <row r="66" spans="1:12">
      <c r="A66" s="30">
        <f t="shared" si="5"/>
        <v>2865</v>
      </c>
      <c r="B66" s="22" t="s">
        <v>607</v>
      </c>
      <c r="C66" s="30" t="s">
        <v>145</v>
      </c>
      <c r="D66" s="30" t="s">
        <v>916</v>
      </c>
      <c r="E66" s="30" t="s">
        <v>916</v>
      </c>
      <c r="F66" s="30">
        <v>20160101</v>
      </c>
      <c r="G66" s="30">
        <v>20210917</v>
      </c>
      <c r="H66" s="30" t="s">
        <v>447</v>
      </c>
      <c r="I66" s="30" t="s">
        <v>917</v>
      </c>
      <c r="J66" s="30">
        <f t="shared" si="7"/>
        <v>2802</v>
      </c>
      <c r="K66" s="30" t="s">
        <v>962</v>
      </c>
      <c r="L66" s="30" t="s">
        <v>963</v>
      </c>
    </row>
    <row r="67" spans="1:12">
      <c r="A67" s="30">
        <f t="shared" si="5"/>
        <v>2866</v>
      </c>
      <c r="B67" s="22" t="s">
        <v>607</v>
      </c>
      <c r="C67" s="30" t="s">
        <v>145</v>
      </c>
      <c r="D67" s="30" t="s">
        <v>916</v>
      </c>
      <c r="E67" s="30" t="s">
        <v>916</v>
      </c>
      <c r="F67" s="30">
        <v>20160101</v>
      </c>
      <c r="G67" s="30">
        <v>20210917</v>
      </c>
      <c r="H67" s="30" t="s">
        <v>447</v>
      </c>
      <c r="I67" s="30" t="s">
        <v>917</v>
      </c>
      <c r="J67" s="30">
        <f t="shared" si="7"/>
        <v>2802</v>
      </c>
      <c r="K67" s="30" t="s">
        <v>965</v>
      </c>
      <c r="L67" s="30" t="s">
        <v>964</v>
      </c>
    </row>
    <row r="68" spans="1:12">
      <c r="A68" s="30">
        <f t="shared" si="5"/>
        <v>2867</v>
      </c>
      <c r="B68" s="22" t="s">
        <v>607</v>
      </c>
      <c r="C68" s="30" t="s">
        <v>145</v>
      </c>
      <c r="D68" s="30" t="s">
        <v>916</v>
      </c>
      <c r="E68" s="30" t="s">
        <v>916</v>
      </c>
      <c r="F68" s="30">
        <v>20160101</v>
      </c>
      <c r="G68" s="30">
        <v>20210917</v>
      </c>
      <c r="H68" s="30" t="s">
        <v>447</v>
      </c>
      <c r="I68" s="30" t="s">
        <v>917</v>
      </c>
      <c r="J68" s="30">
        <f t="shared" si="7"/>
        <v>2802</v>
      </c>
      <c r="K68" s="30" t="s">
        <v>966</v>
      </c>
      <c r="L68" s="30" t="s">
        <v>968</v>
      </c>
    </row>
    <row r="69" spans="1:12">
      <c r="A69" s="30">
        <f t="shared" si="5"/>
        <v>2868</v>
      </c>
      <c r="B69" s="22" t="s">
        <v>607</v>
      </c>
      <c r="C69" s="30" t="s">
        <v>145</v>
      </c>
      <c r="D69" s="30" t="s">
        <v>916</v>
      </c>
      <c r="E69" s="30" t="s">
        <v>916</v>
      </c>
      <c r="F69" s="30">
        <v>20160101</v>
      </c>
      <c r="G69" s="30">
        <v>20210917</v>
      </c>
      <c r="H69" s="30" t="s">
        <v>447</v>
      </c>
      <c r="I69" s="30" t="s">
        <v>917</v>
      </c>
      <c r="J69" s="30">
        <f t="shared" si="7"/>
        <v>2802</v>
      </c>
      <c r="K69" s="30" t="s">
        <v>967</v>
      </c>
      <c r="L69" s="30" t="s">
        <v>969</v>
      </c>
    </row>
    <row r="70" spans="1:12">
      <c r="A70" s="30">
        <f t="shared" si="5"/>
        <v>2869</v>
      </c>
      <c r="B70" s="22" t="s">
        <v>607</v>
      </c>
      <c r="C70" s="30" t="s">
        <v>145</v>
      </c>
      <c r="D70" s="30" t="s">
        <v>916</v>
      </c>
      <c r="E70" s="30" t="s">
        <v>916</v>
      </c>
      <c r="F70" s="30">
        <v>20160101</v>
      </c>
      <c r="G70" s="30">
        <v>20210917</v>
      </c>
      <c r="H70" s="30" t="s">
        <v>447</v>
      </c>
      <c r="I70" s="30" t="s">
        <v>917</v>
      </c>
      <c r="J70" s="30">
        <v>2803</v>
      </c>
      <c r="K70" s="30" t="s">
        <v>160</v>
      </c>
      <c r="L70" s="30" t="s">
        <v>612</v>
      </c>
    </row>
    <row r="71" spans="1:12">
      <c r="A71" s="30">
        <f t="shared" si="5"/>
        <v>2870</v>
      </c>
      <c r="B71" s="22" t="s">
        <v>607</v>
      </c>
      <c r="C71" s="30" t="s">
        <v>145</v>
      </c>
      <c r="D71" s="30" t="s">
        <v>916</v>
      </c>
      <c r="E71" s="30" t="s">
        <v>916</v>
      </c>
      <c r="F71" s="30">
        <v>20160101</v>
      </c>
      <c r="G71" s="30">
        <v>20210917</v>
      </c>
      <c r="H71" s="30" t="s">
        <v>447</v>
      </c>
      <c r="I71" s="30" t="s">
        <v>917</v>
      </c>
      <c r="J71" s="30">
        <f>J70</f>
        <v>2803</v>
      </c>
      <c r="K71" s="30" t="s">
        <v>129</v>
      </c>
      <c r="L71" s="30" t="s">
        <v>613</v>
      </c>
    </row>
    <row r="72" spans="1:12">
      <c r="A72" s="30">
        <f t="shared" si="5"/>
        <v>2871</v>
      </c>
      <c r="B72" s="22" t="s">
        <v>607</v>
      </c>
      <c r="C72" s="30" t="s">
        <v>145</v>
      </c>
      <c r="D72" s="30" t="s">
        <v>916</v>
      </c>
      <c r="E72" s="30" t="s">
        <v>916</v>
      </c>
      <c r="F72" s="30">
        <v>20160101</v>
      </c>
      <c r="G72" s="30">
        <v>20210917</v>
      </c>
      <c r="H72" s="30" t="s">
        <v>447</v>
      </c>
      <c r="I72" s="30" t="s">
        <v>917</v>
      </c>
      <c r="J72" s="30">
        <f t="shared" ref="J72:J83" si="8">J71</f>
        <v>2803</v>
      </c>
      <c r="K72" s="30" t="s">
        <v>148</v>
      </c>
      <c r="L72" s="30" t="s">
        <v>614</v>
      </c>
    </row>
    <row r="73" spans="1:12">
      <c r="A73" s="30">
        <f t="shared" si="5"/>
        <v>2872</v>
      </c>
      <c r="B73" s="22" t="s">
        <v>607</v>
      </c>
      <c r="C73" s="30" t="s">
        <v>145</v>
      </c>
      <c r="D73" s="30" t="s">
        <v>916</v>
      </c>
      <c r="E73" s="30" t="s">
        <v>916</v>
      </c>
      <c r="F73" s="30">
        <v>20160101</v>
      </c>
      <c r="G73" s="30">
        <v>20210917</v>
      </c>
      <c r="H73" s="30" t="s">
        <v>447</v>
      </c>
      <c r="I73" s="30" t="s">
        <v>917</v>
      </c>
      <c r="J73" s="30">
        <f t="shared" si="8"/>
        <v>2803</v>
      </c>
      <c r="K73" s="30" t="s">
        <v>126</v>
      </c>
      <c r="L73" s="30" t="s">
        <v>895</v>
      </c>
    </row>
    <row r="74" spans="1:12">
      <c r="A74" s="30">
        <f t="shared" si="5"/>
        <v>2873</v>
      </c>
      <c r="B74" s="22" t="s">
        <v>607</v>
      </c>
      <c r="C74" s="30" t="s">
        <v>145</v>
      </c>
      <c r="D74" s="30" t="s">
        <v>916</v>
      </c>
      <c r="E74" s="30" t="s">
        <v>916</v>
      </c>
      <c r="F74" s="30">
        <v>20160101</v>
      </c>
      <c r="G74" s="30">
        <v>20210917</v>
      </c>
      <c r="H74" s="30" t="s">
        <v>447</v>
      </c>
      <c r="I74" s="30" t="s">
        <v>917</v>
      </c>
      <c r="J74" s="30">
        <f t="shared" si="8"/>
        <v>2803</v>
      </c>
      <c r="K74" s="30" t="s">
        <v>615</v>
      </c>
      <c r="L74" s="30" t="s">
        <v>616</v>
      </c>
    </row>
    <row r="75" spans="1:12">
      <c r="A75" s="30">
        <f t="shared" si="5"/>
        <v>2874</v>
      </c>
      <c r="B75" s="22" t="s">
        <v>607</v>
      </c>
      <c r="C75" s="30" t="s">
        <v>145</v>
      </c>
      <c r="D75" s="30" t="s">
        <v>916</v>
      </c>
      <c r="E75" s="30" t="s">
        <v>916</v>
      </c>
      <c r="F75" s="30">
        <v>20160101</v>
      </c>
      <c r="G75" s="30">
        <v>20210917</v>
      </c>
      <c r="H75" s="30" t="s">
        <v>447</v>
      </c>
      <c r="I75" s="30" t="s">
        <v>917</v>
      </c>
      <c r="J75" s="30">
        <f t="shared" si="8"/>
        <v>2803</v>
      </c>
      <c r="K75" s="30" t="s">
        <v>913</v>
      </c>
      <c r="L75" s="30" t="s">
        <v>914</v>
      </c>
    </row>
    <row r="76" spans="1:12">
      <c r="A76" s="30">
        <f t="shared" si="5"/>
        <v>2875</v>
      </c>
      <c r="B76" s="22" t="s">
        <v>607</v>
      </c>
      <c r="C76" s="30" t="s">
        <v>145</v>
      </c>
      <c r="D76" s="30" t="s">
        <v>916</v>
      </c>
      <c r="E76" s="30" t="s">
        <v>916</v>
      </c>
      <c r="F76" s="30">
        <v>20160101</v>
      </c>
      <c r="G76" s="30">
        <v>20210917</v>
      </c>
      <c r="H76" s="30" t="s">
        <v>447</v>
      </c>
      <c r="I76" s="30" t="s">
        <v>917</v>
      </c>
      <c r="J76" s="30">
        <f t="shared" si="8"/>
        <v>2803</v>
      </c>
      <c r="K76" s="30" t="s">
        <v>617</v>
      </c>
      <c r="L76" s="30" t="s">
        <v>618</v>
      </c>
    </row>
    <row r="77" spans="1:12">
      <c r="A77" s="30">
        <f t="shared" si="5"/>
        <v>2876</v>
      </c>
      <c r="B77" s="22" t="s">
        <v>607</v>
      </c>
      <c r="C77" s="30" t="s">
        <v>145</v>
      </c>
      <c r="D77" s="30" t="s">
        <v>916</v>
      </c>
      <c r="E77" s="30" t="s">
        <v>916</v>
      </c>
      <c r="F77" s="30">
        <v>20160101</v>
      </c>
      <c r="G77" s="30">
        <v>20210917</v>
      </c>
      <c r="H77" s="30" t="s">
        <v>447</v>
      </c>
      <c r="I77" s="30" t="s">
        <v>917</v>
      </c>
      <c r="J77" s="30">
        <f t="shared" si="8"/>
        <v>2803</v>
      </c>
      <c r="K77" s="30" t="s">
        <v>127</v>
      </c>
      <c r="L77" s="30" t="s">
        <v>621</v>
      </c>
    </row>
    <row r="78" spans="1:12">
      <c r="A78" s="30">
        <f t="shared" si="5"/>
        <v>2877</v>
      </c>
      <c r="B78" s="22" t="s">
        <v>607</v>
      </c>
      <c r="C78" s="30" t="s">
        <v>145</v>
      </c>
      <c r="D78" s="30" t="s">
        <v>916</v>
      </c>
      <c r="E78" s="30" t="s">
        <v>916</v>
      </c>
      <c r="F78" s="30">
        <v>20160101</v>
      </c>
      <c r="G78" s="30">
        <v>20210917</v>
      </c>
      <c r="H78" s="30" t="s">
        <v>447</v>
      </c>
      <c r="I78" s="30" t="s">
        <v>917</v>
      </c>
      <c r="J78" s="30">
        <f t="shared" si="8"/>
        <v>2803</v>
      </c>
      <c r="K78" s="30" t="s">
        <v>960</v>
      </c>
      <c r="L78" s="30" t="s">
        <v>623</v>
      </c>
    </row>
    <row r="79" spans="1:12">
      <c r="A79" s="30">
        <f t="shared" si="5"/>
        <v>2878</v>
      </c>
      <c r="B79" s="22" t="s">
        <v>607</v>
      </c>
      <c r="C79" s="30" t="s">
        <v>145</v>
      </c>
      <c r="D79" s="30" t="s">
        <v>916</v>
      </c>
      <c r="E79" s="30" t="s">
        <v>916</v>
      </c>
      <c r="F79" s="30">
        <v>20160101</v>
      </c>
      <c r="G79" s="30">
        <v>20210917</v>
      </c>
      <c r="H79" s="30" t="s">
        <v>447</v>
      </c>
      <c r="I79" s="30" t="s">
        <v>917</v>
      </c>
      <c r="J79" s="30">
        <f t="shared" si="8"/>
        <v>2803</v>
      </c>
      <c r="K79" s="30" t="s">
        <v>961</v>
      </c>
      <c r="L79" s="30" t="s">
        <v>625</v>
      </c>
    </row>
    <row r="80" spans="1:12">
      <c r="A80" s="30">
        <f t="shared" si="5"/>
        <v>2879</v>
      </c>
      <c r="B80" s="22" t="s">
        <v>607</v>
      </c>
      <c r="C80" s="30" t="s">
        <v>145</v>
      </c>
      <c r="D80" s="30" t="s">
        <v>916</v>
      </c>
      <c r="E80" s="30" t="s">
        <v>916</v>
      </c>
      <c r="F80" s="30">
        <v>20160101</v>
      </c>
      <c r="G80" s="30">
        <v>20210917</v>
      </c>
      <c r="H80" s="30" t="s">
        <v>447</v>
      </c>
      <c r="I80" s="30" t="s">
        <v>917</v>
      </c>
      <c r="J80" s="30">
        <f t="shared" si="8"/>
        <v>2803</v>
      </c>
      <c r="K80" s="30" t="s">
        <v>962</v>
      </c>
      <c r="L80" s="30" t="s">
        <v>963</v>
      </c>
    </row>
    <row r="81" spans="1:12">
      <c r="A81" s="30">
        <f t="shared" si="5"/>
        <v>2880</v>
      </c>
      <c r="B81" s="22" t="s">
        <v>607</v>
      </c>
      <c r="C81" s="30" t="s">
        <v>145</v>
      </c>
      <c r="D81" s="30" t="s">
        <v>916</v>
      </c>
      <c r="E81" s="30" t="s">
        <v>916</v>
      </c>
      <c r="F81" s="30">
        <v>20160101</v>
      </c>
      <c r="G81" s="30">
        <v>20210917</v>
      </c>
      <c r="H81" s="30" t="s">
        <v>447</v>
      </c>
      <c r="I81" s="30" t="s">
        <v>917</v>
      </c>
      <c r="J81" s="30">
        <f t="shared" si="8"/>
        <v>2803</v>
      </c>
      <c r="K81" s="30" t="s">
        <v>965</v>
      </c>
      <c r="L81" s="30" t="s">
        <v>964</v>
      </c>
    </row>
    <row r="82" spans="1:12">
      <c r="A82" s="30">
        <f t="shared" si="5"/>
        <v>2881</v>
      </c>
      <c r="B82" s="22" t="s">
        <v>607</v>
      </c>
      <c r="C82" s="30" t="s">
        <v>145</v>
      </c>
      <c r="D82" s="30" t="s">
        <v>916</v>
      </c>
      <c r="E82" s="30" t="s">
        <v>916</v>
      </c>
      <c r="F82" s="30">
        <v>20160101</v>
      </c>
      <c r="G82" s="30">
        <v>20210917</v>
      </c>
      <c r="H82" s="30" t="s">
        <v>447</v>
      </c>
      <c r="I82" s="30" t="s">
        <v>917</v>
      </c>
      <c r="J82" s="30">
        <f t="shared" si="8"/>
        <v>2803</v>
      </c>
      <c r="K82" s="30" t="s">
        <v>966</v>
      </c>
      <c r="L82" s="30" t="s">
        <v>968</v>
      </c>
    </row>
    <row r="83" spans="1:12">
      <c r="A83" s="30">
        <f t="shared" si="5"/>
        <v>2882</v>
      </c>
      <c r="B83" s="22" t="s">
        <v>607</v>
      </c>
      <c r="C83" s="30" t="s">
        <v>145</v>
      </c>
      <c r="D83" s="30" t="s">
        <v>916</v>
      </c>
      <c r="E83" s="30" t="s">
        <v>916</v>
      </c>
      <c r="F83" s="30">
        <v>20160101</v>
      </c>
      <c r="G83" s="30">
        <v>20210917</v>
      </c>
      <c r="H83" s="30" t="s">
        <v>447</v>
      </c>
      <c r="I83" s="30" t="s">
        <v>917</v>
      </c>
      <c r="J83" s="30">
        <f t="shared" si="8"/>
        <v>2803</v>
      </c>
      <c r="K83" s="30" t="s">
        <v>967</v>
      </c>
      <c r="L83" s="30" t="s">
        <v>969</v>
      </c>
    </row>
    <row r="84" spans="1:12">
      <c r="A84" s="30">
        <f t="shared" si="5"/>
        <v>2883</v>
      </c>
      <c r="B84" s="22" t="s">
        <v>607</v>
      </c>
      <c r="C84" s="30" t="s">
        <v>145</v>
      </c>
      <c r="D84" s="30" t="s">
        <v>916</v>
      </c>
      <c r="E84" s="30" t="s">
        <v>916</v>
      </c>
      <c r="F84" s="30">
        <v>20160101</v>
      </c>
      <c r="G84" s="30">
        <v>20210917</v>
      </c>
      <c r="H84" s="30" t="s">
        <v>447</v>
      </c>
      <c r="I84" s="30" t="s">
        <v>917</v>
      </c>
      <c r="J84" s="30">
        <v>2804</v>
      </c>
      <c r="K84" s="30" t="s">
        <v>160</v>
      </c>
      <c r="L84" s="30" t="s">
        <v>612</v>
      </c>
    </row>
    <row r="85" spans="1:12">
      <c r="A85" s="30">
        <f t="shared" si="5"/>
        <v>2884</v>
      </c>
      <c r="B85" s="22" t="s">
        <v>607</v>
      </c>
      <c r="C85" s="30" t="s">
        <v>145</v>
      </c>
      <c r="D85" s="30" t="s">
        <v>916</v>
      </c>
      <c r="E85" s="30" t="s">
        <v>916</v>
      </c>
      <c r="F85" s="30">
        <v>20160101</v>
      </c>
      <c r="G85" s="30">
        <v>20210917</v>
      </c>
      <c r="H85" s="30" t="s">
        <v>447</v>
      </c>
      <c r="I85" s="30" t="s">
        <v>917</v>
      </c>
      <c r="J85" s="30">
        <f>J84</f>
        <v>2804</v>
      </c>
      <c r="K85" s="30" t="s">
        <v>129</v>
      </c>
      <c r="L85" s="30" t="s">
        <v>613</v>
      </c>
    </row>
    <row r="86" spans="1:12">
      <c r="A86" s="30">
        <f t="shared" si="5"/>
        <v>2885</v>
      </c>
      <c r="B86" s="22" t="s">
        <v>607</v>
      </c>
      <c r="C86" s="30" t="s">
        <v>145</v>
      </c>
      <c r="D86" s="30" t="s">
        <v>916</v>
      </c>
      <c r="E86" s="30" t="s">
        <v>916</v>
      </c>
      <c r="F86" s="30">
        <v>20160101</v>
      </c>
      <c r="G86" s="30">
        <v>20210917</v>
      </c>
      <c r="H86" s="30" t="s">
        <v>447</v>
      </c>
      <c r="I86" s="30" t="s">
        <v>917</v>
      </c>
      <c r="J86" s="30">
        <f t="shared" ref="J86:J97" si="9">J85</f>
        <v>2804</v>
      </c>
      <c r="K86" s="30" t="s">
        <v>148</v>
      </c>
      <c r="L86" s="30" t="s">
        <v>614</v>
      </c>
    </row>
    <row r="87" spans="1:12">
      <c r="A87" s="30">
        <f t="shared" si="5"/>
        <v>2886</v>
      </c>
      <c r="B87" s="22" t="s">
        <v>607</v>
      </c>
      <c r="C87" s="30" t="s">
        <v>145</v>
      </c>
      <c r="D87" s="30" t="s">
        <v>916</v>
      </c>
      <c r="E87" s="30" t="s">
        <v>916</v>
      </c>
      <c r="F87" s="30">
        <v>20160101</v>
      </c>
      <c r="G87" s="30">
        <v>20210917</v>
      </c>
      <c r="H87" s="30" t="s">
        <v>447</v>
      </c>
      <c r="I87" s="30" t="s">
        <v>917</v>
      </c>
      <c r="J87" s="30">
        <f t="shared" si="9"/>
        <v>2804</v>
      </c>
      <c r="K87" s="30" t="s">
        <v>126</v>
      </c>
      <c r="L87" s="30" t="s">
        <v>895</v>
      </c>
    </row>
    <row r="88" spans="1:12">
      <c r="A88" s="30">
        <f t="shared" si="5"/>
        <v>2887</v>
      </c>
      <c r="B88" s="22" t="s">
        <v>607</v>
      </c>
      <c r="C88" s="30" t="s">
        <v>145</v>
      </c>
      <c r="D88" s="30" t="s">
        <v>916</v>
      </c>
      <c r="E88" s="30" t="s">
        <v>916</v>
      </c>
      <c r="F88" s="30">
        <v>20160101</v>
      </c>
      <c r="G88" s="30">
        <v>20210917</v>
      </c>
      <c r="H88" s="30" t="s">
        <v>447</v>
      </c>
      <c r="I88" s="30" t="s">
        <v>917</v>
      </c>
      <c r="J88" s="30">
        <f t="shared" si="9"/>
        <v>2804</v>
      </c>
      <c r="K88" s="30" t="s">
        <v>615</v>
      </c>
      <c r="L88" s="30" t="s">
        <v>616</v>
      </c>
    </row>
    <row r="89" spans="1:12">
      <c r="A89" s="30">
        <f t="shared" si="5"/>
        <v>2888</v>
      </c>
      <c r="B89" s="22" t="s">
        <v>607</v>
      </c>
      <c r="C89" s="30" t="s">
        <v>145</v>
      </c>
      <c r="D89" s="30" t="s">
        <v>916</v>
      </c>
      <c r="E89" s="30" t="s">
        <v>916</v>
      </c>
      <c r="F89" s="30">
        <v>20160101</v>
      </c>
      <c r="G89" s="30">
        <v>20210917</v>
      </c>
      <c r="H89" s="30" t="s">
        <v>447</v>
      </c>
      <c r="I89" s="30" t="s">
        <v>917</v>
      </c>
      <c r="J89" s="30">
        <f t="shared" si="9"/>
        <v>2804</v>
      </c>
      <c r="K89" s="30" t="s">
        <v>913</v>
      </c>
      <c r="L89" s="30" t="s">
        <v>914</v>
      </c>
    </row>
    <row r="90" spans="1:12">
      <c r="A90" s="30">
        <f t="shared" ref="A90:A153" si="10">A89+1</f>
        <v>2889</v>
      </c>
      <c r="B90" s="22" t="s">
        <v>607</v>
      </c>
      <c r="C90" s="30" t="s">
        <v>145</v>
      </c>
      <c r="D90" s="30" t="s">
        <v>916</v>
      </c>
      <c r="E90" s="30" t="s">
        <v>916</v>
      </c>
      <c r="F90" s="30">
        <v>20160101</v>
      </c>
      <c r="G90" s="30">
        <v>20210917</v>
      </c>
      <c r="H90" s="30" t="s">
        <v>447</v>
      </c>
      <c r="I90" s="30" t="s">
        <v>917</v>
      </c>
      <c r="J90" s="30">
        <f t="shared" si="9"/>
        <v>2804</v>
      </c>
      <c r="K90" s="30" t="s">
        <v>617</v>
      </c>
      <c r="L90" s="30" t="s">
        <v>618</v>
      </c>
    </row>
    <row r="91" spans="1:12">
      <c r="A91" s="30">
        <f t="shared" si="10"/>
        <v>2890</v>
      </c>
      <c r="B91" s="22" t="s">
        <v>607</v>
      </c>
      <c r="C91" s="30" t="s">
        <v>145</v>
      </c>
      <c r="D91" s="30" t="s">
        <v>916</v>
      </c>
      <c r="E91" s="30" t="s">
        <v>916</v>
      </c>
      <c r="F91" s="30">
        <v>20160101</v>
      </c>
      <c r="G91" s="30">
        <v>20210917</v>
      </c>
      <c r="H91" s="30" t="s">
        <v>447</v>
      </c>
      <c r="I91" s="30" t="s">
        <v>917</v>
      </c>
      <c r="J91" s="30">
        <f t="shared" si="9"/>
        <v>2804</v>
      </c>
      <c r="K91" s="30" t="s">
        <v>127</v>
      </c>
      <c r="L91" s="30" t="s">
        <v>621</v>
      </c>
    </row>
    <row r="92" spans="1:12">
      <c r="A92" s="30">
        <f t="shared" si="10"/>
        <v>2891</v>
      </c>
      <c r="B92" s="22" t="s">
        <v>607</v>
      </c>
      <c r="C92" s="30" t="s">
        <v>145</v>
      </c>
      <c r="D92" s="30" t="s">
        <v>916</v>
      </c>
      <c r="E92" s="30" t="s">
        <v>916</v>
      </c>
      <c r="F92" s="30">
        <v>20160101</v>
      </c>
      <c r="G92" s="30">
        <v>20210917</v>
      </c>
      <c r="H92" s="30" t="s">
        <v>447</v>
      </c>
      <c r="I92" s="30" t="s">
        <v>917</v>
      </c>
      <c r="J92" s="30">
        <f t="shared" si="9"/>
        <v>2804</v>
      </c>
      <c r="K92" s="30" t="s">
        <v>960</v>
      </c>
      <c r="L92" s="30" t="s">
        <v>623</v>
      </c>
    </row>
    <row r="93" spans="1:12">
      <c r="A93" s="30">
        <f t="shared" si="10"/>
        <v>2892</v>
      </c>
      <c r="B93" s="22" t="s">
        <v>607</v>
      </c>
      <c r="C93" s="30" t="s">
        <v>145</v>
      </c>
      <c r="D93" s="30" t="s">
        <v>916</v>
      </c>
      <c r="E93" s="30" t="s">
        <v>916</v>
      </c>
      <c r="F93" s="30">
        <v>20160101</v>
      </c>
      <c r="G93" s="30">
        <v>20210917</v>
      </c>
      <c r="H93" s="30" t="s">
        <v>447</v>
      </c>
      <c r="I93" s="30" t="s">
        <v>917</v>
      </c>
      <c r="J93" s="30">
        <f t="shared" si="9"/>
        <v>2804</v>
      </c>
      <c r="K93" s="30" t="s">
        <v>961</v>
      </c>
      <c r="L93" s="30" t="s">
        <v>625</v>
      </c>
    </row>
    <row r="94" spans="1:12">
      <c r="A94" s="30">
        <f t="shared" si="10"/>
        <v>2893</v>
      </c>
      <c r="B94" s="22" t="s">
        <v>607</v>
      </c>
      <c r="C94" s="30" t="s">
        <v>145</v>
      </c>
      <c r="D94" s="30" t="s">
        <v>916</v>
      </c>
      <c r="E94" s="30" t="s">
        <v>916</v>
      </c>
      <c r="F94" s="30">
        <v>20160101</v>
      </c>
      <c r="G94" s="30">
        <v>20210917</v>
      </c>
      <c r="H94" s="30" t="s">
        <v>447</v>
      </c>
      <c r="I94" s="30" t="s">
        <v>917</v>
      </c>
      <c r="J94" s="30">
        <f t="shared" si="9"/>
        <v>2804</v>
      </c>
      <c r="K94" s="30" t="s">
        <v>962</v>
      </c>
      <c r="L94" s="30" t="s">
        <v>963</v>
      </c>
    </row>
    <row r="95" spans="1:12">
      <c r="A95" s="30">
        <f t="shared" si="10"/>
        <v>2894</v>
      </c>
      <c r="B95" s="22" t="s">
        <v>607</v>
      </c>
      <c r="C95" s="30" t="s">
        <v>145</v>
      </c>
      <c r="D95" s="30" t="s">
        <v>916</v>
      </c>
      <c r="E95" s="30" t="s">
        <v>916</v>
      </c>
      <c r="F95" s="30">
        <v>20160101</v>
      </c>
      <c r="G95" s="30">
        <v>20210917</v>
      </c>
      <c r="H95" s="30" t="s">
        <v>447</v>
      </c>
      <c r="I95" s="30" t="s">
        <v>917</v>
      </c>
      <c r="J95" s="30">
        <f t="shared" si="9"/>
        <v>2804</v>
      </c>
      <c r="K95" s="30" t="s">
        <v>965</v>
      </c>
      <c r="L95" s="30" t="s">
        <v>964</v>
      </c>
    </row>
    <row r="96" spans="1:12">
      <c r="A96" s="30">
        <f t="shared" si="10"/>
        <v>2895</v>
      </c>
      <c r="B96" s="22" t="s">
        <v>607</v>
      </c>
      <c r="C96" s="30" t="s">
        <v>145</v>
      </c>
      <c r="D96" s="30" t="s">
        <v>916</v>
      </c>
      <c r="E96" s="30" t="s">
        <v>916</v>
      </c>
      <c r="F96" s="30">
        <v>20160101</v>
      </c>
      <c r="G96" s="30">
        <v>20210917</v>
      </c>
      <c r="H96" s="30" t="s">
        <v>447</v>
      </c>
      <c r="I96" s="30" t="s">
        <v>917</v>
      </c>
      <c r="J96" s="30">
        <f t="shared" si="9"/>
        <v>2804</v>
      </c>
      <c r="K96" s="30" t="s">
        <v>966</v>
      </c>
      <c r="L96" s="30" t="s">
        <v>968</v>
      </c>
    </row>
    <row r="97" spans="1:12">
      <c r="A97" s="30">
        <f t="shared" si="10"/>
        <v>2896</v>
      </c>
      <c r="B97" s="22" t="s">
        <v>607</v>
      </c>
      <c r="C97" s="30" t="s">
        <v>145</v>
      </c>
      <c r="D97" s="30" t="s">
        <v>916</v>
      </c>
      <c r="E97" s="30" t="s">
        <v>916</v>
      </c>
      <c r="F97" s="30">
        <v>20160101</v>
      </c>
      <c r="G97" s="30">
        <v>20210917</v>
      </c>
      <c r="H97" s="30" t="s">
        <v>447</v>
      </c>
      <c r="I97" s="30" t="s">
        <v>917</v>
      </c>
      <c r="J97" s="30">
        <f t="shared" si="9"/>
        <v>2804</v>
      </c>
      <c r="K97" s="30" t="s">
        <v>967</v>
      </c>
      <c r="L97" s="30" t="s">
        <v>969</v>
      </c>
    </row>
    <row r="98" spans="1:12">
      <c r="A98" s="30">
        <f t="shared" si="10"/>
        <v>2897</v>
      </c>
      <c r="B98" s="22" t="s">
        <v>607</v>
      </c>
      <c r="C98" s="30" t="s">
        <v>145</v>
      </c>
      <c r="D98" s="30" t="s">
        <v>916</v>
      </c>
      <c r="E98" s="30" t="s">
        <v>916</v>
      </c>
      <c r="F98" s="30">
        <v>20160101</v>
      </c>
      <c r="G98" s="30">
        <v>20210917</v>
      </c>
      <c r="H98" s="30" t="s">
        <v>447</v>
      </c>
      <c r="I98" s="30" t="s">
        <v>917</v>
      </c>
      <c r="J98" s="30">
        <v>2805</v>
      </c>
      <c r="K98" s="30" t="s">
        <v>160</v>
      </c>
      <c r="L98" s="30" t="s">
        <v>612</v>
      </c>
    </row>
    <row r="99" spans="1:12">
      <c r="A99" s="30">
        <f t="shared" si="10"/>
        <v>2898</v>
      </c>
      <c r="B99" s="22" t="s">
        <v>607</v>
      </c>
      <c r="C99" s="30" t="s">
        <v>145</v>
      </c>
      <c r="D99" s="30" t="s">
        <v>916</v>
      </c>
      <c r="E99" s="30" t="s">
        <v>916</v>
      </c>
      <c r="F99" s="30">
        <v>20160101</v>
      </c>
      <c r="G99" s="30">
        <v>20210917</v>
      </c>
      <c r="H99" s="30" t="s">
        <v>447</v>
      </c>
      <c r="I99" s="30" t="s">
        <v>917</v>
      </c>
      <c r="J99" s="30">
        <f>J98</f>
        <v>2805</v>
      </c>
      <c r="K99" s="30" t="s">
        <v>129</v>
      </c>
      <c r="L99" s="30" t="s">
        <v>613</v>
      </c>
    </row>
    <row r="100" spans="1:12">
      <c r="A100" s="30">
        <f t="shared" si="10"/>
        <v>2899</v>
      </c>
      <c r="B100" s="22" t="s">
        <v>607</v>
      </c>
      <c r="C100" s="30" t="s">
        <v>145</v>
      </c>
      <c r="D100" s="30" t="s">
        <v>916</v>
      </c>
      <c r="E100" s="30" t="s">
        <v>916</v>
      </c>
      <c r="F100" s="30">
        <v>20160101</v>
      </c>
      <c r="G100" s="30">
        <v>20210917</v>
      </c>
      <c r="H100" s="30" t="s">
        <v>447</v>
      </c>
      <c r="I100" s="30" t="s">
        <v>917</v>
      </c>
      <c r="J100" s="30">
        <f t="shared" ref="J100:J111" si="11">J99</f>
        <v>2805</v>
      </c>
      <c r="K100" s="30" t="s">
        <v>148</v>
      </c>
      <c r="L100" s="30" t="s">
        <v>614</v>
      </c>
    </row>
    <row r="101" spans="1:12">
      <c r="A101" s="30">
        <f t="shared" si="10"/>
        <v>2900</v>
      </c>
      <c r="B101" s="22" t="s">
        <v>607</v>
      </c>
      <c r="C101" s="30" t="s">
        <v>145</v>
      </c>
      <c r="D101" s="30" t="s">
        <v>916</v>
      </c>
      <c r="E101" s="30" t="s">
        <v>916</v>
      </c>
      <c r="F101" s="30">
        <v>20160101</v>
      </c>
      <c r="G101" s="30">
        <v>20210917</v>
      </c>
      <c r="H101" s="30" t="s">
        <v>447</v>
      </c>
      <c r="I101" s="30" t="s">
        <v>917</v>
      </c>
      <c r="J101" s="30">
        <f t="shared" si="11"/>
        <v>2805</v>
      </c>
      <c r="K101" s="30" t="s">
        <v>126</v>
      </c>
      <c r="L101" s="30" t="s">
        <v>895</v>
      </c>
    </row>
    <row r="102" spans="1:12">
      <c r="A102" s="30">
        <f t="shared" si="10"/>
        <v>2901</v>
      </c>
      <c r="B102" s="22" t="s">
        <v>607</v>
      </c>
      <c r="C102" s="30" t="s">
        <v>145</v>
      </c>
      <c r="D102" s="30" t="s">
        <v>916</v>
      </c>
      <c r="E102" s="30" t="s">
        <v>916</v>
      </c>
      <c r="F102" s="30">
        <v>20160101</v>
      </c>
      <c r="G102" s="30">
        <v>20210917</v>
      </c>
      <c r="H102" s="30" t="s">
        <v>447</v>
      </c>
      <c r="I102" s="30" t="s">
        <v>917</v>
      </c>
      <c r="J102" s="30">
        <f t="shared" si="11"/>
        <v>2805</v>
      </c>
      <c r="K102" s="30" t="s">
        <v>615</v>
      </c>
      <c r="L102" s="30" t="s">
        <v>616</v>
      </c>
    </row>
    <row r="103" spans="1:12">
      <c r="A103" s="30">
        <f t="shared" si="10"/>
        <v>2902</v>
      </c>
      <c r="B103" s="22" t="s">
        <v>607</v>
      </c>
      <c r="C103" s="30" t="s">
        <v>145</v>
      </c>
      <c r="D103" s="30" t="s">
        <v>916</v>
      </c>
      <c r="E103" s="30" t="s">
        <v>916</v>
      </c>
      <c r="F103" s="30">
        <v>20160101</v>
      </c>
      <c r="G103" s="30">
        <v>20210917</v>
      </c>
      <c r="H103" s="30" t="s">
        <v>447</v>
      </c>
      <c r="I103" s="30" t="s">
        <v>917</v>
      </c>
      <c r="J103" s="30">
        <f t="shared" si="11"/>
        <v>2805</v>
      </c>
      <c r="K103" s="30" t="s">
        <v>913</v>
      </c>
      <c r="L103" s="30" t="s">
        <v>914</v>
      </c>
    </row>
    <row r="104" spans="1:12">
      <c r="A104" s="30">
        <f t="shared" si="10"/>
        <v>2903</v>
      </c>
      <c r="B104" s="22" t="s">
        <v>607</v>
      </c>
      <c r="C104" s="30" t="s">
        <v>145</v>
      </c>
      <c r="D104" s="30" t="s">
        <v>916</v>
      </c>
      <c r="E104" s="30" t="s">
        <v>916</v>
      </c>
      <c r="F104" s="30">
        <v>20160101</v>
      </c>
      <c r="G104" s="30">
        <v>20210917</v>
      </c>
      <c r="H104" s="30" t="s">
        <v>447</v>
      </c>
      <c r="I104" s="30" t="s">
        <v>917</v>
      </c>
      <c r="J104" s="30">
        <f t="shared" si="11"/>
        <v>2805</v>
      </c>
      <c r="K104" s="30" t="s">
        <v>617</v>
      </c>
      <c r="L104" s="30" t="s">
        <v>618</v>
      </c>
    </row>
    <row r="105" spans="1:12">
      <c r="A105" s="30">
        <f t="shared" si="10"/>
        <v>2904</v>
      </c>
      <c r="B105" s="22" t="s">
        <v>607</v>
      </c>
      <c r="C105" s="30" t="s">
        <v>145</v>
      </c>
      <c r="D105" s="30" t="s">
        <v>916</v>
      </c>
      <c r="E105" s="30" t="s">
        <v>916</v>
      </c>
      <c r="F105" s="30">
        <v>20160101</v>
      </c>
      <c r="G105" s="30">
        <v>20210917</v>
      </c>
      <c r="H105" s="30" t="s">
        <v>447</v>
      </c>
      <c r="I105" s="30" t="s">
        <v>917</v>
      </c>
      <c r="J105" s="30">
        <f t="shared" si="11"/>
        <v>2805</v>
      </c>
      <c r="K105" s="30" t="s">
        <v>127</v>
      </c>
      <c r="L105" s="30" t="s">
        <v>621</v>
      </c>
    </row>
    <row r="106" spans="1:12">
      <c r="A106" s="30">
        <f t="shared" si="10"/>
        <v>2905</v>
      </c>
      <c r="B106" s="22" t="s">
        <v>607</v>
      </c>
      <c r="C106" s="30" t="s">
        <v>145</v>
      </c>
      <c r="D106" s="30" t="s">
        <v>916</v>
      </c>
      <c r="E106" s="30" t="s">
        <v>916</v>
      </c>
      <c r="F106" s="30">
        <v>20160101</v>
      </c>
      <c r="G106" s="30">
        <v>20210917</v>
      </c>
      <c r="H106" s="30" t="s">
        <v>447</v>
      </c>
      <c r="I106" s="30" t="s">
        <v>917</v>
      </c>
      <c r="J106" s="30">
        <f t="shared" si="11"/>
        <v>2805</v>
      </c>
      <c r="K106" s="30" t="s">
        <v>960</v>
      </c>
      <c r="L106" s="30" t="s">
        <v>623</v>
      </c>
    </row>
    <row r="107" spans="1:12">
      <c r="A107" s="30">
        <f t="shared" si="10"/>
        <v>2906</v>
      </c>
      <c r="B107" s="22" t="s">
        <v>607</v>
      </c>
      <c r="C107" s="30" t="s">
        <v>145</v>
      </c>
      <c r="D107" s="30" t="s">
        <v>916</v>
      </c>
      <c r="E107" s="30" t="s">
        <v>916</v>
      </c>
      <c r="F107" s="30">
        <v>20160101</v>
      </c>
      <c r="G107" s="30">
        <v>20210917</v>
      </c>
      <c r="H107" s="30" t="s">
        <v>447</v>
      </c>
      <c r="I107" s="30" t="s">
        <v>917</v>
      </c>
      <c r="J107" s="30">
        <f t="shared" si="11"/>
        <v>2805</v>
      </c>
      <c r="K107" s="30" t="s">
        <v>961</v>
      </c>
      <c r="L107" s="30" t="s">
        <v>625</v>
      </c>
    </row>
    <row r="108" spans="1:12">
      <c r="A108" s="30">
        <f t="shared" si="10"/>
        <v>2907</v>
      </c>
      <c r="B108" s="22" t="s">
        <v>607</v>
      </c>
      <c r="C108" s="30" t="s">
        <v>145</v>
      </c>
      <c r="D108" s="30" t="s">
        <v>916</v>
      </c>
      <c r="E108" s="30" t="s">
        <v>916</v>
      </c>
      <c r="F108" s="30">
        <v>20160101</v>
      </c>
      <c r="G108" s="30">
        <v>20210917</v>
      </c>
      <c r="H108" s="30" t="s">
        <v>447</v>
      </c>
      <c r="I108" s="30" t="s">
        <v>917</v>
      </c>
      <c r="J108" s="30">
        <f t="shared" si="11"/>
        <v>2805</v>
      </c>
      <c r="K108" s="30" t="s">
        <v>962</v>
      </c>
      <c r="L108" s="30" t="s">
        <v>963</v>
      </c>
    </row>
    <row r="109" spans="1:12">
      <c r="A109" s="30">
        <f t="shared" si="10"/>
        <v>2908</v>
      </c>
      <c r="B109" s="22" t="s">
        <v>607</v>
      </c>
      <c r="C109" s="30" t="s">
        <v>145</v>
      </c>
      <c r="D109" s="30" t="s">
        <v>916</v>
      </c>
      <c r="E109" s="30" t="s">
        <v>916</v>
      </c>
      <c r="F109" s="30">
        <v>20160101</v>
      </c>
      <c r="G109" s="30">
        <v>20210917</v>
      </c>
      <c r="H109" s="30" t="s">
        <v>447</v>
      </c>
      <c r="I109" s="30" t="s">
        <v>917</v>
      </c>
      <c r="J109" s="30">
        <f t="shared" si="11"/>
        <v>2805</v>
      </c>
      <c r="K109" s="30" t="s">
        <v>965</v>
      </c>
      <c r="L109" s="30" t="s">
        <v>964</v>
      </c>
    </row>
    <row r="110" spans="1:12">
      <c r="A110" s="30">
        <f t="shared" si="10"/>
        <v>2909</v>
      </c>
      <c r="B110" s="22" t="s">
        <v>607</v>
      </c>
      <c r="C110" s="30" t="s">
        <v>145</v>
      </c>
      <c r="D110" s="30" t="s">
        <v>916</v>
      </c>
      <c r="E110" s="30" t="s">
        <v>916</v>
      </c>
      <c r="F110" s="30">
        <v>20160101</v>
      </c>
      <c r="G110" s="30">
        <v>20210917</v>
      </c>
      <c r="H110" s="30" t="s">
        <v>447</v>
      </c>
      <c r="I110" s="30" t="s">
        <v>917</v>
      </c>
      <c r="J110" s="30">
        <f t="shared" si="11"/>
        <v>2805</v>
      </c>
      <c r="K110" s="30" t="s">
        <v>966</v>
      </c>
      <c r="L110" s="30" t="s">
        <v>968</v>
      </c>
    </row>
    <row r="111" spans="1:12">
      <c r="A111" s="30">
        <f t="shared" si="10"/>
        <v>2910</v>
      </c>
      <c r="B111" s="22" t="s">
        <v>607</v>
      </c>
      <c r="C111" s="30" t="s">
        <v>145</v>
      </c>
      <c r="D111" s="30" t="s">
        <v>916</v>
      </c>
      <c r="E111" s="30" t="s">
        <v>916</v>
      </c>
      <c r="F111" s="30">
        <v>20160101</v>
      </c>
      <c r="G111" s="30">
        <v>20210917</v>
      </c>
      <c r="H111" s="30" t="s">
        <v>447</v>
      </c>
      <c r="I111" s="30" t="s">
        <v>917</v>
      </c>
      <c r="J111" s="30">
        <f t="shared" si="11"/>
        <v>2805</v>
      </c>
      <c r="K111" s="30" t="s">
        <v>967</v>
      </c>
      <c r="L111" s="30" t="s">
        <v>969</v>
      </c>
    </row>
    <row r="112" spans="1:12">
      <c r="A112" s="30">
        <f t="shared" si="10"/>
        <v>2911</v>
      </c>
      <c r="B112" s="22" t="s">
        <v>607</v>
      </c>
      <c r="C112" s="30" t="s">
        <v>145</v>
      </c>
      <c r="D112" s="30" t="s">
        <v>916</v>
      </c>
      <c r="E112" s="30" t="s">
        <v>916</v>
      </c>
      <c r="F112" s="30">
        <v>20160101</v>
      </c>
      <c r="G112" s="30">
        <v>20210917</v>
      </c>
      <c r="H112" s="30" t="s">
        <v>447</v>
      </c>
      <c r="I112" s="30" t="s">
        <v>917</v>
      </c>
      <c r="J112" s="30">
        <v>2806</v>
      </c>
      <c r="K112" s="30" t="s">
        <v>160</v>
      </c>
      <c r="L112" s="30" t="s">
        <v>612</v>
      </c>
    </row>
    <row r="113" spans="1:12">
      <c r="A113" s="30">
        <f t="shared" si="10"/>
        <v>2912</v>
      </c>
      <c r="B113" s="22" t="s">
        <v>607</v>
      </c>
      <c r="C113" s="30" t="s">
        <v>145</v>
      </c>
      <c r="D113" s="30" t="s">
        <v>916</v>
      </c>
      <c r="E113" s="30" t="s">
        <v>916</v>
      </c>
      <c r="F113" s="30">
        <v>20160101</v>
      </c>
      <c r="G113" s="30">
        <v>20210917</v>
      </c>
      <c r="H113" s="30" t="s">
        <v>447</v>
      </c>
      <c r="I113" s="30" t="s">
        <v>917</v>
      </c>
      <c r="J113" s="30">
        <f>J112</f>
        <v>2806</v>
      </c>
      <c r="K113" s="30" t="s">
        <v>129</v>
      </c>
      <c r="L113" s="30" t="s">
        <v>613</v>
      </c>
    </row>
    <row r="114" spans="1:12">
      <c r="A114" s="30">
        <f t="shared" si="10"/>
        <v>2913</v>
      </c>
      <c r="B114" s="22" t="s">
        <v>607</v>
      </c>
      <c r="C114" s="30" t="s">
        <v>145</v>
      </c>
      <c r="D114" s="30" t="s">
        <v>916</v>
      </c>
      <c r="E114" s="30" t="s">
        <v>916</v>
      </c>
      <c r="F114" s="30">
        <v>20160101</v>
      </c>
      <c r="G114" s="30">
        <v>20210917</v>
      </c>
      <c r="H114" s="30" t="s">
        <v>447</v>
      </c>
      <c r="I114" s="30" t="s">
        <v>917</v>
      </c>
      <c r="J114" s="30">
        <f t="shared" ref="J114:J125" si="12">J113</f>
        <v>2806</v>
      </c>
      <c r="K114" s="30" t="s">
        <v>148</v>
      </c>
      <c r="L114" s="30" t="s">
        <v>614</v>
      </c>
    </row>
    <row r="115" spans="1:12">
      <c r="A115" s="30">
        <f t="shared" si="10"/>
        <v>2914</v>
      </c>
      <c r="B115" s="22" t="s">
        <v>607</v>
      </c>
      <c r="C115" s="30" t="s">
        <v>145</v>
      </c>
      <c r="D115" s="30" t="s">
        <v>916</v>
      </c>
      <c r="E115" s="30" t="s">
        <v>916</v>
      </c>
      <c r="F115" s="30">
        <v>20160101</v>
      </c>
      <c r="G115" s="30">
        <v>20210917</v>
      </c>
      <c r="H115" s="30" t="s">
        <v>447</v>
      </c>
      <c r="I115" s="30" t="s">
        <v>917</v>
      </c>
      <c r="J115" s="30">
        <f t="shared" si="12"/>
        <v>2806</v>
      </c>
      <c r="K115" s="30" t="s">
        <v>126</v>
      </c>
      <c r="L115" s="30" t="s">
        <v>895</v>
      </c>
    </row>
    <row r="116" spans="1:12">
      <c r="A116" s="30">
        <f t="shared" si="10"/>
        <v>2915</v>
      </c>
      <c r="B116" s="22" t="s">
        <v>607</v>
      </c>
      <c r="C116" s="30" t="s">
        <v>145</v>
      </c>
      <c r="D116" s="30" t="s">
        <v>916</v>
      </c>
      <c r="E116" s="30" t="s">
        <v>916</v>
      </c>
      <c r="F116" s="30">
        <v>20160101</v>
      </c>
      <c r="G116" s="30">
        <v>20210917</v>
      </c>
      <c r="H116" s="30" t="s">
        <v>447</v>
      </c>
      <c r="I116" s="30" t="s">
        <v>917</v>
      </c>
      <c r="J116" s="30">
        <f t="shared" si="12"/>
        <v>2806</v>
      </c>
      <c r="K116" s="30" t="s">
        <v>615</v>
      </c>
      <c r="L116" s="30" t="s">
        <v>616</v>
      </c>
    </row>
    <row r="117" spans="1:12">
      <c r="A117" s="30">
        <f t="shared" si="10"/>
        <v>2916</v>
      </c>
      <c r="B117" s="22" t="s">
        <v>607</v>
      </c>
      <c r="C117" s="30" t="s">
        <v>145</v>
      </c>
      <c r="D117" s="30" t="s">
        <v>916</v>
      </c>
      <c r="E117" s="30" t="s">
        <v>916</v>
      </c>
      <c r="F117" s="30">
        <v>20160101</v>
      </c>
      <c r="G117" s="30">
        <v>20210917</v>
      </c>
      <c r="H117" s="30" t="s">
        <v>447</v>
      </c>
      <c r="I117" s="30" t="s">
        <v>917</v>
      </c>
      <c r="J117" s="30">
        <f t="shared" si="12"/>
        <v>2806</v>
      </c>
      <c r="K117" s="30" t="s">
        <v>913</v>
      </c>
      <c r="L117" s="30" t="s">
        <v>914</v>
      </c>
    </row>
    <row r="118" spans="1:12">
      <c r="A118" s="30">
        <f t="shared" si="10"/>
        <v>2917</v>
      </c>
      <c r="B118" s="22" t="s">
        <v>607</v>
      </c>
      <c r="C118" s="30" t="s">
        <v>145</v>
      </c>
      <c r="D118" s="30" t="s">
        <v>916</v>
      </c>
      <c r="E118" s="30" t="s">
        <v>916</v>
      </c>
      <c r="F118" s="30">
        <v>20160101</v>
      </c>
      <c r="G118" s="30">
        <v>20210917</v>
      </c>
      <c r="H118" s="30" t="s">
        <v>447</v>
      </c>
      <c r="I118" s="30" t="s">
        <v>917</v>
      </c>
      <c r="J118" s="30">
        <f t="shared" si="12"/>
        <v>2806</v>
      </c>
      <c r="K118" s="30" t="s">
        <v>617</v>
      </c>
      <c r="L118" s="30" t="s">
        <v>618</v>
      </c>
    </row>
    <row r="119" spans="1:12">
      <c r="A119" s="30">
        <f t="shared" si="10"/>
        <v>2918</v>
      </c>
      <c r="B119" s="22" t="s">
        <v>607</v>
      </c>
      <c r="C119" s="30" t="s">
        <v>145</v>
      </c>
      <c r="D119" s="30" t="s">
        <v>916</v>
      </c>
      <c r="E119" s="30" t="s">
        <v>916</v>
      </c>
      <c r="F119" s="30">
        <v>20160101</v>
      </c>
      <c r="G119" s="30">
        <v>20210917</v>
      </c>
      <c r="H119" s="30" t="s">
        <v>447</v>
      </c>
      <c r="I119" s="30" t="s">
        <v>917</v>
      </c>
      <c r="J119" s="30">
        <f t="shared" si="12"/>
        <v>2806</v>
      </c>
      <c r="K119" s="30" t="s">
        <v>127</v>
      </c>
      <c r="L119" s="30" t="s">
        <v>621</v>
      </c>
    </row>
    <row r="120" spans="1:12">
      <c r="A120" s="30">
        <f t="shared" si="10"/>
        <v>2919</v>
      </c>
      <c r="B120" s="22" t="s">
        <v>607</v>
      </c>
      <c r="C120" s="30" t="s">
        <v>145</v>
      </c>
      <c r="D120" s="30" t="s">
        <v>916</v>
      </c>
      <c r="E120" s="30" t="s">
        <v>916</v>
      </c>
      <c r="F120" s="30">
        <v>20160101</v>
      </c>
      <c r="G120" s="30">
        <v>20210917</v>
      </c>
      <c r="H120" s="30" t="s">
        <v>447</v>
      </c>
      <c r="I120" s="30" t="s">
        <v>917</v>
      </c>
      <c r="J120" s="30">
        <f t="shared" si="12"/>
        <v>2806</v>
      </c>
      <c r="K120" s="30" t="s">
        <v>960</v>
      </c>
      <c r="L120" s="30" t="s">
        <v>623</v>
      </c>
    </row>
    <row r="121" spans="1:12">
      <c r="A121" s="30">
        <f t="shared" si="10"/>
        <v>2920</v>
      </c>
      <c r="B121" s="22" t="s">
        <v>607</v>
      </c>
      <c r="C121" s="30" t="s">
        <v>145</v>
      </c>
      <c r="D121" s="30" t="s">
        <v>916</v>
      </c>
      <c r="E121" s="30" t="s">
        <v>916</v>
      </c>
      <c r="F121" s="30">
        <v>20160101</v>
      </c>
      <c r="G121" s="30">
        <v>20210917</v>
      </c>
      <c r="H121" s="30" t="s">
        <v>447</v>
      </c>
      <c r="I121" s="30" t="s">
        <v>917</v>
      </c>
      <c r="J121" s="30">
        <f t="shared" si="12"/>
        <v>2806</v>
      </c>
      <c r="K121" s="30" t="s">
        <v>961</v>
      </c>
      <c r="L121" s="30" t="s">
        <v>625</v>
      </c>
    </row>
    <row r="122" spans="1:12">
      <c r="A122" s="30">
        <f t="shared" si="10"/>
        <v>2921</v>
      </c>
      <c r="B122" s="22" t="s">
        <v>607</v>
      </c>
      <c r="C122" s="30" t="s">
        <v>145</v>
      </c>
      <c r="D122" s="30" t="s">
        <v>916</v>
      </c>
      <c r="E122" s="30" t="s">
        <v>916</v>
      </c>
      <c r="F122" s="30">
        <v>20160101</v>
      </c>
      <c r="G122" s="30">
        <v>20210917</v>
      </c>
      <c r="H122" s="30" t="s">
        <v>447</v>
      </c>
      <c r="I122" s="30" t="s">
        <v>917</v>
      </c>
      <c r="J122" s="30">
        <f t="shared" si="12"/>
        <v>2806</v>
      </c>
      <c r="K122" s="30" t="s">
        <v>962</v>
      </c>
      <c r="L122" s="30" t="s">
        <v>963</v>
      </c>
    </row>
    <row r="123" spans="1:12">
      <c r="A123" s="30">
        <f t="shared" si="10"/>
        <v>2922</v>
      </c>
      <c r="B123" s="22" t="s">
        <v>607</v>
      </c>
      <c r="C123" s="30" t="s">
        <v>145</v>
      </c>
      <c r="D123" s="30" t="s">
        <v>916</v>
      </c>
      <c r="E123" s="30" t="s">
        <v>916</v>
      </c>
      <c r="F123" s="30">
        <v>20160101</v>
      </c>
      <c r="G123" s="30">
        <v>20210917</v>
      </c>
      <c r="H123" s="30" t="s">
        <v>447</v>
      </c>
      <c r="I123" s="30" t="s">
        <v>917</v>
      </c>
      <c r="J123" s="30">
        <f t="shared" si="12"/>
        <v>2806</v>
      </c>
      <c r="K123" s="30" t="s">
        <v>965</v>
      </c>
      <c r="L123" s="30" t="s">
        <v>964</v>
      </c>
    </row>
    <row r="124" spans="1:12">
      <c r="A124" s="30">
        <f t="shared" si="10"/>
        <v>2923</v>
      </c>
      <c r="B124" s="22" t="s">
        <v>607</v>
      </c>
      <c r="C124" s="30" t="s">
        <v>145</v>
      </c>
      <c r="D124" s="30" t="s">
        <v>916</v>
      </c>
      <c r="E124" s="30" t="s">
        <v>916</v>
      </c>
      <c r="F124" s="30">
        <v>20160101</v>
      </c>
      <c r="G124" s="30">
        <v>20210917</v>
      </c>
      <c r="H124" s="30" t="s">
        <v>447</v>
      </c>
      <c r="I124" s="30" t="s">
        <v>917</v>
      </c>
      <c r="J124" s="30">
        <f t="shared" si="12"/>
        <v>2806</v>
      </c>
      <c r="K124" s="30" t="s">
        <v>966</v>
      </c>
      <c r="L124" s="30" t="s">
        <v>968</v>
      </c>
    </row>
    <row r="125" spans="1:12">
      <c r="A125" s="30">
        <f t="shared" si="10"/>
        <v>2924</v>
      </c>
      <c r="B125" s="22" t="s">
        <v>607</v>
      </c>
      <c r="C125" s="30" t="s">
        <v>145</v>
      </c>
      <c r="D125" s="30" t="s">
        <v>916</v>
      </c>
      <c r="E125" s="30" t="s">
        <v>916</v>
      </c>
      <c r="F125" s="30">
        <v>20160101</v>
      </c>
      <c r="G125" s="30">
        <v>20210917</v>
      </c>
      <c r="H125" s="30" t="s">
        <v>447</v>
      </c>
      <c r="I125" s="30" t="s">
        <v>917</v>
      </c>
      <c r="J125" s="30">
        <f t="shared" si="12"/>
        <v>2806</v>
      </c>
      <c r="K125" s="30" t="s">
        <v>967</v>
      </c>
      <c r="L125" s="30" t="s">
        <v>969</v>
      </c>
    </row>
    <row r="126" spans="1:12">
      <c r="A126" s="30">
        <f t="shared" si="10"/>
        <v>2925</v>
      </c>
      <c r="B126" s="22" t="s">
        <v>607</v>
      </c>
      <c r="C126" s="30" t="s">
        <v>145</v>
      </c>
      <c r="D126" s="30" t="s">
        <v>916</v>
      </c>
      <c r="E126" s="30" t="s">
        <v>916</v>
      </c>
      <c r="F126" s="30">
        <v>20160101</v>
      </c>
      <c r="G126" s="30">
        <v>20210917</v>
      </c>
      <c r="H126" s="30" t="s">
        <v>447</v>
      </c>
      <c r="I126" s="30" t="s">
        <v>917</v>
      </c>
      <c r="J126" s="30">
        <v>2807</v>
      </c>
      <c r="K126" s="30" t="s">
        <v>160</v>
      </c>
      <c r="L126" s="30" t="s">
        <v>612</v>
      </c>
    </row>
    <row r="127" spans="1:12">
      <c r="A127" s="30">
        <f t="shared" si="10"/>
        <v>2926</v>
      </c>
      <c r="B127" s="22" t="s">
        <v>607</v>
      </c>
      <c r="C127" s="30" t="s">
        <v>145</v>
      </c>
      <c r="D127" s="30" t="s">
        <v>916</v>
      </c>
      <c r="E127" s="30" t="s">
        <v>916</v>
      </c>
      <c r="F127" s="30">
        <v>20160101</v>
      </c>
      <c r="G127" s="30">
        <v>20210917</v>
      </c>
      <c r="H127" s="30" t="s">
        <v>447</v>
      </c>
      <c r="I127" s="30" t="s">
        <v>917</v>
      </c>
      <c r="J127" s="30">
        <f t="shared" ref="J127:J190" si="13">J126</f>
        <v>2807</v>
      </c>
      <c r="K127" s="30" t="s">
        <v>129</v>
      </c>
      <c r="L127" s="30" t="s">
        <v>613</v>
      </c>
    </row>
    <row r="128" spans="1:12">
      <c r="A128" s="30">
        <f t="shared" si="10"/>
        <v>2927</v>
      </c>
      <c r="B128" s="22" t="s">
        <v>607</v>
      </c>
      <c r="C128" s="30" t="s">
        <v>145</v>
      </c>
      <c r="D128" s="30" t="s">
        <v>916</v>
      </c>
      <c r="E128" s="30" t="s">
        <v>916</v>
      </c>
      <c r="F128" s="30">
        <v>20160101</v>
      </c>
      <c r="G128" s="30">
        <v>20210917</v>
      </c>
      <c r="H128" s="30" t="s">
        <v>447</v>
      </c>
      <c r="I128" s="30" t="s">
        <v>917</v>
      </c>
      <c r="J128" s="30">
        <f t="shared" si="13"/>
        <v>2807</v>
      </c>
      <c r="K128" s="30" t="s">
        <v>148</v>
      </c>
      <c r="L128" s="30" t="s">
        <v>614</v>
      </c>
    </row>
    <row r="129" spans="1:12">
      <c r="A129" s="30">
        <f t="shared" si="10"/>
        <v>2928</v>
      </c>
      <c r="B129" s="22" t="s">
        <v>607</v>
      </c>
      <c r="C129" s="30" t="s">
        <v>145</v>
      </c>
      <c r="D129" s="30" t="s">
        <v>916</v>
      </c>
      <c r="E129" s="30" t="s">
        <v>916</v>
      </c>
      <c r="F129" s="30">
        <v>20160101</v>
      </c>
      <c r="G129" s="30">
        <v>20210917</v>
      </c>
      <c r="H129" s="30" t="s">
        <v>447</v>
      </c>
      <c r="I129" s="30" t="s">
        <v>917</v>
      </c>
      <c r="J129" s="30">
        <f t="shared" si="13"/>
        <v>2807</v>
      </c>
      <c r="K129" s="30" t="s">
        <v>126</v>
      </c>
      <c r="L129" s="30" t="s">
        <v>895</v>
      </c>
    </row>
    <row r="130" spans="1:12">
      <c r="A130" s="30">
        <f t="shared" si="10"/>
        <v>2929</v>
      </c>
      <c r="B130" s="22" t="s">
        <v>607</v>
      </c>
      <c r="C130" s="30" t="s">
        <v>145</v>
      </c>
      <c r="D130" s="30" t="s">
        <v>916</v>
      </c>
      <c r="E130" s="30" t="s">
        <v>916</v>
      </c>
      <c r="F130" s="30">
        <v>20160101</v>
      </c>
      <c r="G130" s="30">
        <v>20210917</v>
      </c>
      <c r="H130" s="30" t="s">
        <v>447</v>
      </c>
      <c r="I130" s="30" t="s">
        <v>917</v>
      </c>
      <c r="J130" s="30">
        <f t="shared" si="13"/>
        <v>2807</v>
      </c>
      <c r="K130" s="30" t="s">
        <v>615</v>
      </c>
      <c r="L130" s="30" t="s">
        <v>616</v>
      </c>
    </row>
    <row r="131" spans="1:12">
      <c r="A131" s="30">
        <f t="shared" si="10"/>
        <v>2930</v>
      </c>
      <c r="B131" s="22" t="s">
        <v>607</v>
      </c>
      <c r="C131" s="30" t="s">
        <v>145</v>
      </c>
      <c r="D131" s="30" t="s">
        <v>916</v>
      </c>
      <c r="E131" s="30" t="s">
        <v>916</v>
      </c>
      <c r="F131" s="30">
        <v>20160101</v>
      </c>
      <c r="G131" s="30">
        <v>20210917</v>
      </c>
      <c r="H131" s="30" t="s">
        <v>447</v>
      </c>
      <c r="I131" s="30" t="s">
        <v>917</v>
      </c>
      <c r="J131" s="30">
        <f t="shared" si="13"/>
        <v>2807</v>
      </c>
      <c r="K131" s="30" t="s">
        <v>913</v>
      </c>
      <c r="L131" s="30" t="s">
        <v>914</v>
      </c>
    </row>
    <row r="132" spans="1:12">
      <c r="A132" s="30">
        <f t="shared" si="10"/>
        <v>2931</v>
      </c>
      <c r="B132" s="22" t="s">
        <v>607</v>
      </c>
      <c r="C132" s="30" t="s">
        <v>145</v>
      </c>
      <c r="D132" s="30" t="s">
        <v>916</v>
      </c>
      <c r="E132" s="30" t="s">
        <v>916</v>
      </c>
      <c r="F132" s="30">
        <v>20160101</v>
      </c>
      <c r="G132" s="30">
        <v>20210917</v>
      </c>
      <c r="H132" s="30" t="s">
        <v>447</v>
      </c>
      <c r="I132" s="30" t="s">
        <v>917</v>
      </c>
      <c r="J132" s="30">
        <f t="shared" si="13"/>
        <v>2807</v>
      </c>
      <c r="K132" s="30" t="s">
        <v>617</v>
      </c>
      <c r="L132" s="30" t="s">
        <v>618</v>
      </c>
    </row>
    <row r="133" spans="1:12">
      <c r="A133" s="30">
        <f t="shared" si="10"/>
        <v>2932</v>
      </c>
      <c r="B133" s="22" t="s">
        <v>607</v>
      </c>
      <c r="C133" s="30" t="s">
        <v>145</v>
      </c>
      <c r="D133" s="30" t="s">
        <v>916</v>
      </c>
      <c r="E133" s="30" t="s">
        <v>916</v>
      </c>
      <c r="F133" s="30">
        <v>20160101</v>
      </c>
      <c r="G133" s="30">
        <v>20210917</v>
      </c>
      <c r="H133" s="30" t="s">
        <v>447</v>
      </c>
      <c r="I133" s="30" t="s">
        <v>917</v>
      </c>
      <c r="J133" s="30">
        <f t="shared" si="13"/>
        <v>2807</v>
      </c>
      <c r="K133" s="30" t="s">
        <v>127</v>
      </c>
      <c r="L133" s="30" t="s">
        <v>621</v>
      </c>
    </row>
    <row r="134" spans="1:12">
      <c r="A134" s="30">
        <f t="shared" si="10"/>
        <v>2933</v>
      </c>
      <c r="B134" s="22" t="s">
        <v>607</v>
      </c>
      <c r="C134" s="30" t="s">
        <v>145</v>
      </c>
      <c r="D134" s="30" t="s">
        <v>916</v>
      </c>
      <c r="E134" s="30" t="s">
        <v>916</v>
      </c>
      <c r="F134" s="30">
        <v>20160101</v>
      </c>
      <c r="G134" s="30">
        <v>20210917</v>
      </c>
      <c r="H134" s="30" t="s">
        <v>447</v>
      </c>
      <c r="I134" s="30" t="s">
        <v>917</v>
      </c>
      <c r="J134" s="30">
        <f t="shared" si="13"/>
        <v>2807</v>
      </c>
      <c r="K134" s="30" t="s">
        <v>960</v>
      </c>
      <c r="L134" s="30" t="s">
        <v>623</v>
      </c>
    </row>
    <row r="135" spans="1:12">
      <c r="A135" s="30">
        <f t="shared" si="10"/>
        <v>2934</v>
      </c>
      <c r="B135" s="22" t="s">
        <v>607</v>
      </c>
      <c r="C135" s="30" t="s">
        <v>145</v>
      </c>
      <c r="D135" s="30" t="s">
        <v>916</v>
      </c>
      <c r="E135" s="30" t="s">
        <v>916</v>
      </c>
      <c r="F135" s="30">
        <v>20160101</v>
      </c>
      <c r="G135" s="30">
        <v>20210917</v>
      </c>
      <c r="H135" s="30" t="s">
        <v>447</v>
      </c>
      <c r="I135" s="30" t="s">
        <v>917</v>
      </c>
      <c r="J135" s="30">
        <f t="shared" si="13"/>
        <v>2807</v>
      </c>
      <c r="K135" s="30" t="s">
        <v>961</v>
      </c>
      <c r="L135" s="30" t="s">
        <v>625</v>
      </c>
    </row>
    <row r="136" spans="1:12">
      <c r="A136" s="30">
        <f t="shared" si="10"/>
        <v>2935</v>
      </c>
      <c r="B136" s="22" t="s">
        <v>607</v>
      </c>
      <c r="C136" s="30" t="s">
        <v>145</v>
      </c>
      <c r="D136" s="30" t="s">
        <v>916</v>
      </c>
      <c r="E136" s="30" t="s">
        <v>916</v>
      </c>
      <c r="F136" s="30">
        <v>20160101</v>
      </c>
      <c r="G136" s="30">
        <v>20210917</v>
      </c>
      <c r="H136" s="30" t="s">
        <v>447</v>
      </c>
      <c r="I136" s="30" t="s">
        <v>917</v>
      </c>
      <c r="J136" s="30">
        <f t="shared" si="13"/>
        <v>2807</v>
      </c>
      <c r="K136" s="30" t="s">
        <v>962</v>
      </c>
      <c r="L136" s="30" t="s">
        <v>963</v>
      </c>
    </row>
    <row r="137" spans="1:12">
      <c r="A137" s="30">
        <f t="shared" si="10"/>
        <v>2936</v>
      </c>
      <c r="B137" s="22" t="s">
        <v>607</v>
      </c>
      <c r="C137" s="30" t="s">
        <v>145</v>
      </c>
      <c r="D137" s="30" t="s">
        <v>916</v>
      </c>
      <c r="E137" s="30" t="s">
        <v>916</v>
      </c>
      <c r="F137" s="30">
        <v>20160101</v>
      </c>
      <c r="G137" s="30">
        <v>20210917</v>
      </c>
      <c r="H137" s="30" t="s">
        <v>447</v>
      </c>
      <c r="I137" s="30" t="s">
        <v>917</v>
      </c>
      <c r="J137" s="30">
        <f t="shared" si="13"/>
        <v>2807</v>
      </c>
      <c r="K137" s="30" t="s">
        <v>965</v>
      </c>
      <c r="L137" s="30" t="s">
        <v>964</v>
      </c>
    </row>
    <row r="138" spans="1:12">
      <c r="A138" s="30">
        <f t="shared" si="10"/>
        <v>2937</v>
      </c>
      <c r="B138" s="22" t="s">
        <v>607</v>
      </c>
      <c r="C138" s="30" t="s">
        <v>145</v>
      </c>
      <c r="D138" s="30" t="s">
        <v>916</v>
      </c>
      <c r="E138" s="30" t="s">
        <v>916</v>
      </c>
      <c r="F138" s="30">
        <v>20160101</v>
      </c>
      <c r="G138" s="30">
        <v>20210917</v>
      </c>
      <c r="H138" s="30" t="s">
        <v>447</v>
      </c>
      <c r="I138" s="30" t="s">
        <v>917</v>
      </c>
      <c r="J138" s="30">
        <f t="shared" si="13"/>
        <v>2807</v>
      </c>
      <c r="K138" s="30" t="s">
        <v>966</v>
      </c>
      <c r="L138" s="30" t="s">
        <v>968</v>
      </c>
    </row>
    <row r="139" spans="1:12">
      <c r="A139" s="30">
        <f t="shared" si="10"/>
        <v>2938</v>
      </c>
      <c r="B139" s="22" t="s">
        <v>607</v>
      </c>
      <c r="C139" s="30" t="s">
        <v>145</v>
      </c>
      <c r="D139" s="30" t="s">
        <v>916</v>
      </c>
      <c r="E139" s="30" t="s">
        <v>916</v>
      </c>
      <c r="F139" s="30">
        <v>20160101</v>
      </c>
      <c r="G139" s="30">
        <v>20210917</v>
      </c>
      <c r="H139" s="30" t="s">
        <v>447</v>
      </c>
      <c r="I139" s="30" t="s">
        <v>917</v>
      </c>
      <c r="J139" s="30">
        <f t="shared" si="13"/>
        <v>2807</v>
      </c>
      <c r="K139" s="30" t="s">
        <v>967</v>
      </c>
      <c r="L139" s="30" t="s">
        <v>969</v>
      </c>
    </row>
    <row r="140" spans="1:12">
      <c r="A140" s="30">
        <f t="shared" si="10"/>
        <v>2939</v>
      </c>
      <c r="B140" s="22" t="s">
        <v>607</v>
      </c>
      <c r="C140" s="30" t="s">
        <v>145</v>
      </c>
      <c r="D140" s="30" t="s">
        <v>916</v>
      </c>
      <c r="E140" s="30" t="s">
        <v>916</v>
      </c>
      <c r="F140" s="30">
        <v>20160101</v>
      </c>
      <c r="G140" s="30">
        <v>20210917</v>
      </c>
      <c r="H140" s="30" t="s">
        <v>447</v>
      </c>
      <c r="I140" s="30" t="s">
        <v>917</v>
      </c>
      <c r="J140" s="30">
        <v>2808</v>
      </c>
      <c r="K140" s="30" t="s">
        <v>160</v>
      </c>
      <c r="L140" s="30" t="s">
        <v>612</v>
      </c>
    </row>
    <row r="141" spans="1:12">
      <c r="A141" s="30">
        <f t="shared" si="10"/>
        <v>2940</v>
      </c>
      <c r="B141" s="22" t="s">
        <v>607</v>
      </c>
      <c r="C141" s="30" t="s">
        <v>145</v>
      </c>
      <c r="D141" s="30" t="s">
        <v>916</v>
      </c>
      <c r="E141" s="30" t="s">
        <v>916</v>
      </c>
      <c r="F141" s="30">
        <v>20160101</v>
      </c>
      <c r="G141" s="30">
        <v>20210917</v>
      </c>
      <c r="H141" s="30" t="s">
        <v>447</v>
      </c>
      <c r="I141" s="30" t="s">
        <v>917</v>
      </c>
      <c r="J141" s="30">
        <f t="shared" ref="J141" si="14">J140</f>
        <v>2808</v>
      </c>
      <c r="K141" s="30" t="s">
        <v>129</v>
      </c>
      <c r="L141" s="30" t="s">
        <v>613</v>
      </c>
    </row>
    <row r="142" spans="1:12">
      <c r="A142" s="30">
        <f t="shared" si="10"/>
        <v>2941</v>
      </c>
      <c r="B142" s="22" t="s">
        <v>607</v>
      </c>
      <c r="C142" s="30" t="s">
        <v>145</v>
      </c>
      <c r="D142" s="30" t="s">
        <v>916</v>
      </c>
      <c r="E142" s="30" t="s">
        <v>916</v>
      </c>
      <c r="F142" s="30">
        <v>20160101</v>
      </c>
      <c r="G142" s="30">
        <v>20210917</v>
      </c>
      <c r="H142" s="30" t="s">
        <v>447</v>
      </c>
      <c r="I142" s="30" t="s">
        <v>917</v>
      </c>
      <c r="J142" s="30">
        <f t="shared" si="13"/>
        <v>2808</v>
      </c>
      <c r="K142" s="30" t="s">
        <v>148</v>
      </c>
      <c r="L142" s="30" t="s">
        <v>614</v>
      </c>
    </row>
    <row r="143" spans="1:12">
      <c r="A143" s="30">
        <f t="shared" si="10"/>
        <v>2942</v>
      </c>
      <c r="B143" s="22" t="s">
        <v>607</v>
      </c>
      <c r="C143" s="30" t="s">
        <v>145</v>
      </c>
      <c r="D143" s="30" t="s">
        <v>916</v>
      </c>
      <c r="E143" s="30" t="s">
        <v>916</v>
      </c>
      <c r="F143" s="30">
        <v>20160101</v>
      </c>
      <c r="G143" s="30">
        <v>20210917</v>
      </c>
      <c r="H143" s="30" t="s">
        <v>447</v>
      </c>
      <c r="I143" s="30" t="s">
        <v>917</v>
      </c>
      <c r="J143" s="30">
        <f t="shared" si="13"/>
        <v>2808</v>
      </c>
      <c r="K143" s="30" t="s">
        <v>126</v>
      </c>
      <c r="L143" s="30" t="s">
        <v>895</v>
      </c>
    </row>
    <row r="144" spans="1:12">
      <c r="A144" s="30">
        <f t="shared" si="10"/>
        <v>2943</v>
      </c>
      <c r="B144" s="22" t="s">
        <v>607</v>
      </c>
      <c r="C144" s="30" t="s">
        <v>145</v>
      </c>
      <c r="D144" s="30" t="s">
        <v>916</v>
      </c>
      <c r="E144" s="30" t="s">
        <v>916</v>
      </c>
      <c r="F144" s="30">
        <v>20160101</v>
      </c>
      <c r="G144" s="30">
        <v>20210917</v>
      </c>
      <c r="H144" s="30" t="s">
        <v>447</v>
      </c>
      <c r="I144" s="30" t="s">
        <v>917</v>
      </c>
      <c r="J144" s="30">
        <f t="shared" si="13"/>
        <v>2808</v>
      </c>
      <c r="K144" s="30" t="s">
        <v>615</v>
      </c>
      <c r="L144" s="30" t="s">
        <v>616</v>
      </c>
    </row>
    <row r="145" spans="1:12">
      <c r="A145" s="30">
        <f t="shared" si="10"/>
        <v>2944</v>
      </c>
      <c r="B145" s="22" t="s">
        <v>607</v>
      </c>
      <c r="C145" s="30" t="s">
        <v>145</v>
      </c>
      <c r="D145" s="30" t="s">
        <v>916</v>
      </c>
      <c r="E145" s="30" t="s">
        <v>916</v>
      </c>
      <c r="F145" s="30">
        <v>20160101</v>
      </c>
      <c r="G145" s="30">
        <v>20210917</v>
      </c>
      <c r="H145" s="30" t="s">
        <v>447</v>
      </c>
      <c r="I145" s="30" t="s">
        <v>917</v>
      </c>
      <c r="J145" s="30">
        <f t="shared" si="13"/>
        <v>2808</v>
      </c>
      <c r="K145" s="30" t="s">
        <v>913</v>
      </c>
      <c r="L145" s="30" t="s">
        <v>914</v>
      </c>
    </row>
    <row r="146" spans="1:12">
      <c r="A146" s="30">
        <f t="shared" si="10"/>
        <v>2945</v>
      </c>
      <c r="B146" s="22" t="s">
        <v>607</v>
      </c>
      <c r="C146" s="30" t="s">
        <v>145</v>
      </c>
      <c r="D146" s="30" t="s">
        <v>916</v>
      </c>
      <c r="E146" s="30" t="s">
        <v>916</v>
      </c>
      <c r="F146" s="30">
        <v>20160101</v>
      </c>
      <c r="G146" s="30">
        <v>20210917</v>
      </c>
      <c r="H146" s="30" t="s">
        <v>447</v>
      </c>
      <c r="I146" s="30" t="s">
        <v>917</v>
      </c>
      <c r="J146" s="30">
        <f t="shared" si="13"/>
        <v>2808</v>
      </c>
      <c r="K146" s="30" t="s">
        <v>617</v>
      </c>
      <c r="L146" s="30" t="s">
        <v>618</v>
      </c>
    </row>
    <row r="147" spans="1:12">
      <c r="A147" s="30">
        <f t="shared" si="10"/>
        <v>2946</v>
      </c>
      <c r="B147" s="22" t="s">
        <v>607</v>
      </c>
      <c r="C147" s="30" t="s">
        <v>145</v>
      </c>
      <c r="D147" s="30" t="s">
        <v>916</v>
      </c>
      <c r="E147" s="30" t="s">
        <v>916</v>
      </c>
      <c r="F147" s="30">
        <v>20160101</v>
      </c>
      <c r="G147" s="30">
        <v>20210917</v>
      </c>
      <c r="H147" s="30" t="s">
        <v>447</v>
      </c>
      <c r="I147" s="30" t="s">
        <v>917</v>
      </c>
      <c r="J147" s="30">
        <f t="shared" si="13"/>
        <v>2808</v>
      </c>
      <c r="K147" s="30" t="s">
        <v>127</v>
      </c>
      <c r="L147" s="30" t="s">
        <v>621</v>
      </c>
    </row>
    <row r="148" spans="1:12">
      <c r="A148" s="30">
        <f t="shared" si="10"/>
        <v>2947</v>
      </c>
      <c r="B148" s="22" t="s">
        <v>607</v>
      </c>
      <c r="C148" s="30" t="s">
        <v>145</v>
      </c>
      <c r="D148" s="30" t="s">
        <v>916</v>
      </c>
      <c r="E148" s="30" t="s">
        <v>916</v>
      </c>
      <c r="F148" s="30">
        <v>20160101</v>
      </c>
      <c r="G148" s="30">
        <v>20210917</v>
      </c>
      <c r="H148" s="30" t="s">
        <v>447</v>
      </c>
      <c r="I148" s="30" t="s">
        <v>917</v>
      </c>
      <c r="J148" s="30">
        <f t="shared" si="13"/>
        <v>2808</v>
      </c>
      <c r="K148" s="30" t="s">
        <v>960</v>
      </c>
      <c r="L148" s="30" t="s">
        <v>623</v>
      </c>
    </row>
    <row r="149" spans="1:12">
      <c r="A149" s="30">
        <f t="shared" si="10"/>
        <v>2948</v>
      </c>
      <c r="B149" s="22" t="s">
        <v>607</v>
      </c>
      <c r="C149" s="30" t="s">
        <v>145</v>
      </c>
      <c r="D149" s="30" t="s">
        <v>916</v>
      </c>
      <c r="E149" s="30" t="s">
        <v>916</v>
      </c>
      <c r="F149" s="30">
        <v>20160101</v>
      </c>
      <c r="G149" s="30">
        <v>20210917</v>
      </c>
      <c r="H149" s="30" t="s">
        <v>447</v>
      </c>
      <c r="I149" s="30" t="s">
        <v>917</v>
      </c>
      <c r="J149" s="30">
        <f t="shared" si="13"/>
        <v>2808</v>
      </c>
      <c r="K149" s="30" t="s">
        <v>961</v>
      </c>
      <c r="L149" s="30" t="s">
        <v>625</v>
      </c>
    </row>
    <row r="150" spans="1:12">
      <c r="A150" s="30">
        <f t="shared" si="10"/>
        <v>2949</v>
      </c>
      <c r="B150" s="22" t="s">
        <v>607</v>
      </c>
      <c r="C150" s="30" t="s">
        <v>145</v>
      </c>
      <c r="D150" s="30" t="s">
        <v>916</v>
      </c>
      <c r="E150" s="30" t="s">
        <v>916</v>
      </c>
      <c r="F150" s="30">
        <v>20160101</v>
      </c>
      <c r="G150" s="30">
        <v>20210917</v>
      </c>
      <c r="H150" s="30" t="s">
        <v>447</v>
      </c>
      <c r="I150" s="30" t="s">
        <v>917</v>
      </c>
      <c r="J150" s="30">
        <f t="shared" si="13"/>
        <v>2808</v>
      </c>
      <c r="K150" s="30" t="s">
        <v>962</v>
      </c>
      <c r="L150" s="30" t="s">
        <v>963</v>
      </c>
    </row>
    <row r="151" spans="1:12">
      <c r="A151" s="30">
        <f t="shared" si="10"/>
        <v>2950</v>
      </c>
      <c r="B151" s="22" t="s">
        <v>607</v>
      </c>
      <c r="C151" s="30" t="s">
        <v>145</v>
      </c>
      <c r="D151" s="30" t="s">
        <v>916</v>
      </c>
      <c r="E151" s="30" t="s">
        <v>916</v>
      </c>
      <c r="F151" s="30">
        <v>20160101</v>
      </c>
      <c r="G151" s="30">
        <v>20210917</v>
      </c>
      <c r="H151" s="30" t="s">
        <v>447</v>
      </c>
      <c r="I151" s="30" t="s">
        <v>917</v>
      </c>
      <c r="J151" s="30">
        <f t="shared" si="13"/>
        <v>2808</v>
      </c>
      <c r="K151" s="30" t="s">
        <v>965</v>
      </c>
      <c r="L151" s="30" t="s">
        <v>964</v>
      </c>
    </row>
    <row r="152" spans="1:12">
      <c r="A152" s="30">
        <f t="shared" si="10"/>
        <v>2951</v>
      </c>
      <c r="B152" s="22" t="s">
        <v>607</v>
      </c>
      <c r="C152" s="30" t="s">
        <v>145</v>
      </c>
      <c r="D152" s="30" t="s">
        <v>916</v>
      </c>
      <c r="E152" s="30" t="s">
        <v>916</v>
      </c>
      <c r="F152" s="30">
        <v>20160101</v>
      </c>
      <c r="G152" s="30">
        <v>20210917</v>
      </c>
      <c r="H152" s="30" t="s">
        <v>447</v>
      </c>
      <c r="I152" s="30" t="s">
        <v>917</v>
      </c>
      <c r="J152" s="30">
        <f t="shared" si="13"/>
        <v>2808</v>
      </c>
      <c r="K152" s="30" t="s">
        <v>966</v>
      </c>
      <c r="L152" s="30" t="s">
        <v>968</v>
      </c>
    </row>
    <row r="153" spans="1:12">
      <c r="A153" s="30">
        <f t="shared" si="10"/>
        <v>2952</v>
      </c>
      <c r="B153" s="22" t="s">
        <v>607</v>
      </c>
      <c r="C153" s="30" t="s">
        <v>145</v>
      </c>
      <c r="D153" s="30" t="s">
        <v>916</v>
      </c>
      <c r="E153" s="30" t="s">
        <v>916</v>
      </c>
      <c r="F153" s="30">
        <v>20160101</v>
      </c>
      <c r="G153" s="30">
        <v>20210917</v>
      </c>
      <c r="H153" s="30" t="s">
        <v>447</v>
      </c>
      <c r="I153" s="30" t="s">
        <v>917</v>
      </c>
      <c r="J153" s="30">
        <f t="shared" si="13"/>
        <v>2808</v>
      </c>
      <c r="K153" s="30" t="s">
        <v>967</v>
      </c>
      <c r="L153" s="30" t="s">
        <v>969</v>
      </c>
    </row>
    <row r="154" spans="1:12">
      <c r="A154" s="30">
        <f t="shared" ref="A154:A217" si="15">A153+1</f>
        <v>2953</v>
      </c>
      <c r="B154" s="22" t="s">
        <v>607</v>
      </c>
      <c r="C154" s="30" t="s">
        <v>145</v>
      </c>
      <c r="D154" s="30" t="s">
        <v>916</v>
      </c>
      <c r="E154" s="30" t="s">
        <v>916</v>
      </c>
      <c r="F154" s="30">
        <v>20160101</v>
      </c>
      <c r="G154" s="30">
        <v>20210917</v>
      </c>
      <c r="H154" s="30" t="s">
        <v>447</v>
      </c>
      <c r="I154" s="30" t="s">
        <v>917</v>
      </c>
      <c r="J154" s="30">
        <v>2809</v>
      </c>
      <c r="K154" s="30" t="s">
        <v>160</v>
      </c>
      <c r="L154" s="30" t="s">
        <v>612</v>
      </c>
    </row>
    <row r="155" spans="1:12">
      <c r="A155" s="30">
        <f t="shared" si="15"/>
        <v>2954</v>
      </c>
      <c r="B155" s="22" t="s">
        <v>607</v>
      </c>
      <c r="C155" s="30" t="s">
        <v>145</v>
      </c>
      <c r="D155" s="30" t="s">
        <v>916</v>
      </c>
      <c r="E155" s="30" t="s">
        <v>916</v>
      </c>
      <c r="F155" s="30">
        <v>20160101</v>
      </c>
      <c r="G155" s="30">
        <v>20210917</v>
      </c>
      <c r="H155" s="30" t="s">
        <v>447</v>
      </c>
      <c r="I155" s="30" t="s">
        <v>917</v>
      </c>
      <c r="J155" s="30">
        <f t="shared" ref="J155" si="16">J154</f>
        <v>2809</v>
      </c>
      <c r="K155" s="30" t="s">
        <v>129</v>
      </c>
      <c r="L155" s="30" t="s">
        <v>613</v>
      </c>
    </row>
    <row r="156" spans="1:12">
      <c r="A156" s="30">
        <f t="shared" si="15"/>
        <v>2955</v>
      </c>
      <c r="B156" s="22" t="s">
        <v>607</v>
      </c>
      <c r="C156" s="30" t="s">
        <v>145</v>
      </c>
      <c r="D156" s="30" t="s">
        <v>916</v>
      </c>
      <c r="E156" s="30" t="s">
        <v>916</v>
      </c>
      <c r="F156" s="30">
        <v>20160101</v>
      </c>
      <c r="G156" s="30">
        <v>20210917</v>
      </c>
      <c r="H156" s="30" t="s">
        <v>447</v>
      </c>
      <c r="I156" s="30" t="s">
        <v>917</v>
      </c>
      <c r="J156" s="30">
        <f t="shared" si="13"/>
        <v>2809</v>
      </c>
      <c r="K156" s="30" t="s">
        <v>148</v>
      </c>
      <c r="L156" s="30" t="s">
        <v>614</v>
      </c>
    </row>
    <row r="157" spans="1:12">
      <c r="A157" s="30">
        <f t="shared" si="15"/>
        <v>2956</v>
      </c>
      <c r="B157" s="22" t="s">
        <v>607</v>
      </c>
      <c r="C157" s="30" t="s">
        <v>145</v>
      </c>
      <c r="D157" s="30" t="s">
        <v>916</v>
      </c>
      <c r="E157" s="30" t="s">
        <v>916</v>
      </c>
      <c r="F157" s="30">
        <v>20160101</v>
      </c>
      <c r="G157" s="30">
        <v>20210917</v>
      </c>
      <c r="H157" s="30" t="s">
        <v>447</v>
      </c>
      <c r="I157" s="30" t="s">
        <v>917</v>
      </c>
      <c r="J157" s="30">
        <f t="shared" si="13"/>
        <v>2809</v>
      </c>
      <c r="K157" s="30" t="s">
        <v>126</v>
      </c>
      <c r="L157" s="30" t="s">
        <v>895</v>
      </c>
    </row>
    <row r="158" spans="1:12">
      <c r="A158" s="30">
        <f t="shared" si="15"/>
        <v>2957</v>
      </c>
      <c r="B158" s="22" t="s">
        <v>607</v>
      </c>
      <c r="C158" s="30" t="s">
        <v>145</v>
      </c>
      <c r="D158" s="30" t="s">
        <v>916</v>
      </c>
      <c r="E158" s="30" t="s">
        <v>916</v>
      </c>
      <c r="F158" s="30">
        <v>20160101</v>
      </c>
      <c r="G158" s="30">
        <v>20210917</v>
      </c>
      <c r="H158" s="30" t="s">
        <v>447</v>
      </c>
      <c r="I158" s="30" t="s">
        <v>917</v>
      </c>
      <c r="J158" s="30">
        <f t="shared" si="13"/>
        <v>2809</v>
      </c>
      <c r="K158" s="30" t="s">
        <v>615</v>
      </c>
      <c r="L158" s="30" t="s">
        <v>616</v>
      </c>
    </row>
    <row r="159" spans="1:12">
      <c r="A159" s="30">
        <f t="shared" si="15"/>
        <v>2958</v>
      </c>
      <c r="B159" s="22" t="s">
        <v>607</v>
      </c>
      <c r="C159" s="30" t="s">
        <v>145</v>
      </c>
      <c r="D159" s="30" t="s">
        <v>916</v>
      </c>
      <c r="E159" s="30" t="s">
        <v>916</v>
      </c>
      <c r="F159" s="30">
        <v>20160101</v>
      </c>
      <c r="G159" s="30">
        <v>20210917</v>
      </c>
      <c r="H159" s="30" t="s">
        <v>447</v>
      </c>
      <c r="I159" s="30" t="s">
        <v>917</v>
      </c>
      <c r="J159" s="30">
        <f t="shared" si="13"/>
        <v>2809</v>
      </c>
      <c r="K159" s="30" t="s">
        <v>913</v>
      </c>
      <c r="L159" s="30" t="s">
        <v>914</v>
      </c>
    </row>
    <row r="160" spans="1:12">
      <c r="A160" s="30">
        <f t="shared" si="15"/>
        <v>2959</v>
      </c>
      <c r="B160" s="22" t="s">
        <v>607</v>
      </c>
      <c r="C160" s="30" t="s">
        <v>145</v>
      </c>
      <c r="D160" s="30" t="s">
        <v>916</v>
      </c>
      <c r="E160" s="30" t="s">
        <v>916</v>
      </c>
      <c r="F160" s="30">
        <v>20160101</v>
      </c>
      <c r="G160" s="30">
        <v>20210917</v>
      </c>
      <c r="H160" s="30" t="s">
        <v>447</v>
      </c>
      <c r="I160" s="30" t="s">
        <v>917</v>
      </c>
      <c r="J160" s="30">
        <f t="shared" si="13"/>
        <v>2809</v>
      </c>
      <c r="K160" s="30" t="s">
        <v>617</v>
      </c>
      <c r="L160" s="30" t="s">
        <v>618</v>
      </c>
    </row>
    <row r="161" spans="1:12">
      <c r="A161" s="30">
        <f t="shared" si="15"/>
        <v>2960</v>
      </c>
      <c r="B161" s="22" t="s">
        <v>607</v>
      </c>
      <c r="C161" s="30" t="s">
        <v>145</v>
      </c>
      <c r="D161" s="30" t="s">
        <v>916</v>
      </c>
      <c r="E161" s="30" t="s">
        <v>916</v>
      </c>
      <c r="F161" s="30">
        <v>20160101</v>
      </c>
      <c r="G161" s="30">
        <v>20210917</v>
      </c>
      <c r="H161" s="30" t="s">
        <v>447</v>
      </c>
      <c r="I161" s="30" t="s">
        <v>917</v>
      </c>
      <c r="J161" s="30">
        <f t="shared" si="13"/>
        <v>2809</v>
      </c>
      <c r="K161" s="30" t="s">
        <v>127</v>
      </c>
      <c r="L161" s="30" t="s">
        <v>621</v>
      </c>
    </row>
    <row r="162" spans="1:12">
      <c r="A162" s="30">
        <f t="shared" si="15"/>
        <v>2961</v>
      </c>
      <c r="B162" s="22" t="s">
        <v>607</v>
      </c>
      <c r="C162" s="30" t="s">
        <v>145</v>
      </c>
      <c r="D162" s="30" t="s">
        <v>916</v>
      </c>
      <c r="E162" s="30" t="s">
        <v>916</v>
      </c>
      <c r="F162" s="30">
        <v>20160101</v>
      </c>
      <c r="G162" s="30">
        <v>20210917</v>
      </c>
      <c r="H162" s="30" t="s">
        <v>447</v>
      </c>
      <c r="I162" s="30" t="s">
        <v>917</v>
      </c>
      <c r="J162" s="30">
        <f t="shared" si="13"/>
        <v>2809</v>
      </c>
      <c r="K162" s="30" t="s">
        <v>960</v>
      </c>
      <c r="L162" s="30" t="s">
        <v>623</v>
      </c>
    </row>
    <row r="163" spans="1:12">
      <c r="A163" s="30">
        <f t="shared" si="15"/>
        <v>2962</v>
      </c>
      <c r="B163" s="22" t="s">
        <v>607</v>
      </c>
      <c r="C163" s="30" t="s">
        <v>145</v>
      </c>
      <c r="D163" s="30" t="s">
        <v>916</v>
      </c>
      <c r="E163" s="30" t="s">
        <v>916</v>
      </c>
      <c r="F163" s="30">
        <v>20160101</v>
      </c>
      <c r="G163" s="30">
        <v>20210917</v>
      </c>
      <c r="H163" s="30" t="s">
        <v>447</v>
      </c>
      <c r="I163" s="30" t="s">
        <v>917</v>
      </c>
      <c r="J163" s="30">
        <f t="shared" si="13"/>
        <v>2809</v>
      </c>
      <c r="K163" s="30" t="s">
        <v>961</v>
      </c>
      <c r="L163" s="30" t="s">
        <v>625</v>
      </c>
    </row>
    <row r="164" spans="1:12">
      <c r="A164" s="30">
        <f t="shared" si="15"/>
        <v>2963</v>
      </c>
      <c r="B164" s="22" t="s">
        <v>607</v>
      </c>
      <c r="C164" s="30" t="s">
        <v>145</v>
      </c>
      <c r="D164" s="30" t="s">
        <v>916</v>
      </c>
      <c r="E164" s="30" t="s">
        <v>916</v>
      </c>
      <c r="F164" s="30">
        <v>20160101</v>
      </c>
      <c r="G164" s="30">
        <v>20210917</v>
      </c>
      <c r="H164" s="30" t="s">
        <v>447</v>
      </c>
      <c r="I164" s="30" t="s">
        <v>917</v>
      </c>
      <c r="J164" s="30">
        <f t="shared" si="13"/>
        <v>2809</v>
      </c>
      <c r="K164" s="30" t="s">
        <v>962</v>
      </c>
      <c r="L164" s="30" t="s">
        <v>963</v>
      </c>
    </row>
    <row r="165" spans="1:12">
      <c r="A165" s="30">
        <f t="shared" si="15"/>
        <v>2964</v>
      </c>
      <c r="B165" s="22" t="s">
        <v>607</v>
      </c>
      <c r="C165" s="30" t="s">
        <v>145</v>
      </c>
      <c r="D165" s="30" t="s">
        <v>916</v>
      </c>
      <c r="E165" s="30" t="s">
        <v>916</v>
      </c>
      <c r="F165" s="30">
        <v>20160101</v>
      </c>
      <c r="G165" s="30">
        <v>20210917</v>
      </c>
      <c r="H165" s="30" t="s">
        <v>447</v>
      </c>
      <c r="I165" s="30" t="s">
        <v>917</v>
      </c>
      <c r="J165" s="30">
        <f t="shared" si="13"/>
        <v>2809</v>
      </c>
      <c r="K165" s="30" t="s">
        <v>965</v>
      </c>
      <c r="L165" s="30" t="s">
        <v>964</v>
      </c>
    </row>
    <row r="166" spans="1:12">
      <c r="A166" s="30">
        <f t="shared" si="15"/>
        <v>2965</v>
      </c>
      <c r="B166" s="22" t="s">
        <v>607</v>
      </c>
      <c r="C166" s="30" t="s">
        <v>145</v>
      </c>
      <c r="D166" s="30" t="s">
        <v>916</v>
      </c>
      <c r="E166" s="30" t="s">
        <v>916</v>
      </c>
      <c r="F166" s="30">
        <v>20160101</v>
      </c>
      <c r="G166" s="30">
        <v>20210917</v>
      </c>
      <c r="H166" s="30" t="s">
        <v>447</v>
      </c>
      <c r="I166" s="30" t="s">
        <v>917</v>
      </c>
      <c r="J166" s="30">
        <f t="shared" si="13"/>
        <v>2809</v>
      </c>
      <c r="K166" s="30" t="s">
        <v>966</v>
      </c>
      <c r="L166" s="30" t="s">
        <v>968</v>
      </c>
    </row>
    <row r="167" spans="1:12">
      <c r="A167" s="30">
        <f t="shared" si="15"/>
        <v>2966</v>
      </c>
      <c r="B167" s="22" t="s">
        <v>607</v>
      </c>
      <c r="C167" s="30" t="s">
        <v>145</v>
      </c>
      <c r="D167" s="30" t="s">
        <v>916</v>
      </c>
      <c r="E167" s="30" t="s">
        <v>916</v>
      </c>
      <c r="F167" s="30">
        <v>20160101</v>
      </c>
      <c r="G167" s="30">
        <v>20210917</v>
      </c>
      <c r="H167" s="30" t="s">
        <v>447</v>
      </c>
      <c r="I167" s="30" t="s">
        <v>917</v>
      </c>
      <c r="J167" s="30">
        <f t="shared" si="13"/>
        <v>2809</v>
      </c>
      <c r="K167" s="30" t="s">
        <v>967</v>
      </c>
      <c r="L167" s="30" t="s">
        <v>969</v>
      </c>
    </row>
    <row r="168" spans="1:12">
      <c r="A168" s="30">
        <f t="shared" si="15"/>
        <v>2967</v>
      </c>
      <c r="B168" s="22" t="s">
        <v>607</v>
      </c>
      <c r="C168" s="30" t="s">
        <v>145</v>
      </c>
      <c r="D168" s="30" t="s">
        <v>916</v>
      </c>
      <c r="E168" s="30" t="s">
        <v>916</v>
      </c>
      <c r="F168" s="30">
        <v>20160101</v>
      </c>
      <c r="G168" s="30">
        <v>20210917</v>
      </c>
      <c r="H168" s="30" t="s">
        <v>447</v>
      </c>
      <c r="I168" s="30" t="s">
        <v>917</v>
      </c>
      <c r="J168" s="30">
        <v>2810</v>
      </c>
      <c r="K168" s="30" t="s">
        <v>160</v>
      </c>
      <c r="L168" s="30" t="s">
        <v>612</v>
      </c>
    </row>
    <row r="169" spans="1:12">
      <c r="A169" s="30">
        <f t="shared" si="15"/>
        <v>2968</v>
      </c>
      <c r="B169" s="22" t="s">
        <v>607</v>
      </c>
      <c r="C169" s="30" t="s">
        <v>145</v>
      </c>
      <c r="D169" s="30" t="s">
        <v>916</v>
      </c>
      <c r="E169" s="30" t="s">
        <v>916</v>
      </c>
      <c r="F169" s="30">
        <v>20160101</v>
      </c>
      <c r="G169" s="30">
        <v>20210917</v>
      </c>
      <c r="H169" s="30" t="s">
        <v>447</v>
      </c>
      <c r="I169" s="30" t="s">
        <v>917</v>
      </c>
      <c r="J169" s="30">
        <f t="shared" ref="J169" si="17">J168</f>
        <v>2810</v>
      </c>
      <c r="K169" s="30" t="s">
        <v>129</v>
      </c>
      <c r="L169" s="30" t="s">
        <v>613</v>
      </c>
    </row>
    <row r="170" spans="1:12">
      <c r="A170" s="30">
        <f t="shared" si="15"/>
        <v>2969</v>
      </c>
      <c r="B170" s="22" t="s">
        <v>607</v>
      </c>
      <c r="C170" s="30" t="s">
        <v>145</v>
      </c>
      <c r="D170" s="30" t="s">
        <v>916</v>
      </c>
      <c r="E170" s="30" t="s">
        <v>916</v>
      </c>
      <c r="F170" s="30">
        <v>20160101</v>
      </c>
      <c r="G170" s="30">
        <v>20210917</v>
      </c>
      <c r="H170" s="30" t="s">
        <v>447</v>
      </c>
      <c r="I170" s="30" t="s">
        <v>917</v>
      </c>
      <c r="J170" s="30">
        <f t="shared" si="13"/>
        <v>2810</v>
      </c>
      <c r="K170" s="30" t="s">
        <v>148</v>
      </c>
      <c r="L170" s="30" t="s">
        <v>614</v>
      </c>
    </row>
    <row r="171" spans="1:12">
      <c r="A171" s="30">
        <f t="shared" si="15"/>
        <v>2970</v>
      </c>
      <c r="B171" s="22" t="s">
        <v>607</v>
      </c>
      <c r="C171" s="30" t="s">
        <v>145</v>
      </c>
      <c r="D171" s="30" t="s">
        <v>916</v>
      </c>
      <c r="E171" s="30" t="s">
        <v>916</v>
      </c>
      <c r="F171" s="30">
        <v>20160101</v>
      </c>
      <c r="G171" s="30">
        <v>20210917</v>
      </c>
      <c r="H171" s="30" t="s">
        <v>447</v>
      </c>
      <c r="I171" s="30" t="s">
        <v>917</v>
      </c>
      <c r="J171" s="30">
        <f t="shared" si="13"/>
        <v>2810</v>
      </c>
      <c r="K171" s="30" t="s">
        <v>126</v>
      </c>
      <c r="L171" s="30" t="s">
        <v>895</v>
      </c>
    </row>
    <row r="172" spans="1:12">
      <c r="A172" s="30">
        <f t="shared" si="15"/>
        <v>2971</v>
      </c>
      <c r="B172" s="22" t="s">
        <v>607</v>
      </c>
      <c r="C172" s="30" t="s">
        <v>145</v>
      </c>
      <c r="D172" s="30" t="s">
        <v>916</v>
      </c>
      <c r="E172" s="30" t="s">
        <v>916</v>
      </c>
      <c r="F172" s="30">
        <v>20160101</v>
      </c>
      <c r="G172" s="30">
        <v>20210917</v>
      </c>
      <c r="H172" s="30" t="s">
        <v>447</v>
      </c>
      <c r="I172" s="30" t="s">
        <v>917</v>
      </c>
      <c r="J172" s="30">
        <f t="shared" si="13"/>
        <v>2810</v>
      </c>
      <c r="K172" s="30" t="s">
        <v>615</v>
      </c>
      <c r="L172" s="30" t="s">
        <v>616</v>
      </c>
    </row>
    <row r="173" spans="1:12">
      <c r="A173" s="30">
        <f t="shared" si="15"/>
        <v>2972</v>
      </c>
      <c r="B173" s="22" t="s">
        <v>607</v>
      </c>
      <c r="C173" s="30" t="s">
        <v>145</v>
      </c>
      <c r="D173" s="30" t="s">
        <v>916</v>
      </c>
      <c r="E173" s="30" t="s">
        <v>916</v>
      </c>
      <c r="F173" s="30">
        <v>20160101</v>
      </c>
      <c r="G173" s="30">
        <v>20210917</v>
      </c>
      <c r="H173" s="30" t="s">
        <v>447</v>
      </c>
      <c r="I173" s="30" t="s">
        <v>917</v>
      </c>
      <c r="J173" s="30">
        <f t="shared" si="13"/>
        <v>2810</v>
      </c>
      <c r="K173" s="30" t="s">
        <v>913</v>
      </c>
      <c r="L173" s="30" t="s">
        <v>914</v>
      </c>
    </row>
    <row r="174" spans="1:12">
      <c r="A174" s="30">
        <f t="shared" si="15"/>
        <v>2973</v>
      </c>
      <c r="B174" s="22" t="s">
        <v>607</v>
      </c>
      <c r="C174" s="30" t="s">
        <v>145</v>
      </c>
      <c r="D174" s="30" t="s">
        <v>916</v>
      </c>
      <c r="E174" s="30" t="s">
        <v>916</v>
      </c>
      <c r="F174" s="30">
        <v>20160101</v>
      </c>
      <c r="G174" s="30">
        <v>20210917</v>
      </c>
      <c r="H174" s="30" t="s">
        <v>447</v>
      </c>
      <c r="I174" s="30" t="s">
        <v>917</v>
      </c>
      <c r="J174" s="30">
        <f t="shared" si="13"/>
        <v>2810</v>
      </c>
      <c r="K174" s="30" t="s">
        <v>617</v>
      </c>
      <c r="L174" s="30" t="s">
        <v>618</v>
      </c>
    </row>
    <row r="175" spans="1:12">
      <c r="A175" s="30">
        <f t="shared" si="15"/>
        <v>2974</v>
      </c>
      <c r="B175" s="22" t="s">
        <v>607</v>
      </c>
      <c r="C175" s="30" t="s">
        <v>145</v>
      </c>
      <c r="D175" s="30" t="s">
        <v>916</v>
      </c>
      <c r="E175" s="30" t="s">
        <v>916</v>
      </c>
      <c r="F175" s="30">
        <v>20160101</v>
      </c>
      <c r="G175" s="30">
        <v>20210917</v>
      </c>
      <c r="H175" s="30" t="s">
        <v>447</v>
      </c>
      <c r="I175" s="30" t="s">
        <v>917</v>
      </c>
      <c r="J175" s="30">
        <f t="shared" si="13"/>
        <v>2810</v>
      </c>
      <c r="K175" s="30" t="s">
        <v>127</v>
      </c>
      <c r="L175" s="30" t="s">
        <v>621</v>
      </c>
    </row>
    <row r="176" spans="1:12">
      <c r="A176" s="30">
        <f t="shared" si="15"/>
        <v>2975</v>
      </c>
      <c r="B176" s="22" t="s">
        <v>607</v>
      </c>
      <c r="C176" s="30" t="s">
        <v>145</v>
      </c>
      <c r="D176" s="30" t="s">
        <v>916</v>
      </c>
      <c r="E176" s="30" t="s">
        <v>916</v>
      </c>
      <c r="F176" s="30">
        <v>20160101</v>
      </c>
      <c r="G176" s="30">
        <v>20210917</v>
      </c>
      <c r="H176" s="30" t="s">
        <v>447</v>
      </c>
      <c r="I176" s="30" t="s">
        <v>917</v>
      </c>
      <c r="J176" s="30">
        <f t="shared" si="13"/>
        <v>2810</v>
      </c>
      <c r="K176" s="30" t="s">
        <v>960</v>
      </c>
      <c r="L176" s="30" t="s">
        <v>623</v>
      </c>
    </row>
    <row r="177" spans="1:12">
      <c r="A177" s="30">
        <f t="shared" si="15"/>
        <v>2976</v>
      </c>
      <c r="B177" s="22" t="s">
        <v>607</v>
      </c>
      <c r="C177" s="30" t="s">
        <v>145</v>
      </c>
      <c r="D177" s="30" t="s">
        <v>916</v>
      </c>
      <c r="E177" s="30" t="s">
        <v>916</v>
      </c>
      <c r="F177" s="30">
        <v>20160101</v>
      </c>
      <c r="G177" s="30">
        <v>20210917</v>
      </c>
      <c r="H177" s="30" t="s">
        <v>447</v>
      </c>
      <c r="I177" s="30" t="s">
        <v>917</v>
      </c>
      <c r="J177" s="30">
        <f t="shared" si="13"/>
        <v>2810</v>
      </c>
      <c r="K177" s="30" t="s">
        <v>961</v>
      </c>
      <c r="L177" s="30" t="s">
        <v>625</v>
      </c>
    </row>
    <row r="178" spans="1:12">
      <c r="A178" s="30">
        <f t="shared" si="15"/>
        <v>2977</v>
      </c>
      <c r="B178" s="22" t="s">
        <v>607</v>
      </c>
      <c r="C178" s="30" t="s">
        <v>145</v>
      </c>
      <c r="D178" s="30" t="s">
        <v>916</v>
      </c>
      <c r="E178" s="30" t="s">
        <v>916</v>
      </c>
      <c r="F178" s="30">
        <v>20160101</v>
      </c>
      <c r="G178" s="30">
        <v>20210917</v>
      </c>
      <c r="H178" s="30" t="s">
        <v>447</v>
      </c>
      <c r="I178" s="30" t="s">
        <v>917</v>
      </c>
      <c r="J178" s="30">
        <f t="shared" si="13"/>
        <v>2810</v>
      </c>
      <c r="K178" s="30" t="s">
        <v>962</v>
      </c>
      <c r="L178" s="30" t="s">
        <v>963</v>
      </c>
    </row>
    <row r="179" spans="1:12">
      <c r="A179" s="30">
        <f t="shared" si="15"/>
        <v>2978</v>
      </c>
      <c r="B179" s="22" t="s">
        <v>607</v>
      </c>
      <c r="C179" s="30" t="s">
        <v>145</v>
      </c>
      <c r="D179" s="30" t="s">
        <v>916</v>
      </c>
      <c r="E179" s="30" t="s">
        <v>916</v>
      </c>
      <c r="F179" s="30">
        <v>20160101</v>
      </c>
      <c r="G179" s="30">
        <v>20210917</v>
      </c>
      <c r="H179" s="30" t="s">
        <v>447</v>
      </c>
      <c r="I179" s="30" t="s">
        <v>917</v>
      </c>
      <c r="J179" s="30">
        <f t="shared" si="13"/>
        <v>2810</v>
      </c>
      <c r="K179" s="30" t="s">
        <v>965</v>
      </c>
      <c r="L179" s="30" t="s">
        <v>964</v>
      </c>
    </row>
    <row r="180" spans="1:12">
      <c r="A180" s="30">
        <f t="shared" si="15"/>
        <v>2979</v>
      </c>
      <c r="B180" s="22" t="s">
        <v>607</v>
      </c>
      <c r="C180" s="30" t="s">
        <v>145</v>
      </c>
      <c r="D180" s="30" t="s">
        <v>916</v>
      </c>
      <c r="E180" s="30" t="s">
        <v>916</v>
      </c>
      <c r="F180" s="30">
        <v>20160101</v>
      </c>
      <c r="G180" s="30">
        <v>20210917</v>
      </c>
      <c r="H180" s="30" t="s">
        <v>447</v>
      </c>
      <c r="I180" s="30" t="s">
        <v>917</v>
      </c>
      <c r="J180" s="30">
        <f t="shared" si="13"/>
        <v>2810</v>
      </c>
      <c r="K180" s="30" t="s">
        <v>966</v>
      </c>
      <c r="L180" s="30" t="s">
        <v>968</v>
      </c>
    </row>
    <row r="181" spans="1:12">
      <c r="A181" s="14">
        <f t="shared" si="15"/>
        <v>2980</v>
      </c>
      <c r="B181" s="53" t="s">
        <v>607</v>
      </c>
      <c r="C181" s="14" t="s">
        <v>145</v>
      </c>
      <c r="D181" s="14" t="s">
        <v>916</v>
      </c>
      <c r="E181" s="14" t="s">
        <v>916</v>
      </c>
      <c r="F181" s="30">
        <v>20160101</v>
      </c>
      <c r="G181" s="30">
        <v>20210917</v>
      </c>
      <c r="H181" s="14" t="s">
        <v>447</v>
      </c>
      <c r="I181" s="14" t="s">
        <v>917</v>
      </c>
      <c r="J181" s="30">
        <f t="shared" si="13"/>
        <v>2810</v>
      </c>
      <c r="K181" s="14" t="s">
        <v>967</v>
      </c>
      <c r="L181" s="14" t="s">
        <v>969</v>
      </c>
    </row>
    <row r="182" spans="1:12">
      <c r="A182" s="30">
        <f t="shared" si="15"/>
        <v>2981</v>
      </c>
      <c r="B182" s="22" t="s">
        <v>607</v>
      </c>
      <c r="C182" s="30" t="s">
        <v>145</v>
      </c>
      <c r="D182" s="30" t="s">
        <v>916</v>
      </c>
      <c r="E182" s="30" t="s">
        <v>916</v>
      </c>
      <c r="F182" s="30">
        <v>20160101</v>
      </c>
      <c r="G182" s="30">
        <v>20210917</v>
      </c>
      <c r="H182" s="30" t="s">
        <v>447</v>
      </c>
      <c r="I182" s="30" t="s">
        <v>917</v>
      </c>
      <c r="J182" s="30">
        <v>2811</v>
      </c>
      <c r="K182" s="30" t="s">
        <v>160</v>
      </c>
      <c r="L182" s="30" t="s">
        <v>612</v>
      </c>
    </row>
    <row r="183" spans="1:12">
      <c r="A183" s="30">
        <f t="shared" si="15"/>
        <v>2982</v>
      </c>
      <c r="B183" s="22" t="s">
        <v>607</v>
      </c>
      <c r="C183" s="30" t="s">
        <v>145</v>
      </c>
      <c r="D183" s="30" t="s">
        <v>916</v>
      </c>
      <c r="E183" s="30" t="s">
        <v>916</v>
      </c>
      <c r="F183" s="30">
        <v>20160101</v>
      </c>
      <c r="G183" s="30">
        <v>20210917</v>
      </c>
      <c r="H183" s="30" t="s">
        <v>447</v>
      </c>
      <c r="I183" s="30" t="s">
        <v>917</v>
      </c>
      <c r="J183" s="30">
        <f t="shared" ref="J183" si="18">J182</f>
        <v>2811</v>
      </c>
      <c r="K183" s="30" t="s">
        <v>129</v>
      </c>
      <c r="L183" s="30" t="s">
        <v>613</v>
      </c>
    </row>
    <row r="184" spans="1:12">
      <c r="A184" s="30">
        <f t="shared" si="15"/>
        <v>2983</v>
      </c>
      <c r="B184" s="22" t="s">
        <v>607</v>
      </c>
      <c r="C184" s="30" t="s">
        <v>145</v>
      </c>
      <c r="D184" s="30" t="s">
        <v>916</v>
      </c>
      <c r="E184" s="30" t="s">
        <v>916</v>
      </c>
      <c r="F184" s="30">
        <v>20160101</v>
      </c>
      <c r="G184" s="30">
        <v>20210917</v>
      </c>
      <c r="H184" s="30" t="s">
        <v>447</v>
      </c>
      <c r="I184" s="30" t="s">
        <v>917</v>
      </c>
      <c r="J184" s="30">
        <f t="shared" si="13"/>
        <v>2811</v>
      </c>
      <c r="K184" s="30" t="s">
        <v>148</v>
      </c>
      <c r="L184" s="30" t="s">
        <v>614</v>
      </c>
    </row>
    <row r="185" spans="1:12">
      <c r="A185" s="30">
        <f t="shared" si="15"/>
        <v>2984</v>
      </c>
      <c r="B185" s="22" t="s">
        <v>607</v>
      </c>
      <c r="C185" s="30" t="s">
        <v>145</v>
      </c>
      <c r="D185" s="30" t="s">
        <v>916</v>
      </c>
      <c r="E185" s="30" t="s">
        <v>916</v>
      </c>
      <c r="F185" s="30">
        <v>20160101</v>
      </c>
      <c r="G185" s="30">
        <v>20210917</v>
      </c>
      <c r="H185" s="30" t="s">
        <v>447</v>
      </c>
      <c r="I185" s="30" t="s">
        <v>917</v>
      </c>
      <c r="J185" s="30">
        <f t="shared" si="13"/>
        <v>2811</v>
      </c>
      <c r="K185" s="30" t="s">
        <v>126</v>
      </c>
      <c r="L185" s="30" t="s">
        <v>895</v>
      </c>
    </row>
    <row r="186" spans="1:12">
      <c r="A186" s="30">
        <f t="shared" si="15"/>
        <v>2985</v>
      </c>
      <c r="B186" s="22" t="s">
        <v>607</v>
      </c>
      <c r="C186" s="30" t="s">
        <v>145</v>
      </c>
      <c r="D186" s="30" t="s">
        <v>916</v>
      </c>
      <c r="E186" s="30" t="s">
        <v>916</v>
      </c>
      <c r="F186" s="30">
        <v>20160101</v>
      </c>
      <c r="G186" s="30">
        <v>20210917</v>
      </c>
      <c r="H186" s="30" t="s">
        <v>447</v>
      </c>
      <c r="I186" s="30" t="s">
        <v>917</v>
      </c>
      <c r="J186" s="30">
        <f t="shared" si="13"/>
        <v>2811</v>
      </c>
      <c r="K186" s="30" t="s">
        <v>615</v>
      </c>
      <c r="L186" s="30" t="s">
        <v>616</v>
      </c>
    </row>
    <row r="187" spans="1:12">
      <c r="A187" s="30">
        <f t="shared" si="15"/>
        <v>2986</v>
      </c>
      <c r="B187" s="22" t="s">
        <v>607</v>
      </c>
      <c r="C187" s="30" t="s">
        <v>145</v>
      </c>
      <c r="D187" s="30" t="s">
        <v>916</v>
      </c>
      <c r="E187" s="30" t="s">
        <v>916</v>
      </c>
      <c r="F187" s="30">
        <v>20160101</v>
      </c>
      <c r="G187" s="30">
        <v>20210917</v>
      </c>
      <c r="H187" s="30" t="s">
        <v>447</v>
      </c>
      <c r="I187" s="30" t="s">
        <v>917</v>
      </c>
      <c r="J187" s="30">
        <f t="shared" si="13"/>
        <v>2811</v>
      </c>
      <c r="K187" s="30" t="s">
        <v>913</v>
      </c>
      <c r="L187" s="30" t="s">
        <v>914</v>
      </c>
    </row>
    <row r="188" spans="1:12">
      <c r="A188" s="30">
        <f t="shared" si="15"/>
        <v>2987</v>
      </c>
      <c r="B188" s="22" t="s">
        <v>607</v>
      </c>
      <c r="C188" s="30" t="s">
        <v>145</v>
      </c>
      <c r="D188" s="30" t="s">
        <v>916</v>
      </c>
      <c r="E188" s="30" t="s">
        <v>916</v>
      </c>
      <c r="F188" s="30">
        <v>20160101</v>
      </c>
      <c r="G188" s="30">
        <v>20210917</v>
      </c>
      <c r="H188" s="30" t="s">
        <v>447</v>
      </c>
      <c r="I188" s="30" t="s">
        <v>917</v>
      </c>
      <c r="J188" s="30">
        <f t="shared" si="13"/>
        <v>2811</v>
      </c>
      <c r="K188" s="30" t="s">
        <v>617</v>
      </c>
      <c r="L188" s="30" t="s">
        <v>618</v>
      </c>
    </row>
    <row r="189" spans="1:12">
      <c r="A189" s="30">
        <f t="shared" si="15"/>
        <v>2988</v>
      </c>
      <c r="B189" s="22" t="s">
        <v>607</v>
      </c>
      <c r="C189" s="30" t="s">
        <v>145</v>
      </c>
      <c r="D189" s="30" t="s">
        <v>916</v>
      </c>
      <c r="E189" s="30" t="s">
        <v>916</v>
      </c>
      <c r="F189" s="30">
        <v>20160101</v>
      </c>
      <c r="G189" s="30">
        <v>20210917</v>
      </c>
      <c r="H189" s="30" t="s">
        <v>447</v>
      </c>
      <c r="I189" s="30" t="s">
        <v>917</v>
      </c>
      <c r="J189" s="30">
        <f t="shared" si="13"/>
        <v>2811</v>
      </c>
      <c r="K189" s="30" t="s">
        <v>127</v>
      </c>
      <c r="L189" s="30" t="s">
        <v>621</v>
      </c>
    </row>
    <row r="190" spans="1:12">
      <c r="A190" s="30">
        <f t="shared" si="15"/>
        <v>2989</v>
      </c>
      <c r="B190" s="22" t="s">
        <v>607</v>
      </c>
      <c r="C190" s="30" t="s">
        <v>145</v>
      </c>
      <c r="D190" s="30" t="s">
        <v>916</v>
      </c>
      <c r="E190" s="30" t="s">
        <v>916</v>
      </c>
      <c r="F190" s="30">
        <v>20160101</v>
      </c>
      <c r="G190" s="30">
        <v>20210917</v>
      </c>
      <c r="H190" s="30" t="s">
        <v>447</v>
      </c>
      <c r="I190" s="30" t="s">
        <v>917</v>
      </c>
      <c r="J190" s="30">
        <f t="shared" si="13"/>
        <v>2811</v>
      </c>
      <c r="K190" s="30" t="s">
        <v>960</v>
      </c>
      <c r="L190" s="30" t="s">
        <v>623</v>
      </c>
    </row>
    <row r="191" spans="1:12">
      <c r="A191" s="30">
        <f t="shared" si="15"/>
        <v>2990</v>
      </c>
      <c r="B191" s="22" t="s">
        <v>607</v>
      </c>
      <c r="C191" s="30" t="s">
        <v>145</v>
      </c>
      <c r="D191" s="30" t="s">
        <v>916</v>
      </c>
      <c r="E191" s="30" t="s">
        <v>916</v>
      </c>
      <c r="F191" s="30">
        <v>20160101</v>
      </c>
      <c r="G191" s="30">
        <v>20210917</v>
      </c>
      <c r="H191" s="30" t="s">
        <v>447</v>
      </c>
      <c r="I191" s="30" t="s">
        <v>917</v>
      </c>
      <c r="J191" s="30">
        <f t="shared" ref="J191:J254" si="19">J190</f>
        <v>2811</v>
      </c>
      <c r="K191" s="30" t="s">
        <v>961</v>
      </c>
      <c r="L191" s="30" t="s">
        <v>625</v>
      </c>
    </row>
    <row r="192" spans="1:12">
      <c r="A192" s="30">
        <f t="shared" si="15"/>
        <v>2991</v>
      </c>
      <c r="B192" s="22" t="s">
        <v>607</v>
      </c>
      <c r="C192" s="30" t="s">
        <v>145</v>
      </c>
      <c r="D192" s="30" t="s">
        <v>916</v>
      </c>
      <c r="E192" s="30" t="s">
        <v>916</v>
      </c>
      <c r="F192" s="30">
        <v>20160101</v>
      </c>
      <c r="G192" s="30">
        <v>20210917</v>
      </c>
      <c r="H192" s="30" t="s">
        <v>447</v>
      </c>
      <c r="I192" s="30" t="s">
        <v>917</v>
      </c>
      <c r="J192" s="30">
        <f t="shared" si="19"/>
        <v>2811</v>
      </c>
      <c r="K192" s="30" t="s">
        <v>962</v>
      </c>
      <c r="L192" s="30" t="s">
        <v>963</v>
      </c>
    </row>
    <row r="193" spans="1:12">
      <c r="A193" s="30">
        <f t="shared" si="15"/>
        <v>2992</v>
      </c>
      <c r="B193" s="22" t="s">
        <v>607</v>
      </c>
      <c r="C193" s="30" t="s">
        <v>145</v>
      </c>
      <c r="D193" s="30" t="s">
        <v>916</v>
      </c>
      <c r="E193" s="30" t="s">
        <v>916</v>
      </c>
      <c r="F193" s="30">
        <v>20160101</v>
      </c>
      <c r="G193" s="30">
        <v>20210917</v>
      </c>
      <c r="H193" s="30" t="s">
        <v>447</v>
      </c>
      <c r="I193" s="30" t="s">
        <v>917</v>
      </c>
      <c r="J193" s="30">
        <f t="shared" si="19"/>
        <v>2811</v>
      </c>
      <c r="K193" s="30" t="s">
        <v>965</v>
      </c>
      <c r="L193" s="30" t="s">
        <v>964</v>
      </c>
    </row>
    <row r="194" spans="1:12">
      <c r="A194" s="30">
        <f t="shared" si="15"/>
        <v>2993</v>
      </c>
      <c r="B194" s="22" t="s">
        <v>607</v>
      </c>
      <c r="C194" s="30" t="s">
        <v>145</v>
      </c>
      <c r="D194" s="30" t="s">
        <v>916</v>
      </c>
      <c r="E194" s="30" t="s">
        <v>916</v>
      </c>
      <c r="F194" s="30">
        <v>20160101</v>
      </c>
      <c r="G194" s="30">
        <v>20210917</v>
      </c>
      <c r="H194" s="30" t="s">
        <v>447</v>
      </c>
      <c r="I194" s="30" t="s">
        <v>917</v>
      </c>
      <c r="J194" s="30">
        <f t="shared" si="19"/>
        <v>2811</v>
      </c>
      <c r="K194" s="30" t="s">
        <v>966</v>
      </c>
      <c r="L194" s="30" t="s">
        <v>968</v>
      </c>
    </row>
    <row r="195" spans="1:12">
      <c r="A195" s="30">
        <f t="shared" si="15"/>
        <v>2994</v>
      </c>
      <c r="B195" s="22" t="s">
        <v>607</v>
      </c>
      <c r="C195" s="30" t="s">
        <v>145</v>
      </c>
      <c r="D195" s="30" t="s">
        <v>916</v>
      </c>
      <c r="E195" s="30" t="s">
        <v>916</v>
      </c>
      <c r="F195" s="30">
        <v>20160101</v>
      </c>
      <c r="G195" s="30">
        <v>20210917</v>
      </c>
      <c r="H195" s="30" t="s">
        <v>447</v>
      </c>
      <c r="I195" s="30" t="s">
        <v>917</v>
      </c>
      <c r="J195" s="30">
        <f t="shared" si="19"/>
        <v>2811</v>
      </c>
      <c r="K195" s="30" t="s">
        <v>967</v>
      </c>
      <c r="L195" s="30" t="s">
        <v>969</v>
      </c>
    </row>
    <row r="196" spans="1:12">
      <c r="A196" s="30">
        <f t="shared" si="15"/>
        <v>2995</v>
      </c>
      <c r="B196" s="22" t="s">
        <v>607</v>
      </c>
      <c r="C196" s="30" t="s">
        <v>145</v>
      </c>
      <c r="D196" s="30" t="s">
        <v>916</v>
      </c>
      <c r="E196" s="30" t="s">
        <v>916</v>
      </c>
      <c r="F196" s="30">
        <v>20160101</v>
      </c>
      <c r="G196" s="30">
        <v>20210917</v>
      </c>
      <c r="H196" s="30" t="s">
        <v>447</v>
      </c>
      <c r="I196" s="30" t="s">
        <v>917</v>
      </c>
      <c r="J196" s="30">
        <v>2812</v>
      </c>
      <c r="K196" s="30" t="s">
        <v>160</v>
      </c>
      <c r="L196" s="30" t="s">
        <v>612</v>
      </c>
    </row>
    <row r="197" spans="1:12">
      <c r="A197" s="30">
        <f t="shared" si="15"/>
        <v>2996</v>
      </c>
      <c r="B197" s="22" t="s">
        <v>607</v>
      </c>
      <c r="C197" s="30" t="s">
        <v>145</v>
      </c>
      <c r="D197" s="30" t="s">
        <v>916</v>
      </c>
      <c r="E197" s="30" t="s">
        <v>916</v>
      </c>
      <c r="F197" s="30">
        <v>20160101</v>
      </c>
      <c r="G197" s="30">
        <v>20210917</v>
      </c>
      <c r="H197" s="30" t="s">
        <v>447</v>
      </c>
      <c r="I197" s="30" t="s">
        <v>917</v>
      </c>
      <c r="J197" s="30">
        <f t="shared" ref="J197" si="20">J196</f>
        <v>2812</v>
      </c>
      <c r="K197" s="30" t="s">
        <v>129</v>
      </c>
      <c r="L197" s="30" t="s">
        <v>613</v>
      </c>
    </row>
    <row r="198" spans="1:12">
      <c r="A198" s="30">
        <f t="shared" si="15"/>
        <v>2997</v>
      </c>
      <c r="B198" s="22" t="s">
        <v>607</v>
      </c>
      <c r="C198" s="30" t="s">
        <v>145</v>
      </c>
      <c r="D198" s="30" t="s">
        <v>916</v>
      </c>
      <c r="E198" s="30" t="s">
        <v>916</v>
      </c>
      <c r="F198" s="30">
        <v>20160101</v>
      </c>
      <c r="G198" s="30">
        <v>20210917</v>
      </c>
      <c r="H198" s="30" t="s">
        <v>447</v>
      </c>
      <c r="I198" s="30" t="s">
        <v>917</v>
      </c>
      <c r="J198" s="30">
        <f t="shared" si="19"/>
        <v>2812</v>
      </c>
      <c r="K198" s="30" t="s">
        <v>148</v>
      </c>
      <c r="L198" s="30" t="s">
        <v>614</v>
      </c>
    </row>
    <row r="199" spans="1:12">
      <c r="A199" s="30">
        <f t="shared" si="15"/>
        <v>2998</v>
      </c>
      <c r="B199" s="22" t="s">
        <v>607</v>
      </c>
      <c r="C199" s="30" t="s">
        <v>145</v>
      </c>
      <c r="D199" s="30" t="s">
        <v>916</v>
      </c>
      <c r="E199" s="30" t="s">
        <v>916</v>
      </c>
      <c r="F199" s="30">
        <v>20160101</v>
      </c>
      <c r="G199" s="30">
        <v>20210917</v>
      </c>
      <c r="H199" s="30" t="s">
        <v>447</v>
      </c>
      <c r="I199" s="30" t="s">
        <v>917</v>
      </c>
      <c r="J199" s="30">
        <f t="shared" si="19"/>
        <v>2812</v>
      </c>
      <c r="K199" s="30" t="s">
        <v>126</v>
      </c>
      <c r="L199" s="30" t="s">
        <v>895</v>
      </c>
    </row>
    <row r="200" spans="1:12">
      <c r="A200" s="30">
        <f t="shared" si="15"/>
        <v>2999</v>
      </c>
      <c r="B200" s="22" t="s">
        <v>607</v>
      </c>
      <c r="C200" s="30" t="s">
        <v>145</v>
      </c>
      <c r="D200" s="30" t="s">
        <v>916</v>
      </c>
      <c r="E200" s="30" t="s">
        <v>916</v>
      </c>
      <c r="F200" s="30">
        <v>20160101</v>
      </c>
      <c r="G200" s="30">
        <v>20210917</v>
      </c>
      <c r="H200" s="30" t="s">
        <v>447</v>
      </c>
      <c r="I200" s="30" t="s">
        <v>917</v>
      </c>
      <c r="J200" s="30">
        <f t="shared" si="19"/>
        <v>2812</v>
      </c>
      <c r="K200" s="30" t="s">
        <v>615</v>
      </c>
      <c r="L200" s="30" t="s">
        <v>616</v>
      </c>
    </row>
    <row r="201" spans="1:12">
      <c r="A201" s="30">
        <f t="shared" si="15"/>
        <v>3000</v>
      </c>
      <c r="B201" s="22" t="s">
        <v>607</v>
      </c>
      <c r="C201" s="30" t="s">
        <v>145</v>
      </c>
      <c r="D201" s="30" t="s">
        <v>916</v>
      </c>
      <c r="E201" s="30" t="s">
        <v>916</v>
      </c>
      <c r="F201" s="30">
        <v>20160101</v>
      </c>
      <c r="G201" s="30">
        <v>20210917</v>
      </c>
      <c r="H201" s="30" t="s">
        <v>447</v>
      </c>
      <c r="I201" s="30" t="s">
        <v>917</v>
      </c>
      <c r="J201" s="30">
        <f t="shared" si="19"/>
        <v>2812</v>
      </c>
      <c r="K201" s="30" t="s">
        <v>913</v>
      </c>
      <c r="L201" s="30" t="s">
        <v>914</v>
      </c>
    </row>
    <row r="202" spans="1:12">
      <c r="A202" s="30">
        <f t="shared" si="15"/>
        <v>3001</v>
      </c>
      <c r="B202" s="22" t="s">
        <v>607</v>
      </c>
      <c r="C202" s="30" t="s">
        <v>145</v>
      </c>
      <c r="D202" s="30" t="s">
        <v>916</v>
      </c>
      <c r="E202" s="30" t="s">
        <v>916</v>
      </c>
      <c r="F202" s="30">
        <v>20160101</v>
      </c>
      <c r="G202" s="30">
        <v>20210917</v>
      </c>
      <c r="H202" s="30" t="s">
        <v>447</v>
      </c>
      <c r="I202" s="30" t="s">
        <v>917</v>
      </c>
      <c r="J202" s="30">
        <f t="shared" si="19"/>
        <v>2812</v>
      </c>
      <c r="K202" s="30" t="s">
        <v>617</v>
      </c>
      <c r="L202" s="30" t="s">
        <v>618</v>
      </c>
    </row>
    <row r="203" spans="1:12">
      <c r="A203" s="30">
        <f t="shared" si="15"/>
        <v>3002</v>
      </c>
      <c r="B203" s="22" t="s">
        <v>607</v>
      </c>
      <c r="C203" s="30" t="s">
        <v>145</v>
      </c>
      <c r="D203" s="30" t="s">
        <v>916</v>
      </c>
      <c r="E203" s="30" t="s">
        <v>916</v>
      </c>
      <c r="F203" s="30">
        <v>20160101</v>
      </c>
      <c r="G203" s="30">
        <v>20210917</v>
      </c>
      <c r="H203" s="30" t="s">
        <v>447</v>
      </c>
      <c r="I203" s="30" t="s">
        <v>917</v>
      </c>
      <c r="J203" s="30">
        <f t="shared" si="19"/>
        <v>2812</v>
      </c>
      <c r="K203" s="30" t="s">
        <v>127</v>
      </c>
      <c r="L203" s="30" t="s">
        <v>621</v>
      </c>
    </row>
    <row r="204" spans="1:12">
      <c r="A204" s="30">
        <f t="shared" si="15"/>
        <v>3003</v>
      </c>
      <c r="B204" s="22" t="s">
        <v>607</v>
      </c>
      <c r="C204" s="30" t="s">
        <v>145</v>
      </c>
      <c r="D204" s="30" t="s">
        <v>916</v>
      </c>
      <c r="E204" s="30" t="s">
        <v>916</v>
      </c>
      <c r="F204" s="30">
        <v>20160101</v>
      </c>
      <c r="G204" s="30">
        <v>20210917</v>
      </c>
      <c r="H204" s="30" t="s">
        <v>447</v>
      </c>
      <c r="I204" s="30" t="s">
        <v>917</v>
      </c>
      <c r="J204" s="30">
        <f t="shared" si="19"/>
        <v>2812</v>
      </c>
      <c r="K204" s="30" t="s">
        <v>960</v>
      </c>
      <c r="L204" s="30" t="s">
        <v>623</v>
      </c>
    </row>
    <row r="205" spans="1:12">
      <c r="A205" s="30">
        <f t="shared" si="15"/>
        <v>3004</v>
      </c>
      <c r="B205" s="22" t="s">
        <v>607</v>
      </c>
      <c r="C205" s="30" t="s">
        <v>145</v>
      </c>
      <c r="D205" s="30" t="s">
        <v>916</v>
      </c>
      <c r="E205" s="30" t="s">
        <v>916</v>
      </c>
      <c r="F205" s="30">
        <v>20160101</v>
      </c>
      <c r="G205" s="30">
        <v>20210917</v>
      </c>
      <c r="H205" s="30" t="s">
        <v>447</v>
      </c>
      <c r="I205" s="30" t="s">
        <v>917</v>
      </c>
      <c r="J205" s="30">
        <f t="shared" si="19"/>
        <v>2812</v>
      </c>
      <c r="K205" s="30" t="s">
        <v>961</v>
      </c>
      <c r="L205" s="30" t="s">
        <v>625</v>
      </c>
    </row>
    <row r="206" spans="1:12">
      <c r="A206" s="30">
        <f t="shared" si="15"/>
        <v>3005</v>
      </c>
      <c r="B206" s="22" t="s">
        <v>607</v>
      </c>
      <c r="C206" s="30" t="s">
        <v>145</v>
      </c>
      <c r="D206" s="30" t="s">
        <v>916</v>
      </c>
      <c r="E206" s="30" t="s">
        <v>916</v>
      </c>
      <c r="F206" s="30">
        <v>20160101</v>
      </c>
      <c r="G206" s="30">
        <v>20210917</v>
      </c>
      <c r="H206" s="30" t="s">
        <v>447</v>
      </c>
      <c r="I206" s="30" t="s">
        <v>917</v>
      </c>
      <c r="J206" s="30">
        <f t="shared" si="19"/>
        <v>2812</v>
      </c>
      <c r="K206" s="30" t="s">
        <v>962</v>
      </c>
      <c r="L206" s="30" t="s">
        <v>963</v>
      </c>
    </row>
    <row r="207" spans="1:12">
      <c r="A207" s="30">
        <f t="shared" si="15"/>
        <v>3006</v>
      </c>
      <c r="B207" s="22" t="s">
        <v>607</v>
      </c>
      <c r="C207" s="30" t="s">
        <v>145</v>
      </c>
      <c r="D207" s="30" t="s">
        <v>916</v>
      </c>
      <c r="E207" s="30" t="s">
        <v>916</v>
      </c>
      <c r="F207" s="30">
        <v>20160101</v>
      </c>
      <c r="G207" s="30">
        <v>20210917</v>
      </c>
      <c r="H207" s="30" t="s">
        <v>447</v>
      </c>
      <c r="I207" s="30" t="s">
        <v>917</v>
      </c>
      <c r="J207" s="30">
        <f t="shared" si="19"/>
        <v>2812</v>
      </c>
      <c r="K207" s="30" t="s">
        <v>965</v>
      </c>
      <c r="L207" s="30" t="s">
        <v>964</v>
      </c>
    </row>
    <row r="208" spans="1:12">
      <c r="A208" s="30">
        <f t="shared" si="15"/>
        <v>3007</v>
      </c>
      <c r="B208" s="22" t="s">
        <v>607</v>
      </c>
      <c r="C208" s="30" t="s">
        <v>145</v>
      </c>
      <c r="D208" s="30" t="s">
        <v>916</v>
      </c>
      <c r="E208" s="30" t="s">
        <v>916</v>
      </c>
      <c r="F208" s="30">
        <v>20160101</v>
      </c>
      <c r="G208" s="30">
        <v>20210917</v>
      </c>
      <c r="H208" s="30" t="s">
        <v>447</v>
      </c>
      <c r="I208" s="30" t="s">
        <v>917</v>
      </c>
      <c r="J208" s="30">
        <f t="shared" si="19"/>
        <v>2812</v>
      </c>
      <c r="K208" s="30" t="s">
        <v>966</v>
      </c>
      <c r="L208" s="30" t="s">
        <v>968</v>
      </c>
    </row>
    <row r="209" spans="1:12">
      <c r="A209" s="30">
        <f t="shared" si="15"/>
        <v>3008</v>
      </c>
      <c r="B209" s="22" t="s">
        <v>607</v>
      </c>
      <c r="C209" s="30" t="s">
        <v>145</v>
      </c>
      <c r="D209" s="30" t="s">
        <v>916</v>
      </c>
      <c r="E209" s="30" t="s">
        <v>916</v>
      </c>
      <c r="F209" s="30">
        <v>20160101</v>
      </c>
      <c r="G209" s="30">
        <v>20210917</v>
      </c>
      <c r="H209" s="30" t="s">
        <v>447</v>
      </c>
      <c r="I209" s="30" t="s">
        <v>917</v>
      </c>
      <c r="J209" s="30">
        <f t="shared" si="19"/>
        <v>2812</v>
      </c>
      <c r="K209" s="30" t="s">
        <v>967</v>
      </c>
      <c r="L209" s="30" t="s">
        <v>969</v>
      </c>
    </row>
    <row r="210" spans="1:12">
      <c r="A210" s="30">
        <f t="shared" si="15"/>
        <v>3009</v>
      </c>
      <c r="B210" s="22" t="s">
        <v>607</v>
      </c>
      <c r="C210" s="30" t="s">
        <v>145</v>
      </c>
      <c r="D210" s="30" t="s">
        <v>916</v>
      </c>
      <c r="E210" s="30" t="s">
        <v>916</v>
      </c>
      <c r="F210" s="30">
        <v>20160101</v>
      </c>
      <c r="G210" s="30">
        <v>20210917</v>
      </c>
      <c r="H210" s="30" t="s">
        <v>447</v>
      </c>
      <c r="I210" s="30" t="s">
        <v>917</v>
      </c>
      <c r="J210" s="30">
        <v>2813</v>
      </c>
      <c r="K210" s="30" t="s">
        <v>160</v>
      </c>
      <c r="L210" s="30" t="s">
        <v>612</v>
      </c>
    </row>
    <row r="211" spans="1:12">
      <c r="A211" s="30">
        <f t="shared" si="15"/>
        <v>3010</v>
      </c>
      <c r="B211" s="22" t="s">
        <v>607</v>
      </c>
      <c r="C211" s="30" t="s">
        <v>145</v>
      </c>
      <c r="D211" s="30" t="s">
        <v>916</v>
      </c>
      <c r="E211" s="30" t="s">
        <v>916</v>
      </c>
      <c r="F211" s="30">
        <v>20160101</v>
      </c>
      <c r="G211" s="30">
        <v>20210917</v>
      </c>
      <c r="H211" s="30" t="s">
        <v>447</v>
      </c>
      <c r="I211" s="30" t="s">
        <v>917</v>
      </c>
      <c r="J211" s="30">
        <f t="shared" ref="J211" si="21">J210</f>
        <v>2813</v>
      </c>
      <c r="K211" s="30" t="s">
        <v>129</v>
      </c>
      <c r="L211" s="30" t="s">
        <v>613</v>
      </c>
    </row>
    <row r="212" spans="1:12">
      <c r="A212" s="30">
        <f t="shared" si="15"/>
        <v>3011</v>
      </c>
      <c r="B212" s="22" t="s">
        <v>607</v>
      </c>
      <c r="C212" s="30" t="s">
        <v>145</v>
      </c>
      <c r="D212" s="30" t="s">
        <v>916</v>
      </c>
      <c r="E212" s="30" t="s">
        <v>916</v>
      </c>
      <c r="F212" s="30">
        <v>20160101</v>
      </c>
      <c r="G212" s="30">
        <v>20210917</v>
      </c>
      <c r="H212" s="30" t="s">
        <v>447</v>
      </c>
      <c r="I212" s="30" t="s">
        <v>917</v>
      </c>
      <c r="J212" s="30">
        <f t="shared" si="19"/>
        <v>2813</v>
      </c>
      <c r="K212" s="30" t="s">
        <v>148</v>
      </c>
      <c r="L212" s="30" t="s">
        <v>614</v>
      </c>
    </row>
    <row r="213" spans="1:12">
      <c r="A213" s="30">
        <f t="shared" si="15"/>
        <v>3012</v>
      </c>
      <c r="B213" s="22" t="s">
        <v>607</v>
      </c>
      <c r="C213" s="30" t="s">
        <v>145</v>
      </c>
      <c r="D213" s="30" t="s">
        <v>916</v>
      </c>
      <c r="E213" s="30" t="s">
        <v>916</v>
      </c>
      <c r="F213" s="30">
        <v>20160101</v>
      </c>
      <c r="G213" s="30">
        <v>20210917</v>
      </c>
      <c r="H213" s="30" t="s">
        <v>447</v>
      </c>
      <c r="I213" s="30" t="s">
        <v>917</v>
      </c>
      <c r="J213" s="30">
        <f t="shared" si="19"/>
        <v>2813</v>
      </c>
      <c r="K213" s="30" t="s">
        <v>126</v>
      </c>
      <c r="L213" s="30" t="s">
        <v>895</v>
      </c>
    </row>
    <row r="214" spans="1:12">
      <c r="A214" s="30">
        <f t="shared" si="15"/>
        <v>3013</v>
      </c>
      <c r="B214" s="22" t="s">
        <v>607</v>
      </c>
      <c r="C214" s="30" t="s">
        <v>145</v>
      </c>
      <c r="D214" s="30" t="s">
        <v>916</v>
      </c>
      <c r="E214" s="30" t="s">
        <v>916</v>
      </c>
      <c r="F214" s="30">
        <v>20160101</v>
      </c>
      <c r="G214" s="30">
        <v>20210917</v>
      </c>
      <c r="H214" s="30" t="s">
        <v>447</v>
      </c>
      <c r="I214" s="30" t="s">
        <v>917</v>
      </c>
      <c r="J214" s="30">
        <f t="shared" si="19"/>
        <v>2813</v>
      </c>
      <c r="K214" s="30" t="s">
        <v>615</v>
      </c>
      <c r="L214" s="30" t="s">
        <v>616</v>
      </c>
    </row>
    <row r="215" spans="1:12">
      <c r="A215" s="30">
        <f t="shared" si="15"/>
        <v>3014</v>
      </c>
      <c r="B215" s="22" t="s">
        <v>607</v>
      </c>
      <c r="C215" s="30" t="s">
        <v>145</v>
      </c>
      <c r="D215" s="30" t="s">
        <v>916</v>
      </c>
      <c r="E215" s="30" t="s">
        <v>916</v>
      </c>
      <c r="F215" s="30">
        <v>20160101</v>
      </c>
      <c r="G215" s="30">
        <v>20210917</v>
      </c>
      <c r="H215" s="30" t="s">
        <v>447</v>
      </c>
      <c r="I215" s="30" t="s">
        <v>917</v>
      </c>
      <c r="J215" s="30">
        <f t="shared" si="19"/>
        <v>2813</v>
      </c>
      <c r="K215" s="30" t="s">
        <v>913</v>
      </c>
      <c r="L215" s="30" t="s">
        <v>914</v>
      </c>
    </row>
    <row r="216" spans="1:12">
      <c r="A216" s="30">
        <f t="shared" si="15"/>
        <v>3015</v>
      </c>
      <c r="B216" s="22" t="s">
        <v>607</v>
      </c>
      <c r="C216" s="30" t="s">
        <v>145</v>
      </c>
      <c r="D216" s="30" t="s">
        <v>916</v>
      </c>
      <c r="E216" s="30" t="s">
        <v>916</v>
      </c>
      <c r="F216" s="30">
        <v>20160101</v>
      </c>
      <c r="G216" s="30">
        <v>20210917</v>
      </c>
      <c r="H216" s="30" t="s">
        <v>447</v>
      </c>
      <c r="I216" s="30" t="s">
        <v>917</v>
      </c>
      <c r="J216" s="30">
        <f t="shared" si="19"/>
        <v>2813</v>
      </c>
      <c r="K216" s="30" t="s">
        <v>617</v>
      </c>
      <c r="L216" s="30" t="s">
        <v>618</v>
      </c>
    </row>
    <row r="217" spans="1:12">
      <c r="A217" s="30">
        <f t="shared" si="15"/>
        <v>3016</v>
      </c>
      <c r="B217" s="22" t="s">
        <v>607</v>
      </c>
      <c r="C217" s="30" t="s">
        <v>145</v>
      </c>
      <c r="D217" s="30" t="s">
        <v>916</v>
      </c>
      <c r="E217" s="30" t="s">
        <v>916</v>
      </c>
      <c r="F217" s="30">
        <v>20160101</v>
      </c>
      <c r="G217" s="30">
        <v>20210917</v>
      </c>
      <c r="H217" s="30" t="s">
        <v>447</v>
      </c>
      <c r="I217" s="30" t="s">
        <v>917</v>
      </c>
      <c r="J217" s="30">
        <f t="shared" si="19"/>
        <v>2813</v>
      </c>
      <c r="K217" s="30" t="s">
        <v>127</v>
      </c>
      <c r="L217" s="30" t="s">
        <v>621</v>
      </c>
    </row>
    <row r="218" spans="1:12">
      <c r="A218" s="30">
        <f t="shared" ref="A218:A281" si="22">A217+1</f>
        <v>3017</v>
      </c>
      <c r="B218" s="22" t="s">
        <v>607</v>
      </c>
      <c r="C218" s="30" t="s">
        <v>145</v>
      </c>
      <c r="D218" s="30" t="s">
        <v>916</v>
      </c>
      <c r="E218" s="30" t="s">
        <v>916</v>
      </c>
      <c r="F218" s="30">
        <v>20160101</v>
      </c>
      <c r="G218" s="30">
        <v>20210917</v>
      </c>
      <c r="H218" s="30" t="s">
        <v>447</v>
      </c>
      <c r="I218" s="30" t="s">
        <v>917</v>
      </c>
      <c r="J218" s="30">
        <f t="shared" si="19"/>
        <v>2813</v>
      </c>
      <c r="K218" s="30" t="s">
        <v>960</v>
      </c>
      <c r="L218" s="30" t="s">
        <v>623</v>
      </c>
    </row>
    <row r="219" spans="1:12">
      <c r="A219" s="30">
        <f t="shared" si="22"/>
        <v>3018</v>
      </c>
      <c r="B219" s="22" t="s">
        <v>607</v>
      </c>
      <c r="C219" s="30" t="s">
        <v>145</v>
      </c>
      <c r="D219" s="30" t="s">
        <v>916</v>
      </c>
      <c r="E219" s="30" t="s">
        <v>916</v>
      </c>
      <c r="F219" s="30">
        <v>20160101</v>
      </c>
      <c r="G219" s="30">
        <v>20210917</v>
      </c>
      <c r="H219" s="30" t="s">
        <v>447</v>
      </c>
      <c r="I219" s="30" t="s">
        <v>917</v>
      </c>
      <c r="J219" s="30">
        <f t="shared" si="19"/>
        <v>2813</v>
      </c>
      <c r="K219" s="30" t="s">
        <v>961</v>
      </c>
      <c r="L219" s="30" t="s">
        <v>625</v>
      </c>
    </row>
    <row r="220" spans="1:12">
      <c r="A220" s="30">
        <f t="shared" si="22"/>
        <v>3019</v>
      </c>
      <c r="B220" s="22" t="s">
        <v>607</v>
      </c>
      <c r="C220" s="30" t="s">
        <v>145</v>
      </c>
      <c r="D220" s="30" t="s">
        <v>916</v>
      </c>
      <c r="E220" s="30" t="s">
        <v>916</v>
      </c>
      <c r="F220" s="30">
        <v>20160101</v>
      </c>
      <c r="G220" s="30">
        <v>20210917</v>
      </c>
      <c r="H220" s="30" t="s">
        <v>447</v>
      </c>
      <c r="I220" s="30" t="s">
        <v>917</v>
      </c>
      <c r="J220" s="30">
        <f t="shared" si="19"/>
        <v>2813</v>
      </c>
      <c r="K220" s="30" t="s">
        <v>962</v>
      </c>
      <c r="L220" s="30" t="s">
        <v>963</v>
      </c>
    </row>
    <row r="221" spans="1:12">
      <c r="A221" s="30">
        <f t="shared" si="22"/>
        <v>3020</v>
      </c>
      <c r="B221" s="22" t="s">
        <v>607</v>
      </c>
      <c r="C221" s="30" t="s">
        <v>145</v>
      </c>
      <c r="D221" s="30" t="s">
        <v>916</v>
      </c>
      <c r="E221" s="30" t="s">
        <v>916</v>
      </c>
      <c r="F221" s="30">
        <v>20160101</v>
      </c>
      <c r="G221" s="30">
        <v>20210917</v>
      </c>
      <c r="H221" s="30" t="s">
        <v>447</v>
      </c>
      <c r="I221" s="30" t="s">
        <v>917</v>
      </c>
      <c r="J221" s="30">
        <f t="shared" si="19"/>
        <v>2813</v>
      </c>
      <c r="K221" s="30" t="s">
        <v>965</v>
      </c>
      <c r="L221" s="30" t="s">
        <v>964</v>
      </c>
    </row>
    <row r="222" spans="1:12">
      <c r="A222" s="30">
        <f t="shared" si="22"/>
        <v>3021</v>
      </c>
      <c r="B222" s="22" t="s">
        <v>607</v>
      </c>
      <c r="C222" s="30" t="s">
        <v>145</v>
      </c>
      <c r="D222" s="30" t="s">
        <v>916</v>
      </c>
      <c r="E222" s="30" t="s">
        <v>916</v>
      </c>
      <c r="F222" s="30">
        <v>20160101</v>
      </c>
      <c r="G222" s="30">
        <v>20210917</v>
      </c>
      <c r="H222" s="30" t="s">
        <v>447</v>
      </c>
      <c r="I222" s="30" t="s">
        <v>917</v>
      </c>
      <c r="J222" s="30">
        <f t="shared" si="19"/>
        <v>2813</v>
      </c>
      <c r="K222" s="30" t="s">
        <v>966</v>
      </c>
      <c r="L222" s="30" t="s">
        <v>968</v>
      </c>
    </row>
    <row r="223" spans="1:12">
      <c r="A223" s="30">
        <f t="shared" si="22"/>
        <v>3022</v>
      </c>
      <c r="B223" s="22" t="s">
        <v>607</v>
      </c>
      <c r="C223" s="30" t="s">
        <v>145</v>
      </c>
      <c r="D223" s="30" t="s">
        <v>916</v>
      </c>
      <c r="E223" s="30" t="s">
        <v>916</v>
      </c>
      <c r="F223" s="30">
        <v>20160101</v>
      </c>
      <c r="G223" s="30">
        <v>20210917</v>
      </c>
      <c r="H223" s="30" t="s">
        <v>447</v>
      </c>
      <c r="I223" s="30" t="s">
        <v>917</v>
      </c>
      <c r="J223" s="30">
        <f t="shared" si="19"/>
        <v>2813</v>
      </c>
      <c r="K223" s="30" t="s">
        <v>967</v>
      </c>
      <c r="L223" s="30" t="s">
        <v>969</v>
      </c>
    </row>
    <row r="224" spans="1:12">
      <c r="A224" s="30">
        <f t="shared" si="22"/>
        <v>3023</v>
      </c>
      <c r="B224" s="22" t="s">
        <v>607</v>
      </c>
      <c r="C224" s="30" t="s">
        <v>145</v>
      </c>
      <c r="D224" s="30" t="s">
        <v>916</v>
      </c>
      <c r="E224" s="30" t="s">
        <v>916</v>
      </c>
      <c r="F224" s="30">
        <v>20160101</v>
      </c>
      <c r="G224" s="30">
        <v>20210917</v>
      </c>
      <c r="H224" s="30" t="s">
        <v>447</v>
      </c>
      <c r="I224" s="30" t="s">
        <v>917</v>
      </c>
      <c r="J224" s="30">
        <v>2814</v>
      </c>
      <c r="K224" s="30" t="s">
        <v>160</v>
      </c>
      <c r="L224" s="30" t="s">
        <v>612</v>
      </c>
    </row>
    <row r="225" spans="1:12">
      <c r="A225" s="30">
        <f t="shared" si="22"/>
        <v>3024</v>
      </c>
      <c r="B225" s="22" t="s">
        <v>607</v>
      </c>
      <c r="C225" s="30" t="s">
        <v>145</v>
      </c>
      <c r="D225" s="30" t="s">
        <v>916</v>
      </c>
      <c r="E225" s="30" t="s">
        <v>916</v>
      </c>
      <c r="F225" s="30">
        <v>20160101</v>
      </c>
      <c r="G225" s="30">
        <v>20210917</v>
      </c>
      <c r="H225" s="30" t="s">
        <v>447</v>
      </c>
      <c r="I225" s="30" t="s">
        <v>917</v>
      </c>
      <c r="J225" s="30">
        <f t="shared" ref="J225" si="23">J224</f>
        <v>2814</v>
      </c>
      <c r="K225" s="30" t="s">
        <v>129</v>
      </c>
      <c r="L225" s="30" t="s">
        <v>613</v>
      </c>
    </row>
    <row r="226" spans="1:12">
      <c r="A226" s="30">
        <f t="shared" si="22"/>
        <v>3025</v>
      </c>
      <c r="B226" s="22" t="s">
        <v>607</v>
      </c>
      <c r="C226" s="30" t="s">
        <v>145</v>
      </c>
      <c r="D226" s="30" t="s">
        <v>916</v>
      </c>
      <c r="E226" s="30" t="s">
        <v>916</v>
      </c>
      <c r="F226" s="30">
        <v>20160101</v>
      </c>
      <c r="G226" s="30">
        <v>20210917</v>
      </c>
      <c r="H226" s="30" t="s">
        <v>447</v>
      </c>
      <c r="I226" s="30" t="s">
        <v>917</v>
      </c>
      <c r="J226" s="30">
        <f t="shared" si="19"/>
        <v>2814</v>
      </c>
      <c r="K226" s="30" t="s">
        <v>148</v>
      </c>
      <c r="L226" s="30" t="s">
        <v>614</v>
      </c>
    </row>
    <row r="227" spans="1:12">
      <c r="A227" s="30">
        <f t="shared" si="22"/>
        <v>3026</v>
      </c>
      <c r="B227" s="22" t="s">
        <v>607</v>
      </c>
      <c r="C227" s="30" t="s">
        <v>145</v>
      </c>
      <c r="D227" s="30" t="s">
        <v>916</v>
      </c>
      <c r="E227" s="30" t="s">
        <v>916</v>
      </c>
      <c r="F227" s="30">
        <v>20160101</v>
      </c>
      <c r="G227" s="30">
        <v>20210917</v>
      </c>
      <c r="H227" s="30" t="s">
        <v>447</v>
      </c>
      <c r="I227" s="30" t="s">
        <v>917</v>
      </c>
      <c r="J227" s="30">
        <f t="shared" si="19"/>
        <v>2814</v>
      </c>
      <c r="K227" s="30" t="s">
        <v>126</v>
      </c>
      <c r="L227" s="30" t="s">
        <v>895</v>
      </c>
    </row>
    <row r="228" spans="1:12">
      <c r="A228" s="30">
        <f t="shared" si="22"/>
        <v>3027</v>
      </c>
      <c r="B228" s="22" t="s">
        <v>607</v>
      </c>
      <c r="C228" s="30" t="s">
        <v>145</v>
      </c>
      <c r="D228" s="30" t="s">
        <v>916</v>
      </c>
      <c r="E228" s="30" t="s">
        <v>916</v>
      </c>
      <c r="F228" s="30">
        <v>20160101</v>
      </c>
      <c r="G228" s="30">
        <v>20210917</v>
      </c>
      <c r="H228" s="30" t="s">
        <v>447</v>
      </c>
      <c r="I228" s="30" t="s">
        <v>917</v>
      </c>
      <c r="J228" s="30">
        <f t="shared" si="19"/>
        <v>2814</v>
      </c>
      <c r="K228" s="30" t="s">
        <v>615</v>
      </c>
      <c r="L228" s="30" t="s">
        <v>616</v>
      </c>
    </row>
    <row r="229" spans="1:12">
      <c r="A229" s="30">
        <f t="shared" si="22"/>
        <v>3028</v>
      </c>
      <c r="B229" s="22" t="s">
        <v>607</v>
      </c>
      <c r="C229" s="30" t="s">
        <v>145</v>
      </c>
      <c r="D229" s="30" t="s">
        <v>916</v>
      </c>
      <c r="E229" s="30" t="s">
        <v>916</v>
      </c>
      <c r="F229" s="30">
        <v>20160101</v>
      </c>
      <c r="G229" s="30">
        <v>20210917</v>
      </c>
      <c r="H229" s="30" t="s">
        <v>447</v>
      </c>
      <c r="I229" s="30" t="s">
        <v>917</v>
      </c>
      <c r="J229" s="30">
        <f t="shared" si="19"/>
        <v>2814</v>
      </c>
      <c r="K229" s="30" t="s">
        <v>913</v>
      </c>
      <c r="L229" s="30" t="s">
        <v>914</v>
      </c>
    </row>
    <row r="230" spans="1:12">
      <c r="A230" s="30">
        <f t="shared" si="22"/>
        <v>3029</v>
      </c>
      <c r="B230" s="22" t="s">
        <v>607</v>
      </c>
      <c r="C230" s="30" t="s">
        <v>145</v>
      </c>
      <c r="D230" s="30" t="s">
        <v>916</v>
      </c>
      <c r="E230" s="30" t="s">
        <v>916</v>
      </c>
      <c r="F230" s="30">
        <v>20160101</v>
      </c>
      <c r="G230" s="30">
        <v>20210917</v>
      </c>
      <c r="H230" s="30" t="s">
        <v>447</v>
      </c>
      <c r="I230" s="30" t="s">
        <v>917</v>
      </c>
      <c r="J230" s="30">
        <f t="shared" si="19"/>
        <v>2814</v>
      </c>
      <c r="K230" s="30" t="s">
        <v>617</v>
      </c>
      <c r="L230" s="30" t="s">
        <v>618</v>
      </c>
    </row>
    <row r="231" spans="1:12">
      <c r="A231" s="30">
        <f t="shared" si="22"/>
        <v>3030</v>
      </c>
      <c r="B231" s="22" t="s">
        <v>607</v>
      </c>
      <c r="C231" s="30" t="s">
        <v>145</v>
      </c>
      <c r="D231" s="30" t="s">
        <v>916</v>
      </c>
      <c r="E231" s="30" t="s">
        <v>916</v>
      </c>
      <c r="F231" s="30">
        <v>20160101</v>
      </c>
      <c r="G231" s="30">
        <v>20210917</v>
      </c>
      <c r="H231" s="30" t="s">
        <v>447</v>
      </c>
      <c r="I231" s="30" t="s">
        <v>917</v>
      </c>
      <c r="J231" s="30">
        <f t="shared" si="19"/>
        <v>2814</v>
      </c>
      <c r="K231" s="30" t="s">
        <v>127</v>
      </c>
      <c r="L231" s="30" t="s">
        <v>621</v>
      </c>
    </row>
    <row r="232" spans="1:12">
      <c r="A232" s="30">
        <f t="shared" si="22"/>
        <v>3031</v>
      </c>
      <c r="B232" s="22" t="s">
        <v>607</v>
      </c>
      <c r="C232" s="30" t="s">
        <v>145</v>
      </c>
      <c r="D232" s="30" t="s">
        <v>916</v>
      </c>
      <c r="E232" s="30" t="s">
        <v>916</v>
      </c>
      <c r="F232" s="30">
        <v>20160101</v>
      </c>
      <c r="G232" s="30">
        <v>20210917</v>
      </c>
      <c r="H232" s="30" t="s">
        <v>447</v>
      </c>
      <c r="I232" s="30" t="s">
        <v>917</v>
      </c>
      <c r="J232" s="30">
        <f t="shared" si="19"/>
        <v>2814</v>
      </c>
      <c r="K232" s="30" t="s">
        <v>960</v>
      </c>
      <c r="L232" s="30" t="s">
        <v>623</v>
      </c>
    </row>
    <row r="233" spans="1:12">
      <c r="A233" s="30">
        <f t="shared" si="22"/>
        <v>3032</v>
      </c>
      <c r="B233" s="22" t="s">
        <v>607</v>
      </c>
      <c r="C233" s="30" t="s">
        <v>145</v>
      </c>
      <c r="D233" s="30" t="s">
        <v>916</v>
      </c>
      <c r="E233" s="30" t="s">
        <v>916</v>
      </c>
      <c r="F233" s="30">
        <v>20160101</v>
      </c>
      <c r="G233" s="30">
        <v>20210917</v>
      </c>
      <c r="H233" s="30" t="s">
        <v>447</v>
      </c>
      <c r="I233" s="30" t="s">
        <v>917</v>
      </c>
      <c r="J233" s="30">
        <f t="shared" si="19"/>
        <v>2814</v>
      </c>
      <c r="K233" s="30" t="s">
        <v>961</v>
      </c>
      <c r="L233" s="30" t="s">
        <v>625</v>
      </c>
    </row>
    <row r="234" spans="1:12">
      <c r="A234" s="30">
        <f t="shared" si="22"/>
        <v>3033</v>
      </c>
      <c r="B234" s="22" t="s">
        <v>607</v>
      </c>
      <c r="C234" s="30" t="s">
        <v>145</v>
      </c>
      <c r="D234" s="30" t="s">
        <v>916</v>
      </c>
      <c r="E234" s="30" t="s">
        <v>916</v>
      </c>
      <c r="F234" s="30">
        <v>20160101</v>
      </c>
      <c r="G234" s="30">
        <v>20210917</v>
      </c>
      <c r="H234" s="30" t="s">
        <v>447</v>
      </c>
      <c r="I234" s="30" t="s">
        <v>917</v>
      </c>
      <c r="J234" s="30">
        <f t="shared" si="19"/>
        <v>2814</v>
      </c>
      <c r="K234" s="30" t="s">
        <v>962</v>
      </c>
      <c r="L234" s="30" t="s">
        <v>963</v>
      </c>
    </row>
    <row r="235" spans="1:12">
      <c r="A235" s="30">
        <f t="shared" si="22"/>
        <v>3034</v>
      </c>
      <c r="B235" s="22" t="s">
        <v>607</v>
      </c>
      <c r="C235" s="30" t="s">
        <v>145</v>
      </c>
      <c r="D235" s="30" t="s">
        <v>916</v>
      </c>
      <c r="E235" s="30" t="s">
        <v>916</v>
      </c>
      <c r="F235" s="30">
        <v>20160101</v>
      </c>
      <c r="G235" s="30">
        <v>20210917</v>
      </c>
      <c r="H235" s="30" t="s">
        <v>447</v>
      </c>
      <c r="I235" s="30" t="s">
        <v>917</v>
      </c>
      <c r="J235" s="30">
        <f t="shared" si="19"/>
        <v>2814</v>
      </c>
      <c r="K235" s="30" t="s">
        <v>965</v>
      </c>
      <c r="L235" s="30" t="s">
        <v>964</v>
      </c>
    </row>
    <row r="236" spans="1:12">
      <c r="A236" s="30">
        <f t="shared" si="22"/>
        <v>3035</v>
      </c>
      <c r="B236" s="22" t="s">
        <v>607</v>
      </c>
      <c r="C236" s="30" t="s">
        <v>145</v>
      </c>
      <c r="D236" s="30" t="s">
        <v>916</v>
      </c>
      <c r="E236" s="30" t="s">
        <v>916</v>
      </c>
      <c r="F236" s="30">
        <v>20160101</v>
      </c>
      <c r="G236" s="30">
        <v>20210917</v>
      </c>
      <c r="H236" s="30" t="s">
        <v>447</v>
      </c>
      <c r="I236" s="30" t="s">
        <v>917</v>
      </c>
      <c r="J236" s="30">
        <f t="shared" si="19"/>
        <v>2814</v>
      </c>
      <c r="K236" s="30" t="s">
        <v>966</v>
      </c>
      <c r="L236" s="30" t="s">
        <v>968</v>
      </c>
    </row>
    <row r="237" spans="1:12">
      <c r="A237" s="30">
        <f t="shared" si="22"/>
        <v>3036</v>
      </c>
      <c r="B237" s="22" t="s">
        <v>607</v>
      </c>
      <c r="C237" s="30" t="s">
        <v>145</v>
      </c>
      <c r="D237" s="30" t="s">
        <v>916</v>
      </c>
      <c r="E237" s="30" t="s">
        <v>916</v>
      </c>
      <c r="F237" s="30">
        <v>20160101</v>
      </c>
      <c r="G237" s="30">
        <v>20210917</v>
      </c>
      <c r="H237" s="30" t="s">
        <v>447</v>
      </c>
      <c r="I237" s="30" t="s">
        <v>917</v>
      </c>
      <c r="J237" s="30">
        <f t="shared" si="19"/>
        <v>2814</v>
      </c>
      <c r="K237" s="30" t="s">
        <v>967</v>
      </c>
      <c r="L237" s="30" t="s">
        <v>969</v>
      </c>
    </row>
    <row r="238" spans="1:12">
      <c r="A238" s="30">
        <f t="shared" si="22"/>
        <v>3037</v>
      </c>
      <c r="B238" s="22" t="s">
        <v>607</v>
      </c>
      <c r="C238" s="30" t="s">
        <v>145</v>
      </c>
      <c r="D238" s="30" t="s">
        <v>916</v>
      </c>
      <c r="E238" s="30" t="s">
        <v>916</v>
      </c>
      <c r="F238" s="30">
        <v>20160101</v>
      </c>
      <c r="G238" s="30">
        <v>20210917</v>
      </c>
      <c r="H238" s="30" t="s">
        <v>447</v>
      </c>
      <c r="I238" s="30" t="s">
        <v>917</v>
      </c>
      <c r="J238" s="30">
        <v>2815</v>
      </c>
      <c r="K238" s="30" t="s">
        <v>160</v>
      </c>
      <c r="L238" s="30" t="s">
        <v>612</v>
      </c>
    </row>
    <row r="239" spans="1:12">
      <c r="A239" s="30">
        <f t="shared" si="22"/>
        <v>3038</v>
      </c>
      <c r="B239" s="22" t="s">
        <v>607</v>
      </c>
      <c r="C239" s="30" t="s">
        <v>145</v>
      </c>
      <c r="D239" s="30" t="s">
        <v>916</v>
      </c>
      <c r="E239" s="30" t="s">
        <v>916</v>
      </c>
      <c r="F239" s="30">
        <v>20160101</v>
      </c>
      <c r="G239" s="30">
        <v>20210917</v>
      </c>
      <c r="H239" s="30" t="s">
        <v>447</v>
      </c>
      <c r="I239" s="30" t="s">
        <v>917</v>
      </c>
      <c r="J239" s="30">
        <f t="shared" ref="J239" si="24">J238</f>
        <v>2815</v>
      </c>
      <c r="K239" s="30" t="s">
        <v>129</v>
      </c>
      <c r="L239" s="30" t="s">
        <v>613</v>
      </c>
    </row>
    <row r="240" spans="1:12">
      <c r="A240" s="30">
        <f t="shared" si="22"/>
        <v>3039</v>
      </c>
      <c r="B240" s="22" t="s">
        <v>607</v>
      </c>
      <c r="C240" s="30" t="s">
        <v>145</v>
      </c>
      <c r="D240" s="30" t="s">
        <v>916</v>
      </c>
      <c r="E240" s="30" t="s">
        <v>916</v>
      </c>
      <c r="F240" s="30">
        <v>20160101</v>
      </c>
      <c r="G240" s="30">
        <v>20210917</v>
      </c>
      <c r="H240" s="30" t="s">
        <v>447</v>
      </c>
      <c r="I240" s="30" t="s">
        <v>917</v>
      </c>
      <c r="J240" s="30">
        <f t="shared" si="19"/>
        <v>2815</v>
      </c>
      <c r="K240" s="30" t="s">
        <v>148</v>
      </c>
      <c r="L240" s="30" t="s">
        <v>614</v>
      </c>
    </row>
    <row r="241" spans="1:12">
      <c r="A241" s="30">
        <f t="shared" si="22"/>
        <v>3040</v>
      </c>
      <c r="B241" s="22" t="s">
        <v>607</v>
      </c>
      <c r="C241" s="30" t="s">
        <v>145</v>
      </c>
      <c r="D241" s="30" t="s">
        <v>916</v>
      </c>
      <c r="E241" s="30" t="s">
        <v>916</v>
      </c>
      <c r="F241" s="30">
        <v>20160101</v>
      </c>
      <c r="G241" s="30">
        <v>20210917</v>
      </c>
      <c r="H241" s="30" t="s">
        <v>447</v>
      </c>
      <c r="I241" s="30" t="s">
        <v>917</v>
      </c>
      <c r="J241" s="30">
        <f t="shared" si="19"/>
        <v>2815</v>
      </c>
      <c r="K241" s="30" t="s">
        <v>126</v>
      </c>
      <c r="L241" s="30" t="s">
        <v>895</v>
      </c>
    </row>
    <row r="242" spans="1:12">
      <c r="A242" s="30">
        <f t="shared" si="22"/>
        <v>3041</v>
      </c>
      <c r="B242" s="22" t="s">
        <v>607</v>
      </c>
      <c r="C242" s="30" t="s">
        <v>145</v>
      </c>
      <c r="D242" s="30" t="s">
        <v>916</v>
      </c>
      <c r="E242" s="30" t="s">
        <v>916</v>
      </c>
      <c r="F242" s="30">
        <v>20160101</v>
      </c>
      <c r="G242" s="30">
        <v>20210917</v>
      </c>
      <c r="H242" s="30" t="s">
        <v>447</v>
      </c>
      <c r="I242" s="30" t="s">
        <v>917</v>
      </c>
      <c r="J242" s="30">
        <f t="shared" si="19"/>
        <v>2815</v>
      </c>
      <c r="K242" s="30" t="s">
        <v>615</v>
      </c>
      <c r="L242" s="30" t="s">
        <v>616</v>
      </c>
    </row>
    <row r="243" spans="1:12">
      <c r="A243" s="30">
        <f t="shared" si="22"/>
        <v>3042</v>
      </c>
      <c r="B243" s="22" t="s">
        <v>607</v>
      </c>
      <c r="C243" s="30" t="s">
        <v>145</v>
      </c>
      <c r="D243" s="30" t="s">
        <v>916</v>
      </c>
      <c r="E243" s="30" t="s">
        <v>916</v>
      </c>
      <c r="F243" s="30">
        <v>20160101</v>
      </c>
      <c r="G243" s="30">
        <v>20210917</v>
      </c>
      <c r="H243" s="30" t="s">
        <v>447</v>
      </c>
      <c r="I243" s="30" t="s">
        <v>917</v>
      </c>
      <c r="J243" s="30">
        <f t="shared" si="19"/>
        <v>2815</v>
      </c>
      <c r="K243" s="30" t="s">
        <v>913</v>
      </c>
      <c r="L243" s="30" t="s">
        <v>914</v>
      </c>
    </row>
    <row r="244" spans="1:12">
      <c r="A244" s="30">
        <f t="shared" si="22"/>
        <v>3043</v>
      </c>
      <c r="B244" s="22" t="s">
        <v>607</v>
      </c>
      <c r="C244" s="30" t="s">
        <v>145</v>
      </c>
      <c r="D244" s="30" t="s">
        <v>916</v>
      </c>
      <c r="E244" s="30" t="s">
        <v>916</v>
      </c>
      <c r="F244" s="30">
        <v>20160101</v>
      </c>
      <c r="G244" s="30">
        <v>20210917</v>
      </c>
      <c r="H244" s="30" t="s">
        <v>447</v>
      </c>
      <c r="I244" s="30" t="s">
        <v>917</v>
      </c>
      <c r="J244" s="30">
        <f t="shared" si="19"/>
        <v>2815</v>
      </c>
      <c r="K244" s="30" t="s">
        <v>617</v>
      </c>
      <c r="L244" s="30" t="s">
        <v>618</v>
      </c>
    </row>
    <row r="245" spans="1:12">
      <c r="A245" s="30">
        <f t="shared" si="22"/>
        <v>3044</v>
      </c>
      <c r="B245" s="22" t="s">
        <v>607</v>
      </c>
      <c r="C245" s="30" t="s">
        <v>145</v>
      </c>
      <c r="D245" s="30" t="s">
        <v>916</v>
      </c>
      <c r="E245" s="30" t="s">
        <v>916</v>
      </c>
      <c r="F245" s="30">
        <v>20160101</v>
      </c>
      <c r="G245" s="30">
        <v>20210917</v>
      </c>
      <c r="H245" s="30" t="s">
        <v>447</v>
      </c>
      <c r="I245" s="30" t="s">
        <v>917</v>
      </c>
      <c r="J245" s="30">
        <f t="shared" si="19"/>
        <v>2815</v>
      </c>
      <c r="K245" s="30" t="s">
        <v>127</v>
      </c>
      <c r="L245" s="30" t="s">
        <v>621</v>
      </c>
    </row>
    <row r="246" spans="1:12">
      <c r="A246" s="30">
        <f t="shared" si="22"/>
        <v>3045</v>
      </c>
      <c r="B246" s="22" t="s">
        <v>607</v>
      </c>
      <c r="C246" s="30" t="s">
        <v>145</v>
      </c>
      <c r="D246" s="30" t="s">
        <v>916</v>
      </c>
      <c r="E246" s="30" t="s">
        <v>916</v>
      </c>
      <c r="F246" s="30">
        <v>20160101</v>
      </c>
      <c r="G246" s="30">
        <v>20210917</v>
      </c>
      <c r="H246" s="30" t="s">
        <v>447</v>
      </c>
      <c r="I246" s="30" t="s">
        <v>917</v>
      </c>
      <c r="J246" s="30">
        <f t="shared" si="19"/>
        <v>2815</v>
      </c>
      <c r="K246" s="30" t="s">
        <v>960</v>
      </c>
      <c r="L246" s="30" t="s">
        <v>623</v>
      </c>
    </row>
    <row r="247" spans="1:12">
      <c r="A247" s="30">
        <f t="shared" si="22"/>
        <v>3046</v>
      </c>
      <c r="B247" s="22" t="s">
        <v>607</v>
      </c>
      <c r="C247" s="30" t="s">
        <v>145</v>
      </c>
      <c r="D247" s="30" t="s">
        <v>916</v>
      </c>
      <c r="E247" s="30" t="s">
        <v>916</v>
      </c>
      <c r="F247" s="30">
        <v>20160101</v>
      </c>
      <c r="G247" s="30">
        <v>20210917</v>
      </c>
      <c r="H247" s="30" t="s">
        <v>447</v>
      </c>
      <c r="I247" s="30" t="s">
        <v>917</v>
      </c>
      <c r="J247" s="30">
        <f t="shared" si="19"/>
        <v>2815</v>
      </c>
      <c r="K247" s="30" t="s">
        <v>961</v>
      </c>
      <c r="L247" s="30" t="s">
        <v>625</v>
      </c>
    </row>
    <row r="248" spans="1:12">
      <c r="A248" s="30">
        <f t="shared" si="22"/>
        <v>3047</v>
      </c>
      <c r="B248" s="22" t="s">
        <v>607</v>
      </c>
      <c r="C248" s="30" t="s">
        <v>145</v>
      </c>
      <c r="D248" s="30" t="s">
        <v>916</v>
      </c>
      <c r="E248" s="30" t="s">
        <v>916</v>
      </c>
      <c r="F248" s="30">
        <v>20160101</v>
      </c>
      <c r="G248" s="30">
        <v>20210917</v>
      </c>
      <c r="H248" s="30" t="s">
        <v>447</v>
      </c>
      <c r="I248" s="30" t="s">
        <v>917</v>
      </c>
      <c r="J248" s="30">
        <f t="shared" si="19"/>
        <v>2815</v>
      </c>
      <c r="K248" s="30" t="s">
        <v>962</v>
      </c>
      <c r="L248" s="30" t="s">
        <v>963</v>
      </c>
    </row>
    <row r="249" spans="1:12">
      <c r="A249" s="30">
        <f t="shared" si="22"/>
        <v>3048</v>
      </c>
      <c r="B249" s="22" t="s">
        <v>607</v>
      </c>
      <c r="C249" s="30" t="s">
        <v>145</v>
      </c>
      <c r="D249" s="30" t="s">
        <v>916</v>
      </c>
      <c r="E249" s="30" t="s">
        <v>916</v>
      </c>
      <c r="F249" s="30">
        <v>20160101</v>
      </c>
      <c r="G249" s="30">
        <v>20210917</v>
      </c>
      <c r="H249" s="30" t="s">
        <v>447</v>
      </c>
      <c r="I249" s="30" t="s">
        <v>917</v>
      </c>
      <c r="J249" s="30">
        <f t="shared" si="19"/>
        <v>2815</v>
      </c>
      <c r="K249" s="30" t="s">
        <v>965</v>
      </c>
      <c r="L249" s="30" t="s">
        <v>964</v>
      </c>
    </row>
    <row r="250" spans="1:12">
      <c r="A250" s="30">
        <f t="shared" si="22"/>
        <v>3049</v>
      </c>
      <c r="B250" s="22" t="s">
        <v>607</v>
      </c>
      <c r="C250" s="30" t="s">
        <v>145</v>
      </c>
      <c r="D250" s="30" t="s">
        <v>916</v>
      </c>
      <c r="E250" s="30" t="s">
        <v>916</v>
      </c>
      <c r="F250" s="30">
        <v>20160101</v>
      </c>
      <c r="G250" s="30">
        <v>20210917</v>
      </c>
      <c r="H250" s="30" t="s">
        <v>447</v>
      </c>
      <c r="I250" s="30" t="s">
        <v>917</v>
      </c>
      <c r="J250" s="30">
        <f t="shared" si="19"/>
        <v>2815</v>
      </c>
      <c r="K250" s="30" t="s">
        <v>966</v>
      </c>
      <c r="L250" s="30" t="s">
        <v>968</v>
      </c>
    </row>
    <row r="251" spans="1:12">
      <c r="A251" s="30">
        <f t="shared" si="22"/>
        <v>3050</v>
      </c>
      <c r="B251" s="22" t="s">
        <v>607</v>
      </c>
      <c r="C251" s="30" t="s">
        <v>145</v>
      </c>
      <c r="D251" s="30" t="s">
        <v>916</v>
      </c>
      <c r="E251" s="30" t="s">
        <v>916</v>
      </c>
      <c r="F251" s="30">
        <v>20160101</v>
      </c>
      <c r="G251" s="30">
        <v>20210917</v>
      </c>
      <c r="H251" s="30" t="s">
        <v>447</v>
      </c>
      <c r="I251" s="30" t="s">
        <v>917</v>
      </c>
      <c r="J251" s="30">
        <f t="shared" si="19"/>
        <v>2815</v>
      </c>
      <c r="K251" s="30" t="s">
        <v>967</v>
      </c>
      <c r="L251" s="30" t="s">
        <v>969</v>
      </c>
    </row>
    <row r="252" spans="1:12">
      <c r="A252" s="30">
        <f t="shared" si="22"/>
        <v>3051</v>
      </c>
      <c r="B252" s="22" t="s">
        <v>607</v>
      </c>
      <c r="C252" s="30" t="s">
        <v>145</v>
      </c>
      <c r="D252" s="30" t="s">
        <v>916</v>
      </c>
      <c r="E252" s="30" t="s">
        <v>916</v>
      </c>
      <c r="F252" s="30">
        <v>20160101</v>
      </c>
      <c r="G252" s="30">
        <v>20210917</v>
      </c>
      <c r="H252" s="30" t="s">
        <v>447</v>
      </c>
      <c r="I252" s="30" t="s">
        <v>917</v>
      </c>
      <c r="J252" s="30">
        <v>2816</v>
      </c>
      <c r="K252" s="30" t="s">
        <v>160</v>
      </c>
      <c r="L252" s="30" t="s">
        <v>612</v>
      </c>
    </row>
    <row r="253" spans="1:12">
      <c r="A253" s="30">
        <f t="shared" si="22"/>
        <v>3052</v>
      </c>
      <c r="B253" s="22" t="s">
        <v>607</v>
      </c>
      <c r="C253" s="30" t="s">
        <v>145</v>
      </c>
      <c r="D253" s="30" t="s">
        <v>916</v>
      </c>
      <c r="E253" s="30" t="s">
        <v>916</v>
      </c>
      <c r="F253" s="30">
        <v>20160101</v>
      </c>
      <c r="G253" s="30">
        <v>20210917</v>
      </c>
      <c r="H253" s="30" t="s">
        <v>447</v>
      </c>
      <c r="I253" s="30" t="s">
        <v>917</v>
      </c>
      <c r="J253" s="30">
        <f t="shared" ref="J253" si="25">J252</f>
        <v>2816</v>
      </c>
      <c r="K253" s="30" t="s">
        <v>129</v>
      </c>
      <c r="L253" s="30" t="s">
        <v>613</v>
      </c>
    </row>
    <row r="254" spans="1:12">
      <c r="A254" s="30">
        <f t="shared" si="22"/>
        <v>3053</v>
      </c>
      <c r="B254" s="22" t="s">
        <v>607</v>
      </c>
      <c r="C254" s="30" t="s">
        <v>145</v>
      </c>
      <c r="D254" s="30" t="s">
        <v>916</v>
      </c>
      <c r="E254" s="30" t="s">
        <v>916</v>
      </c>
      <c r="F254" s="30">
        <v>20160101</v>
      </c>
      <c r="G254" s="30">
        <v>20210917</v>
      </c>
      <c r="H254" s="30" t="s">
        <v>447</v>
      </c>
      <c r="I254" s="30" t="s">
        <v>917</v>
      </c>
      <c r="J254" s="30">
        <f t="shared" si="19"/>
        <v>2816</v>
      </c>
      <c r="K254" s="30" t="s">
        <v>148</v>
      </c>
      <c r="L254" s="30" t="s">
        <v>614</v>
      </c>
    </row>
    <row r="255" spans="1:12">
      <c r="A255" s="30">
        <f t="shared" si="22"/>
        <v>3054</v>
      </c>
      <c r="B255" s="22" t="s">
        <v>607</v>
      </c>
      <c r="C255" s="30" t="s">
        <v>145</v>
      </c>
      <c r="D255" s="30" t="s">
        <v>916</v>
      </c>
      <c r="E255" s="30" t="s">
        <v>916</v>
      </c>
      <c r="F255" s="30">
        <v>20160101</v>
      </c>
      <c r="G255" s="30">
        <v>20210917</v>
      </c>
      <c r="H255" s="30" t="s">
        <v>447</v>
      </c>
      <c r="I255" s="30" t="s">
        <v>917</v>
      </c>
      <c r="J255" s="30">
        <f t="shared" ref="J255:J318" si="26">J254</f>
        <v>2816</v>
      </c>
      <c r="K255" s="30" t="s">
        <v>126</v>
      </c>
      <c r="L255" s="30" t="s">
        <v>895</v>
      </c>
    </row>
    <row r="256" spans="1:12">
      <c r="A256" s="30">
        <f t="shared" si="22"/>
        <v>3055</v>
      </c>
      <c r="B256" s="22" t="s">
        <v>607</v>
      </c>
      <c r="C256" s="30" t="s">
        <v>145</v>
      </c>
      <c r="D256" s="30" t="s">
        <v>916</v>
      </c>
      <c r="E256" s="30" t="s">
        <v>916</v>
      </c>
      <c r="F256" s="30">
        <v>20160101</v>
      </c>
      <c r="G256" s="30">
        <v>20210917</v>
      </c>
      <c r="H256" s="30" t="s">
        <v>447</v>
      </c>
      <c r="I256" s="30" t="s">
        <v>917</v>
      </c>
      <c r="J256" s="30">
        <f t="shared" si="26"/>
        <v>2816</v>
      </c>
      <c r="K256" s="30" t="s">
        <v>615</v>
      </c>
      <c r="L256" s="30" t="s">
        <v>616</v>
      </c>
    </row>
    <row r="257" spans="1:12">
      <c r="A257" s="30">
        <f t="shared" si="22"/>
        <v>3056</v>
      </c>
      <c r="B257" s="22" t="s">
        <v>607</v>
      </c>
      <c r="C257" s="30" t="s">
        <v>145</v>
      </c>
      <c r="D257" s="30" t="s">
        <v>916</v>
      </c>
      <c r="E257" s="30" t="s">
        <v>916</v>
      </c>
      <c r="F257" s="30">
        <v>20160101</v>
      </c>
      <c r="G257" s="30">
        <v>20210917</v>
      </c>
      <c r="H257" s="30" t="s">
        <v>447</v>
      </c>
      <c r="I257" s="30" t="s">
        <v>917</v>
      </c>
      <c r="J257" s="30">
        <f t="shared" si="26"/>
        <v>2816</v>
      </c>
      <c r="K257" s="30" t="s">
        <v>913</v>
      </c>
      <c r="L257" s="30" t="s">
        <v>914</v>
      </c>
    </row>
    <row r="258" spans="1:12">
      <c r="A258" s="30">
        <f t="shared" si="22"/>
        <v>3057</v>
      </c>
      <c r="B258" s="22" t="s">
        <v>607</v>
      </c>
      <c r="C258" s="30" t="s">
        <v>145</v>
      </c>
      <c r="D258" s="30" t="s">
        <v>916</v>
      </c>
      <c r="E258" s="30" t="s">
        <v>916</v>
      </c>
      <c r="F258" s="30">
        <v>20160101</v>
      </c>
      <c r="G258" s="30">
        <v>20210917</v>
      </c>
      <c r="H258" s="30" t="s">
        <v>447</v>
      </c>
      <c r="I258" s="30" t="s">
        <v>917</v>
      </c>
      <c r="J258" s="30">
        <f t="shared" si="26"/>
        <v>2816</v>
      </c>
      <c r="K258" s="30" t="s">
        <v>617</v>
      </c>
      <c r="L258" s="30" t="s">
        <v>618</v>
      </c>
    </row>
    <row r="259" spans="1:12">
      <c r="A259" s="30">
        <f t="shared" si="22"/>
        <v>3058</v>
      </c>
      <c r="B259" s="22" t="s">
        <v>607</v>
      </c>
      <c r="C259" s="30" t="s">
        <v>145</v>
      </c>
      <c r="D259" s="30" t="s">
        <v>916</v>
      </c>
      <c r="E259" s="30" t="s">
        <v>916</v>
      </c>
      <c r="F259" s="30">
        <v>20160101</v>
      </c>
      <c r="G259" s="30">
        <v>20210917</v>
      </c>
      <c r="H259" s="30" t="s">
        <v>447</v>
      </c>
      <c r="I259" s="30" t="s">
        <v>917</v>
      </c>
      <c r="J259" s="30">
        <f t="shared" si="26"/>
        <v>2816</v>
      </c>
      <c r="K259" s="30" t="s">
        <v>127</v>
      </c>
      <c r="L259" s="30" t="s">
        <v>621</v>
      </c>
    </row>
    <row r="260" spans="1:12">
      <c r="A260" s="30">
        <f t="shared" si="22"/>
        <v>3059</v>
      </c>
      <c r="B260" s="22" t="s">
        <v>607</v>
      </c>
      <c r="C260" s="30" t="s">
        <v>145</v>
      </c>
      <c r="D260" s="30" t="s">
        <v>916</v>
      </c>
      <c r="E260" s="30" t="s">
        <v>916</v>
      </c>
      <c r="F260" s="30">
        <v>20160101</v>
      </c>
      <c r="G260" s="30">
        <v>20210917</v>
      </c>
      <c r="H260" s="30" t="s">
        <v>447</v>
      </c>
      <c r="I260" s="30" t="s">
        <v>917</v>
      </c>
      <c r="J260" s="30">
        <f t="shared" si="26"/>
        <v>2816</v>
      </c>
      <c r="K260" s="30" t="s">
        <v>960</v>
      </c>
      <c r="L260" s="30" t="s">
        <v>623</v>
      </c>
    </row>
    <row r="261" spans="1:12">
      <c r="A261" s="30">
        <f t="shared" si="22"/>
        <v>3060</v>
      </c>
      <c r="B261" s="22" t="s">
        <v>607</v>
      </c>
      <c r="C261" s="30" t="s">
        <v>145</v>
      </c>
      <c r="D261" s="30" t="s">
        <v>916</v>
      </c>
      <c r="E261" s="30" t="s">
        <v>916</v>
      </c>
      <c r="F261" s="30">
        <v>20160101</v>
      </c>
      <c r="G261" s="30">
        <v>20210917</v>
      </c>
      <c r="H261" s="30" t="s">
        <v>447</v>
      </c>
      <c r="I261" s="30" t="s">
        <v>917</v>
      </c>
      <c r="J261" s="30">
        <f t="shared" si="26"/>
        <v>2816</v>
      </c>
      <c r="K261" s="30" t="s">
        <v>961</v>
      </c>
      <c r="L261" s="30" t="s">
        <v>625</v>
      </c>
    </row>
    <row r="262" spans="1:12">
      <c r="A262" s="30">
        <f t="shared" si="22"/>
        <v>3061</v>
      </c>
      <c r="B262" s="22" t="s">
        <v>607</v>
      </c>
      <c r="C262" s="30" t="s">
        <v>145</v>
      </c>
      <c r="D262" s="30" t="s">
        <v>916</v>
      </c>
      <c r="E262" s="30" t="s">
        <v>916</v>
      </c>
      <c r="F262" s="30">
        <v>20160101</v>
      </c>
      <c r="G262" s="30">
        <v>20210917</v>
      </c>
      <c r="H262" s="30" t="s">
        <v>447</v>
      </c>
      <c r="I262" s="30" t="s">
        <v>917</v>
      </c>
      <c r="J262" s="30">
        <f t="shared" si="26"/>
        <v>2816</v>
      </c>
      <c r="K262" s="30" t="s">
        <v>962</v>
      </c>
      <c r="L262" s="30" t="s">
        <v>963</v>
      </c>
    </row>
    <row r="263" spans="1:12">
      <c r="A263" s="30">
        <f t="shared" si="22"/>
        <v>3062</v>
      </c>
      <c r="B263" s="22" t="s">
        <v>607</v>
      </c>
      <c r="C263" s="30" t="s">
        <v>145</v>
      </c>
      <c r="D263" s="30" t="s">
        <v>916</v>
      </c>
      <c r="E263" s="30" t="s">
        <v>916</v>
      </c>
      <c r="F263" s="30">
        <v>20160101</v>
      </c>
      <c r="G263" s="30">
        <v>20210917</v>
      </c>
      <c r="H263" s="30" t="s">
        <v>447</v>
      </c>
      <c r="I263" s="30" t="s">
        <v>917</v>
      </c>
      <c r="J263" s="30">
        <f t="shared" si="26"/>
        <v>2816</v>
      </c>
      <c r="K263" s="30" t="s">
        <v>965</v>
      </c>
      <c r="L263" s="30" t="s">
        <v>964</v>
      </c>
    </row>
    <row r="264" spans="1:12">
      <c r="A264" s="30">
        <f t="shared" si="22"/>
        <v>3063</v>
      </c>
      <c r="B264" s="22" t="s">
        <v>607</v>
      </c>
      <c r="C264" s="30" t="s">
        <v>145</v>
      </c>
      <c r="D264" s="30" t="s">
        <v>916</v>
      </c>
      <c r="E264" s="30" t="s">
        <v>916</v>
      </c>
      <c r="F264" s="30">
        <v>20160101</v>
      </c>
      <c r="G264" s="30">
        <v>20210917</v>
      </c>
      <c r="H264" s="30" t="s">
        <v>447</v>
      </c>
      <c r="I264" s="30" t="s">
        <v>917</v>
      </c>
      <c r="J264" s="30">
        <f t="shared" si="26"/>
        <v>2816</v>
      </c>
      <c r="K264" s="30" t="s">
        <v>966</v>
      </c>
      <c r="L264" s="30" t="s">
        <v>968</v>
      </c>
    </row>
    <row r="265" spans="1:12">
      <c r="A265" s="30">
        <f t="shared" si="22"/>
        <v>3064</v>
      </c>
      <c r="B265" s="22" t="s">
        <v>607</v>
      </c>
      <c r="C265" s="30" t="s">
        <v>145</v>
      </c>
      <c r="D265" s="30" t="s">
        <v>916</v>
      </c>
      <c r="E265" s="30" t="s">
        <v>916</v>
      </c>
      <c r="F265" s="30">
        <v>20160101</v>
      </c>
      <c r="G265" s="30">
        <v>20210917</v>
      </c>
      <c r="H265" s="30" t="s">
        <v>447</v>
      </c>
      <c r="I265" s="30" t="s">
        <v>917</v>
      </c>
      <c r="J265" s="30">
        <f t="shared" si="26"/>
        <v>2816</v>
      </c>
      <c r="K265" s="30" t="s">
        <v>967</v>
      </c>
      <c r="L265" s="30" t="s">
        <v>969</v>
      </c>
    </row>
    <row r="266" spans="1:12">
      <c r="A266" s="30">
        <f t="shared" si="22"/>
        <v>3065</v>
      </c>
      <c r="B266" s="22" t="s">
        <v>607</v>
      </c>
      <c r="C266" s="30" t="s">
        <v>145</v>
      </c>
      <c r="D266" s="30" t="s">
        <v>916</v>
      </c>
      <c r="E266" s="30" t="s">
        <v>916</v>
      </c>
      <c r="F266" s="30">
        <v>20160101</v>
      </c>
      <c r="G266" s="30">
        <v>20210917</v>
      </c>
      <c r="H266" s="30" t="s">
        <v>447</v>
      </c>
      <c r="I266" s="30" t="s">
        <v>917</v>
      </c>
      <c r="J266" s="30">
        <v>2817</v>
      </c>
      <c r="K266" s="30" t="s">
        <v>160</v>
      </c>
      <c r="L266" s="30" t="s">
        <v>612</v>
      </c>
    </row>
    <row r="267" spans="1:12">
      <c r="A267" s="30">
        <f t="shared" si="22"/>
        <v>3066</v>
      </c>
      <c r="B267" s="22" t="s">
        <v>607</v>
      </c>
      <c r="C267" s="30" t="s">
        <v>145</v>
      </c>
      <c r="D267" s="30" t="s">
        <v>916</v>
      </c>
      <c r="E267" s="30" t="s">
        <v>916</v>
      </c>
      <c r="F267" s="30">
        <v>20160101</v>
      </c>
      <c r="G267" s="30">
        <v>20210917</v>
      </c>
      <c r="H267" s="30" t="s">
        <v>447</v>
      </c>
      <c r="I267" s="30" t="s">
        <v>917</v>
      </c>
      <c r="J267" s="30">
        <f t="shared" ref="J267" si="27">J266</f>
        <v>2817</v>
      </c>
      <c r="K267" s="30" t="s">
        <v>129</v>
      </c>
      <c r="L267" s="30" t="s">
        <v>613</v>
      </c>
    </row>
    <row r="268" spans="1:12">
      <c r="A268" s="30">
        <f t="shared" si="22"/>
        <v>3067</v>
      </c>
      <c r="B268" s="22" t="s">
        <v>607</v>
      </c>
      <c r="C268" s="30" t="s">
        <v>145</v>
      </c>
      <c r="D268" s="30" t="s">
        <v>916</v>
      </c>
      <c r="E268" s="30" t="s">
        <v>916</v>
      </c>
      <c r="F268" s="30">
        <v>20160101</v>
      </c>
      <c r="G268" s="30">
        <v>20210917</v>
      </c>
      <c r="H268" s="30" t="s">
        <v>447</v>
      </c>
      <c r="I268" s="30" t="s">
        <v>917</v>
      </c>
      <c r="J268" s="30">
        <f t="shared" si="26"/>
        <v>2817</v>
      </c>
      <c r="K268" s="30" t="s">
        <v>148</v>
      </c>
      <c r="L268" s="30" t="s">
        <v>614</v>
      </c>
    </row>
    <row r="269" spans="1:12">
      <c r="A269" s="30">
        <f t="shared" si="22"/>
        <v>3068</v>
      </c>
      <c r="B269" s="22" t="s">
        <v>607</v>
      </c>
      <c r="C269" s="30" t="s">
        <v>145</v>
      </c>
      <c r="D269" s="30" t="s">
        <v>916</v>
      </c>
      <c r="E269" s="30" t="s">
        <v>916</v>
      </c>
      <c r="F269" s="30">
        <v>20160101</v>
      </c>
      <c r="G269" s="30">
        <v>20210917</v>
      </c>
      <c r="H269" s="30" t="s">
        <v>447</v>
      </c>
      <c r="I269" s="30" t="s">
        <v>917</v>
      </c>
      <c r="J269" s="30">
        <f t="shared" si="26"/>
        <v>2817</v>
      </c>
      <c r="K269" s="30" t="s">
        <v>126</v>
      </c>
      <c r="L269" s="30" t="s">
        <v>895</v>
      </c>
    </row>
    <row r="270" spans="1:12">
      <c r="A270" s="30">
        <f t="shared" si="22"/>
        <v>3069</v>
      </c>
      <c r="B270" s="22" t="s">
        <v>607</v>
      </c>
      <c r="C270" s="30" t="s">
        <v>145</v>
      </c>
      <c r="D270" s="30" t="s">
        <v>916</v>
      </c>
      <c r="E270" s="30" t="s">
        <v>916</v>
      </c>
      <c r="F270" s="30">
        <v>20160101</v>
      </c>
      <c r="G270" s="30">
        <v>20210917</v>
      </c>
      <c r="H270" s="30" t="s">
        <v>447</v>
      </c>
      <c r="I270" s="30" t="s">
        <v>917</v>
      </c>
      <c r="J270" s="30">
        <f t="shared" si="26"/>
        <v>2817</v>
      </c>
      <c r="K270" s="30" t="s">
        <v>615</v>
      </c>
      <c r="L270" s="30" t="s">
        <v>616</v>
      </c>
    </row>
    <row r="271" spans="1:12">
      <c r="A271" s="30">
        <f t="shared" si="22"/>
        <v>3070</v>
      </c>
      <c r="B271" s="22" t="s">
        <v>607</v>
      </c>
      <c r="C271" s="30" t="s">
        <v>145</v>
      </c>
      <c r="D271" s="30" t="s">
        <v>916</v>
      </c>
      <c r="E271" s="30" t="s">
        <v>916</v>
      </c>
      <c r="F271" s="30">
        <v>20160101</v>
      </c>
      <c r="G271" s="30">
        <v>20210917</v>
      </c>
      <c r="H271" s="30" t="s">
        <v>447</v>
      </c>
      <c r="I271" s="30" t="s">
        <v>917</v>
      </c>
      <c r="J271" s="30">
        <f t="shared" si="26"/>
        <v>2817</v>
      </c>
      <c r="K271" s="30" t="s">
        <v>913</v>
      </c>
      <c r="L271" s="30" t="s">
        <v>914</v>
      </c>
    </row>
    <row r="272" spans="1:12">
      <c r="A272" s="30">
        <f t="shared" si="22"/>
        <v>3071</v>
      </c>
      <c r="B272" s="22" t="s">
        <v>607</v>
      </c>
      <c r="C272" s="30" t="s">
        <v>145</v>
      </c>
      <c r="D272" s="30" t="s">
        <v>916</v>
      </c>
      <c r="E272" s="30" t="s">
        <v>916</v>
      </c>
      <c r="F272" s="30">
        <v>20160101</v>
      </c>
      <c r="G272" s="30">
        <v>20210917</v>
      </c>
      <c r="H272" s="30" t="s">
        <v>447</v>
      </c>
      <c r="I272" s="30" t="s">
        <v>917</v>
      </c>
      <c r="J272" s="30">
        <f t="shared" si="26"/>
        <v>2817</v>
      </c>
      <c r="K272" s="30" t="s">
        <v>617</v>
      </c>
      <c r="L272" s="30" t="s">
        <v>618</v>
      </c>
    </row>
    <row r="273" spans="1:12">
      <c r="A273" s="30">
        <f t="shared" si="22"/>
        <v>3072</v>
      </c>
      <c r="B273" s="22" t="s">
        <v>607</v>
      </c>
      <c r="C273" s="30" t="s">
        <v>145</v>
      </c>
      <c r="D273" s="30" t="s">
        <v>916</v>
      </c>
      <c r="E273" s="30" t="s">
        <v>916</v>
      </c>
      <c r="F273" s="30">
        <v>20160101</v>
      </c>
      <c r="G273" s="30">
        <v>20210917</v>
      </c>
      <c r="H273" s="30" t="s">
        <v>447</v>
      </c>
      <c r="I273" s="30" t="s">
        <v>917</v>
      </c>
      <c r="J273" s="30">
        <f t="shared" si="26"/>
        <v>2817</v>
      </c>
      <c r="K273" s="30" t="s">
        <v>127</v>
      </c>
      <c r="L273" s="30" t="s">
        <v>621</v>
      </c>
    </row>
    <row r="274" spans="1:12">
      <c r="A274" s="30">
        <f t="shared" si="22"/>
        <v>3073</v>
      </c>
      <c r="B274" s="22" t="s">
        <v>607</v>
      </c>
      <c r="C274" s="30" t="s">
        <v>145</v>
      </c>
      <c r="D274" s="30" t="s">
        <v>916</v>
      </c>
      <c r="E274" s="30" t="s">
        <v>916</v>
      </c>
      <c r="F274" s="30">
        <v>20160101</v>
      </c>
      <c r="G274" s="30">
        <v>20210917</v>
      </c>
      <c r="H274" s="30" t="s">
        <v>447</v>
      </c>
      <c r="I274" s="30" t="s">
        <v>917</v>
      </c>
      <c r="J274" s="30">
        <f t="shared" si="26"/>
        <v>2817</v>
      </c>
      <c r="K274" s="30" t="s">
        <v>960</v>
      </c>
      <c r="L274" s="30" t="s">
        <v>623</v>
      </c>
    </row>
    <row r="275" spans="1:12">
      <c r="A275" s="30">
        <f t="shared" si="22"/>
        <v>3074</v>
      </c>
      <c r="B275" s="22" t="s">
        <v>607</v>
      </c>
      <c r="C275" s="30" t="s">
        <v>145</v>
      </c>
      <c r="D275" s="30" t="s">
        <v>916</v>
      </c>
      <c r="E275" s="30" t="s">
        <v>916</v>
      </c>
      <c r="F275" s="30">
        <v>20160101</v>
      </c>
      <c r="G275" s="30">
        <v>20210917</v>
      </c>
      <c r="H275" s="30" t="s">
        <v>447</v>
      </c>
      <c r="I275" s="30" t="s">
        <v>917</v>
      </c>
      <c r="J275" s="30">
        <f t="shared" si="26"/>
        <v>2817</v>
      </c>
      <c r="K275" s="30" t="s">
        <v>961</v>
      </c>
      <c r="L275" s="30" t="s">
        <v>625</v>
      </c>
    </row>
    <row r="276" spans="1:12">
      <c r="A276" s="30">
        <f t="shared" si="22"/>
        <v>3075</v>
      </c>
      <c r="B276" s="22" t="s">
        <v>607</v>
      </c>
      <c r="C276" s="30" t="s">
        <v>145</v>
      </c>
      <c r="D276" s="30" t="s">
        <v>916</v>
      </c>
      <c r="E276" s="30" t="s">
        <v>916</v>
      </c>
      <c r="F276" s="30">
        <v>20160101</v>
      </c>
      <c r="G276" s="30">
        <v>20210917</v>
      </c>
      <c r="H276" s="30" t="s">
        <v>447</v>
      </c>
      <c r="I276" s="30" t="s">
        <v>917</v>
      </c>
      <c r="J276" s="30">
        <f t="shared" si="26"/>
        <v>2817</v>
      </c>
      <c r="K276" s="30" t="s">
        <v>962</v>
      </c>
      <c r="L276" s="30" t="s">
        <v>963</v>
      </c>
    </row>
    <row r="277" spans="1:12">
      <c r="A277" s="30">
        <f t="shared" si="22"/>
        <v>3076</v>
      </c>
      <c r="B277" s="22" t="s">
        <v>607</v>
      </c>
      <c r="C277" s="30" t="s">
        <v>145</v>
      </c>
      <c r="D277" s="30" t="s">
        <v>916</v>
      </c>
      <c r="E277" s="30" t="s">
        <v>916</v>
      </c>
      <c r="F277" s="30">
        <v>20160101</v>
      </c>
      <c r="G277" s="30">
        <v>20210917</v>
      </c>
      <c r="H277" s="30" t="s">
        <v>447</v>
      </c>
      <c r="I277" s="30" t="s">
        <v>917</v>
      </c>
      <c r="J277" s="30">
        <f t="shared" si="26"/>
        <v>2817</v>
      </c>
      <c r="K277" s="30" t="s">
        <v>965</v>
      </c>
      <c r="L277" s="30" t="s">
        <v>964</v>
      </c>
    </row>
    <row r="278" spans="1:12">
      <c r="A278" s="30">
        <f t="shared" si="22"/>
        <v>3077</v>
      </c>
      <c r="B278" s="22" t="s">
        <v>607</v>
      </c>
      <c r="C278" s="30" t="s">
        <v>145</v>
      </c>
      <c r="D278" s="30" t="s">
        <v>916</v>
      </c>
      <c r="E278" s="30" t="s">
        <v>916</v>
      </c>
      <c r="F278" s="30">
        <v>20160101</v>
      </c>
      <c r="G278" s="30">
        <v>20210917</v>
      </c>
      <c r="H278" s="30" t="s">
        <v>447</v>
      </c>
      <c r="I278" s="30" t="s">
        <v>917</v>
      </c>
      <c r="J278" s="30">
        <f t="shared" si="26"/>
        <v>2817</v>
      </c>
      <c r="K278" s="30" t="s">
        <v>966</v>
      </c>
      <c r="L278" s="30" t="s">
        <v>968</v>
      </c>
    </row>
    <row r="279" spans="1:12">
      <c r="A279" s="30">
        <f t="shared" si="22"/>
        <v>3078</v>
      </c>
      <c r="B279" s="22" t="s">
        <v>607</v>
      </c>
      <c r="C279" s="30" t="s">
        <v>145</v>
      </c>
      <c r="D279" s="30" t="s">
        <v>916</v>
      </c>
      <c r="E279" s="30" t="s">
        <v>916</v>
      </c>
      <c r="F279" s="30">
        <v>20160101</v>
      </c>
      <c r="G279" s="30">
        <v>20210917</v>
      </c>
      <c r="H279" s="30" t="s">
        <v>447</v>
      </c>
      <c r="I279" s="30" t="s">
        <v>917</v>
      </c>
      <c r="J279" s="30">
        <f t="shared" si="26"/>
        <v>2817</v>
      </c>
      <c r="K279" s="30" t="s">
        <v>967</v>
      </c>
      <c r="L279" s="30" t="s">
        <v>969</v>
      </c>
    </row>
    <row r="280" spans="1:12">
      <c r="A280" s="30">
        <f t="shared" si="22"/>
        <v>3079</v>
      </c>
      <c r="B280" s="22" t="s">
        <v>607</v>
      </c>
      <c r="C280" s="30" t="s">
        <v>145</v>
      </c>
      <c r="D280" s="30" t="s">
        <v>916</v>
      </c>
      <c r="E280" s="30" t="s">
        <v>916</v>
      </c>
      <c r="F280" s="30">
        <v>20160101</v>
      </c>
      <c r="G280" s="30">
        <v>20210917</v>
      </c>
      <c r="H280" s="30" t="s">
        <v>447</v>
      </c>
      <c r="I280" s="30" t="s">
        <v>917</v>
      </c>
      <c r="J280" s="30">
        <v>2818</v>
      </c>
      <c r="K280" s="30" t="s">
        <v>160</v>
      </c>
      <c r="L280" s="30" t="s">
        <v>612</v>
      </c>
    </row>
    <row r="281" spans="1:12">
      <c r="A281" s="30">
        <f t="shared" si="22"/>
        <v>3080</v>
      </c>
      <c r="B281" s="22" t="s">
        <v>607</v>
      </c>
      <c r="C281" s="30" t="s">
        <v>145</v>
      </c>
      <c r="D281" s="30" t="s">
        <v>916</v>
      </c>
      <c r="E281" s="30" t="s">
        <v>916</v>
      </c>
      <c r="F281" s="30">
        <v>20160101</v>
      </c>
      <c r="G281" s="30">
        <v>20210917</v>
      </c>
      <c r="H281" s="30" t="s">
        <v>447</v>
      </c>
      <c r="I281" s="30" t="s">
        <v>917</v>
      </c>
      <c r="J281" s="30">
        <f t="shared" ref="J281" si="28">J280</f>
        <v>2818</v>
      </c>
      <c r="K281" s="30" t="s">
        <v>129</v>
      </c>
      <c r="L281" s="30" t="s">
        <v>613</v>
      </c>
    </row>
    <row r="282" spans="1:12">
      <c r="A282" s="30">
        <f t="shared" ref="A282:A321" si="29">A281+1</f>
        <v>3081</v>
      </c>
      <c r="B282" s="22" t="s">
        <v>607</v>
      </c>
      <c r="C282" s="30" t="s">
        <v>145</v>
      </c>
      <c r="D282" s="30" t="s">
        <v>916</v>
      </c>
      <c r="E282" s="30" t="s">
        <v>916</v>
      </c>
      <c r="F282" s="30">
        <v>20160101</v>
      </c>
      <c r="G282" s="30">
        <v>20210917</v>
      </c>
      <c r="H282" s="30" t="s">
        <v>447</v>
      </c>
      <c r="I282" s="30" t="s">
        <v>917</v>
      </c>
      <c r="J282" s="30">
        <f t="shared" si="26"/>
        <v>2818</v>
      </c>
      <c r="K282" s="30" t="s">
        <v>148</v>
      </c>
      <c r="L282" s="30" t="s">
        <v>614</v>
      </c>
    </row>
    <row r="283" spans="1:12">
      <c r="A283" s="30">
        <f t="shared" si="29"/>
        <v>3082</v>
      </c>
      <c r="B283" s="22" t="s">
        <v>607</v>
      </c>
      <c r="C283" s="30" t="s">
        <v>145</v>
      </c>
      <c r="D283" s="30" t="s">
        <v>916</v>
      </c>
      <c r="E283" s="30" t="s">
        <v>916</v>
      </c>
      <c r="F283" s="30">
        <v>20160101</v>
      </c>
      <c r="G283" s="30">
        <v>20210917</v>
      </c>
      <c r="H283" s="30" t="s">
        <v>447</v>
      </c>
      <c r="I283" s="30" t="s">
        <v>917</v>
      </c>
      <c r="J283" s="30">
        <f t="shared" si="26"/>
        <v>2818</v>
      </c>
      <c r="K283" s="30" t="s">
        <v>126</v>
      </c>
      <c r="L283" s="30" t="s">
        <v>895</v>
      </c>
    </row>
    <row r="284" spans="1:12">
      <c r="A284" s="30">
        <f t="shared" si="29"/>
        <v>3083</v>
      </c>
      <c r="B284" s="22" t="s">
        <v>607</v>
      </c>
      <c r="C284" s="30" t="s">
        <v>145</v>
      </c>
      <c r="D284" s="30" t="s">
        <v>916</v>
      </c>
      <c r="E284" s="30" t="s">
        <v>916</v>
      </c>
      <c r="F284" s="30">
        <v>20160101</v>
      </c>
      <c r="G284" s="30">
        <v>20210917</v>
      </c>
      <c r="H284" s="30" t="s">
        <v>447</v>
      </c>
      <c r="I284" s="30" t="s">
        <v>917</v>
      </c>
      <c r="J284" s="30">
        <f t="shared" si="26"/>
        <v>2818</v>
      </c>
      <c r="K284" s="30" t="s">
        <v>615</v>
      </c>
      <c r="L284" s="30" t="s">
        <v>616</v>
      </c>
    </row>
    <row r="285" spans="1:12">
      <c r="A285" s="30">
        <f t="shared" si="29"/>
        <v>3084</v>
      </c>
      <c r="B285" s="22" t="s">
        <v>607</v>
      </c>
      <c r="C285" s="30" t="s">
        <v>145</v>
      </c>
      <c r="D285" s="30" t="s">
        <v>916</v>
      </c>
      <c r="E285" s="30" t="s">
        <v>916</v>
      </c>
      <c r="F285" s="30">
        <v>20160101</v>
      </c>
      <c r="G285" s="30">
        <v>20210917</v>
      </c>
      <c r="H285" s="30" t="s">
        <v>447</v>
      </c>
      <c r="I285" s="30" t="s">
        <v>917</v>
      </c>
      <c r="J285" s="30">
        <f t="shared" si="26"/>
        <v>2818</v>
      </c>
      <c r="K285" s="30" t="s">
        <v>913</v>
      </c>
      <c r="L285" s="30" t="s">
        <v>914</v>
      </c>
    </row>
    <row r="286" spans="1:12">
      <c r="A286" s="30">
        <f t="shared" si="29"/>
        <v>3085</v>
      </c>
      <c r="B286" s="22" t="s">
        <v>607</v>
      </c>
      <c r="C286" s="30" t="s">
        <v>145</v>
      </c>
      <c r="D286" s="30" t="s">
        <v>916</v>
      </c>
      <c r="E286" s="30" t="s">
        <v>916</v>
      </c>
      <c r="F286" s="30">
        <v>20160101</v>
      </c>
      <c r="G286" s="30">
        <v>20210917</v>
      </c>
      <c r="H286" s="30" t="s">
        <v>447</v>
      </c>
      <c r="I286" s="30" t="s">
        <v>917</v>
      </c>
      <c r="J286" s="30">
        <f t="shared" si="26"/>
        <v>2818</v>
      </c>
      <c r="K286" s="30" t="s">
        <v>617</v>
      </c>
      <c r="L286" s="30" t="s">
        <v>618</v>
      </c>
    </row>
    <row r="287" spans="1:12">
      <c r="A287" s="30">
        <f t="shared" si="29"/>
        <v>3086</v>
      </c>
      <c r="B287" s="22" t="s">
        <v>607</v>
      </c>
      <c r="C287" s="30" t="s">
        <v>145</v>
      </c>
      <c r="D287" s="30" t="s">
        <v>916</v>
      </c>
      <c r="E287" s="30" t="s">
        <v>916</v>
      </c>
      <c r="F287" s="30">
        <v>20160101</v>
      </c>
      <c r="G287" s="30">
        <v>20210917</v>
      </c>
      <c r="H287" s="30" t="s">
        <v>447</v>
      </c>
      <c r="I287" s="30" t="s">
        <v>917</v>
      </c>
      <c r="J287" s="30">
        <f t="shared" si="26"/>
        <v>2818</v>
      </c>
      <c r="K287" s="30" t="s">
        <v>127</v>
      </c>
      <c r="L287" s="30" t="s">
        <v>621</v>
      </c>
    </row>
    <row r="288" spans="1:12">
      <c r="A288" s="30">
        <f t="shared" si="29"/>
        <v>3087</v>
      </c>
      <c r="B288" s="22" t="s">
        <v>607</v>
      </c>
      <c r="C288" s="30" t="s">
        <v>145</v>
      </c>
      <c r="D288" s="30" t="s">
        <v>916</v>
      </c>
      <c r="E288" s="30" t="s">
        <v>916</v>
      </c>
      <c r="F288" s="30">
        <v>20160101</v>
      </c>
      <c r="G288" s="30">
        <v>20210917</v>
      </c>
      <c r="H288" s="30" t="s">
        <v>447</v>
      </c>
      <c r="I288" s="30" t="s">
        <v>917</v>
      </c>
      <c r="J288" s="30">
        <f t="shared" si="26"/>
        <v>2818</v>
      </c>
      <c r="K288" s="30" t="s">
        <v>960</v>
      </c>
      <c r="L288" s="30" t="s">
        <v>623</v>
      </c>
    </row>
    <row r="289" spans="1:12">
      <c r="A289" s="30">
        <f t="shared" si="29"/>
        <v>3088</v>
      </c>
      <c r="B289" s="22" t="s">
        <v>607</v>
      </c>
      <c r="C289" s="30" t="s">
        <v>145</v>
      </c>
      <c r="D289" s="30" t="s">
        <v>916</v>
      </c>
      <c r="E289" s="30" t="s">
        <v>916</v>
      </c>
      <c r="F289" s="30">
        <v>20160101</v>
      </c>
      <c r="G289" s="30">
        <v>20210917</v>
      </c>
      <c r="H289" s="30" t="s">
        <v>447</v>
      </c>
      <c r="I289" s="30" t="s">
        <v>917</v>
      </c>
      <c r="J289" s="30">
        <f t="shared" si="26"/>
        <v>2818</v>
      </c>
      <c r="K289" s="30" t="s">
        <v>961</v>
      </c>
      <c r="L289" s="30" t="s">
        <v>625</v>
      </c>
    </row>
    <row r="290" spans="1:12">
      <c r="A290" s="30">
        <f t="shared" si="29"/>
        <v>3089</v>
      </c>
      <c r="B290" s="22" t="s">
        <v>607</v>
      </c>
      <c r="C290" s="30" t="s">
        <v>145</v>
      </c>
      <c r="D290" s="30" t="s">
        <v>916</v>
      </c>
      <c r="E290" s="30" t="s">
        <v>916</v>
      </c>
      <c r="F290" s="30">
        <v>20160101</v>
      </c>
      <c r="G290" s="30">
        <v>20210917</v>
      </c>
      <c r="H290" s="30" t="s">
        <v>447</v>
      </c>
      <c r="I290" s="30" t="s">
        <v>917</v>
      </c>
      <c r="J290" s="30">
        <f t="shared" si="26"/>
        <v>2818</v>
      </c>
      <c r="K290" s="30" t="s">
        <v>962</v>
      </c>
      <c r="L290" s="30" t="s">
        <v>963</v>
      </c>
    </row>
    <row r="291" spans="1:12">
      <c r="A291" s="30">
        <f t="shared" si="29"/>
        <v>3090</v>
      </c>
      <c r="B291" s="22" t="s">
        <v>607</v>
      </c>
      <c r="C291" s="30" t="s">
        <v>145</v>
      </c>
      <c r="D291" s="30" t="s">
        <v>916</v>
      </c>
      <c r="E291" s="30" t="s">
        <v>916</v>
      </c>
      <c r="F291" s="30">
        <v>20160101</v>
      </c>
      <c r="G291" s="30">
        <v>20210917</v>
      </c>
      <c r="H291" s="30" t="s">
        <v>447</v>
      </c>
      <c r="I291" s="30" t="s">
        <v>917</v>
      </c>
      <c r="J291" s="30">
        <f t="shared" si="26"/>
        <v>2818</v>
      </c>
      <c r="K291" s="30" t="s">
        <v>965</v>
      </c>
      <c r="L291" s="30" t="s">
        <v>964</v>
      </c>
    </row>
    <row r="292" spans="1:12">
      <c r="A292" s="30">
        <f t="shared" si="29"/>
        <v>3091</v>
      </c>
      <c r="B292" s="22" t="s">
        <v>607</v>
      </c>
      <c r="C292" s="30" t="s">
        <v>145</v>
      </c>
      <c r="D292" s="30" t="s">
        <v>916</v>
      </c>
      <c r="E292" s="30" t="s">
        <v>916</v>
      </c>
      <c r="F292" s="30">
        <v>20160101</v>
      </c>
      <c r="G292" s="30">
        <v>20210917</v>
      </c>
      <c r="H292" s="30" t="s">
        <v>447</v>
      </c>
      <c r="I292" s="30" t="s">
        <v>917</v>
      </c>
      <c r="J292" s="30">
        <f t="shared" si="26"/>
        <v>2818</v>
      </c>
      <c r="K292" s="30" t="s">
        <v>966</v>
      </c>
      <c r="L292" s="30" t="s">
        <v>968</v>
      </c>
    </row>
    <row r="293" spans="1:12">
      <c r="A293" s="30">
        <f t="shared" si="29"/>
        <v>3092</v>
      </c>
      <c r="B293" s="22" t="s">
        <v>607</v>
      </c>
      <c r="C293" s="30" t="s">
        <v>145</v>
      </c>
      <c r="D293" s="30" t="s">
        <v>916</v>
      </c>
      <c r="E293" s="30" t="s">
        <v>916</v>
      </c>
      <c r="F293" s="30">
        <v>20160101</v>
      </c>
      <c r="G293" s="30">
        <v>20210917</v>
      </c>
      <c r="H293" s="30" t="s">
        <v>447</v>
      </c>
      <c r="I293" s="30" t="s">
        <v>917</v>
      </c>
      <c r="J293" s="30">
        <f t="shared" si="26"/>
        <v>2818</v>
      </c>
      <c r="K293" s="30" t="s">
        <v>967</v>
      </c>
      <c r="L293" s="30" t="s">
        <v>969</v>
      </c>
    </row>
    <row r="294" spans="1:12">
      <c r="A294" s="30">
        <f t="shared" si="29"/>
        <v>3093</v>
      </c>
      <c r="B294" s="22" t="s">
        <v>607</v>
      </c>
      <c r="C294" s="30" t="s">
        <v>145</v>
      </c>
      <c r="D294" s="30" t="s">
        <v>916</v>
      </c>
      <c r="E294" s="30" t="s">
        <v>916</v>
      </c>
      <c r="F294" s="30">
        <v>20160101</v>
      </c>
      <c r="G294" s="30">
        <v>20210917</v>
      </c>
      <c r="H294" s="30" t="s">
        <v>447</v>
      </c>
      <c r="I294" s="30" t="s">
        <v>917</v>
      </c>
      <c r="J294" s="30">
        <v>2819</v>
      </c>
      <c r="K294" s="30" t="s">
        <v>160</v>
      </c>
      <c r="L294" s="30" t="s">
        <v>612</v>
      </c>
    </row>
    <row r="295" spans="1:12">
      <c r="A295" s="30">
        <f t="shared" si="29"/>
        <v>3094</v>
      </c>
      <c r="B295" s="22" t="s">
        <v>607</v>
      </c>
      <c r="C295" s="30" t="s">
        <v>145</v>
      </c>
      <c r="D295" s="30" t="s">
        <v>916</v>
      </c>
      <c r="E295" s="30" t="s">
        <v>916</v>
      </c>
      <c r="F295" s="30">
        <v>20160101</v>
      </c>
      <c r="G295" s="30">
        <v>20210917</v>
      </c>
      <c r="H295" s="30" t="s">
        <v>447</v>
      </c>
      <c r="I295" s="30" t="s">
        <v>917</v>
      </c>
      <c r="J295" s="30">
        <f t="shared" ref="J295" si="30">J294</f>
        <v>2819</v>
      </c>
      <c r="K295" s="30" t="s">
        <v>129</v>
      </c>
      <c r="L295" s="30" t="s">
        <v>613</v>
      </c>
    </row>
    <row r="296" spans="1:12">
      <c r="A296" s="30">
        <f t="shared" si="29"/>
        <v>3095</v>
      </c>
      <c r="B296" s="22" t="s">
        <v>607</v>
      </c>
      <c r="C296" s="30" t="s">
        <v>145</v>
      </c>
      <c r="D296" s="30" t="s">
        <v>916</v>
      </c>
      <c r="E296" s="30" t="s">
        <v>916</v>
      </c>
      <c r="F296" s="30">
        <v>20160101</v>
      </c>
      <c r="G296" s="30">
        <v>20210917</v>
      </c>
      <c r="H296" s="30" t="s">
        <v>447</v>
      </c>
      <c r="I296" s="30" t="s">
        <v>917</v>
      </c>
      <c r="J296" s="30">
        <f t="shared" si="26"/>
        <v>2819</v>
      </c>
      <c r="K296" s="30" t="s">
        <v>148</v>
      </c>
      <c r="L296" s="30" t="s">
        <v>614</v>
      </c>
    </row>
    <row r="297" spans="1:12">
      <c r="A297" s="30">
        <f t="shared" si="29"/>
        <v>3096</v>
      </c>
      <c r="B297" s="22" t="s">
        <v>607</v>
      </c>
      <c r="C297" s="30" t="s">
        <v>145</v>
      </c>
      <c r="D297" s="30" t="s">
        <v>916</v>
      </c>
      <c r="E297" s="30" t="s">
        <v>916</v>
      </c>
      <c r="F297" s="30">
        <v>20160101</v>
      </c>
      <c r="G297" s="30">
        <v>20210917</v>
      </c>
      <c r="H297" s="30" t="s">
        <v>447</v>
      </c>
      <c r="I297" s="30" t="s">
        <v>917</v>
      </c>
      <c r="J297" s="30">
        <f t="shared" si="26"/>
        <v>2819</v>
      </c>
      <c r="K297" s="30" t="s">
        <v>126</v>
      </c>
      <c r="L297" s="30" t="s">
        <v>895</v>
      </c>
    </row>
    <row r="298" spans="1:12">
      <c r="A298" s="30">
        <f t="shared" si="29"/>
        <v>3097</v>
      </c>
      <c r="B298" s="22" t="s">
        <v>607</v>
      </c>
      <c r="C298" s="30" t="s">
        <v>145</v>
      </c>
      <c r="D298" s="30" t="s">
        <v>916</v>
      </c>
      <c r="E298" s="30" t="s">
        <v>916</v>
      </c>
      <c r="F298" s="30">
        <v>20160101</v>
      </c>
      <c r="G298" s="30">
        <v>20210917</v>
      </c>
      <c r="H298" s="30" t="s">
        <v>447</v>
      </c>
      <c r="I298" s="30" t="s">
        <v>917</v>
      </c>
      <c r="J298" s="30">
        <f t="shared" si="26"/>
        <v>2819</v>
      </c>
      <c r="K298" s="30" t="s">
        <v>615</v>
      </c>
      <c r="L298" s="30" t="s">
        <v>616</v>
      </c>
    </row>
    <row r="299" spans="1:12">
      <c r="A299" s="30">
        <f t="shared" si="29"/>
        <v>3098</v>
      </c>
      <c r="B299" s="22" t="s">
        <v>607</v>
      </c>
      <c r="C299" s="30" t="s">
        <v>145</v>
      </c>
      <c r="D299" s="30" t="s">
        <v>916</v>
      </c>
      <c r="E299" s="30" t="s">
        <v>916</v>
      </c>
      <c r="F299" s="30">
        <v>20160101</v>
      </c>
      <c r="G299" s="30">
        <v>20210917</v>
      </c>
      <c r="H299" s="30" t="s">
        <v>447</v>
      </c>
      <c r="I299" s="30" t="s">
        <v>917</v>
      </c>
      <c r="J299" s="30">
        <f t="shared" si="26"/>
        <v>2819</v>
      </c>
      <c r="K299" s="30" t="s">
        <v>913</v>
      </c>
      <c r="L299" s="30" t="s">
        <v>914</v>
      </c>
    </row>
    <row r="300" spans="1:12">
      <c r="A300" s="30">
        <f t="shared" si="29"/>
        <v>3099</v>
      </c>
      <c r="B300" s="22" t="s">
        <v>607</v>
      </c>
      <c r="C300" s="30" t="s">
        <v>145</v>
      </c>
      <c r="D300" s="30" t="s">
        <v>916</v>
      </c>
      <c r="E300" s="30" t="s">
        <v>916</v>
      </c>
      <c r="F300" s="30">
        <v>20160101</v>
      </c>
      <c r="G300" s="30">
        <v>20210917</v>
      </c>
      <c r="H300" s="30" t="s">
        <v>447</v>
      </c>
      <c r="I300" s="30" t="s">
        <v>917</v>
      </c>
      <c r="J300" s="30">
        <f t="shared" si="26"/>
        <v>2819</v>
      </c>
      <c r="K300" s="30" t="s">
        <v>617</v>
      </c>
      <c r="L300" s="30" t="s">
        <v>618</v>
      </c>
    </row>
    <row r="301" spans="1:12">
      <c r="A301" s="30">
        <f t="shared" si="29"/>
        <v>3100</v>
      </c>
      <c r="B301" s="22" t="s">
        <v>607</v>
      </c>
      <c r="C301" s="30" t="s">
        <v>145</v>
      </c>
      <c r="D301" s="30" t="s">
        <v>916</v>
      </c>
      <c r="E301" s="30" t="s">
        <v>916</v>
      </c>
      <c r="F301" s="30">
        <v>20160101</v>
      </c>
      <c r="G301" s="30">
        <v>20210917</v>
      </c>
      <c r="H301" s="30" t="s">
        <v>447</v>
      </c>
      <c r="I301" s="30" t="s">
        <v>917</v>
      </c>
      <c r="J301" s="30">
        <f t="shared" si="26"/>
        <v>2819</v>
      </c>
      <c r="K301" s="30" t="s">
        <v>127</v>
      </c>
      <c r="L301" s="30" t="s">
        <v>621</v>
      </c>
    </row>
    <row r="302" spans="1:12">
      <c r="A302" s="30">
        <f t="shared" si="29"/>
        <v>3101</v>
      </c>
      <c r="B302" s="22" t="s">
        <v>607</v>
      </c>
      <c r="C302" s="30" t="s">
        <v>145</v>
      </c>
      <c r="D302" s="30" t="s">
        <v>916</v>
      </c>
      <c r="E302" s="30" t="s">
        <v>916</v>
      </c>
      <c r="F302" s="30">
        <v>20160101</v>
      </c>
      <c r="G302" s="30">
        <v>20210917</v>
      </c>
      <c r="H302" s="30" t="s">
        <v>447</v>
      </c>
      <c r="I302" s="30" t="s">
        <v>917</v>
      </c>
      <c r="J302" s="30">
        <f t="shared" si="26"/>
        <v>2819</v>
      </c>
      <c r="K302" s="30" t="s">
        <v>960</v>
      </c>
      <c r="L302" s="30" t="s">
        <v>623</v>
      </c>
    </row>
    <row r="303" spans="1:12">
      <c r="A303" s="30">
        <f t="shared" si="29"/>
        <v>3102</v>
      </c>
      <c r="B303" s="22" t="s">
        <v>607</v>
      </c>
      <c r="C303" s="30" t="s">
        <v>145</v>
      </c>
      <c r="D303" s="30" t="s">
        <v>916</v>
      </c>
      <c r="E303" s="30" t="s">
        <v>916</v>
      </c>
      <c r="F303" s="30">
        <v>20160101</v>
      </c>
      <c r="G303" s="30">
        <v>20210917</v>
      </c>
      <c r="H303" s="30" t="s">
        <v>447</v>
      </c>
      <c r="I303" s="30" t="s">
        <v>917</v>
      </c>
      <c r="J303" s="30">
        <f t="shared" si="26"/>
        <v>2819</v>
      </c>
      <c r="K303" s="30" t="s">
        <v>961</v>
      </c>
      <c r="L303" s="30" t="s">
        <v>625</v>
      </c>
    </row>
    <row r="304" spans="1:12">
      <c r="A304" s="30">
        <f t="shared" si="29"/>
        <v>3103</v>
      </c>
      <c r="B304" s="22" t="s">
        <v>607</v>
      </c>
      <c r="C304" s="30" t="s">
        <v>145</v>
      </c>
      <c r="D304" s="30" t="s">
        <v>916</v>
      </c>
      <c r="E304" s="30" t="s">
        <v>916</v>
      </c>
      <c r="F304" s="30">
        <v>20160101</v>
      </c>
      <c r="G304" s="30">
        <v>20210917</v>
      </c>
      <c r="H304" s="30" t="s">
        <v>447</v>
      </c>
      <c r="I304" s="30" t="s">
        <v>917</v>
      </c>
      <c r="J304" s="30">
        <f t="shared" si="26"/>
        <v>2819</v>
      </c>
      <c r="K304" s="30" t="s">
        <v>962</v>
      </c>
      <c r="L304" s="30" t="s">
        <v>963</v>
      </c>
    </row>
    <row r="305" spans="1:12">
      <c r="A305" s="30">
        <f t="shared" si="29"/>
        <v>3104</v>
      </c>
      <c r="B305" s="22" t="s">
        <v>607</v>
      </c>
      <c r="C305" s="30" t="s">
        <v>145</v>
      </c>
      <c r="D305" s="30" t="s">
        <v>916</v>
      </c>
      <c r="E305" s="30" t="s">
        <v>916</v>
      </c>
      <c r="F305" s="30">
        <v>20160101</v>
      </c>
      <c r="G305" s="30">
        <v>20210917</v>
      </c>
      <c r="H305" s="30" t="s">
        <v>447</v>
      </c>
      <c r="I305" s="30" t="s">
        <v>917</v>
      </c>
      <c r="J305" s="30">
        <f t="shared" si="26"/>
        <v>2819</v>
      </c>
      <c r="K305" s="30" t="s">
        <v>965</v>
      </c>
      <c r="L305" s="30" t="s">
        <v>964</v>
      </c>
    </row>
    <row r="306" spans="1:12">
      <c r="A306" s="30">
        <f t="shared" si="29"/>
        <v>3105</v>
      </c>
      <c r="B306" s="22" t="s">
        <v>607</v>
      </c>
      <c r="C306" s="30" t="s">
        <v>145</v>
      </c>
      <c r="D306" s="30" t="s">
        <v>916</v>
      </c>
      <c r="E306" s="30" t="s">
        <v>916</v>
      </c>
      <c r="F306" s="30">
        <v>20160101</v>
      </c>
      <c r="G306" s="30">
        <v>20210917</v>
      </c>
      <c r="H306" s="30" t="s">
        <v>447</v>
      </c>
      <c r="I306" s="30" t="s">
        <v>917</v>
      </c>
      <c r="J306" s="30">
        <f t="shared" si="26"/>
        <v>2819</v>
      </c>
      <c r="K306" s="30" t="s">
        <v>966</v>
      </c>
      <c r="L306" s="30" t="s">
        <v>968</v>
      </c>
    </row>
    <row r="307" spans="1:12">
      <c r="A307" s="30">
        <f t="shared" si="29"/>
        <v>3106</v>
      </c>
      <c r="B307" s="22" t="s">
        <v>607</v>
      </c>
      <c r="C307" s="30" t="s">
        <v>145</v>
      </c>
      <c r="D307" s="30" t="s">
        <v>916</v>
      </c>
      <c r="E307" s="30" t="s">
        <v>916</v>
      </c>
      <c r="F307" s="30">
        <v>20160101</v>
      </c>
      <c r="G307" s="30">
        <v>20210917</v>
      </c>
      <c r="H307" s="30" t="s">
        <v>447</v>
      </c>
      <c r="I307" s="30" t="s">
        <v>917</v>
      </c>
      <c r="J307" s="30">
        <f t="shared" si="26"/>
        <v>2819</v>
      </c>
      <c r="K307" s="30" t="s">
        <v>967</v>
      </c>
      <c r="L307" s="30" t="s">
        <v>969</v>
      </c>
    </row>
    <row r="308" spans="1:12">
      <c r="A308" s="30">
        <f t="shared" si="29"/>
        <v>3107</v>
      </c>
      <c r="B308" s="22" t="s">
        <v>607</v>
      </c>
      <c r="C308" s="30" t="s">
        <v>145</v>
      </c>
      <c r="D308" s="30" t="s">
        <v>916</v>
      </c>
      <c r="E308" s="30" t="s">
        <v>916</v>
      </c>
      <c r="F308" s="30">
        <v>20160101</v>
      </c>
      <c r="G308" s="30">
        <v>20210917</v>
      </c>
      <c r="H308" s="30" t="s">
        <v>447</v>
      </c>
      <c r="I308" s="30" t="s">
        <v>917</v>
      </c>
      <c r="J308" s="30">
        <v>2820</v>
      </c>
      <c r="K308" s="30" t="s">
        <v>160</v>
      </c>
      <c r="L308" s="30" t="s">
        <v>612</v>
      </c>
    </row>
    <row r="309" spans="1:12">
      <c r="A309" s="30">
        <f t="shared" si="29"/>
        <v>3108</v>
      </c>
      <c r="B309" s="22" t="s">
        <v>607</v>
      </c>
      <c r="C309" s="30" t="s">
        <v>145</v>
      </c>
      <c r="D309" s="30" t="s">
        <v>916</v>
      </c>
      <c r="E309" s="30" t="s">
        <v>916</v>
      </c>
      <c r="F309" s="30">
        <v>20160101</v>
      </c>
      <c r="G309" s="30">
        <v>20210917</v>
      </c>
      <c r="H309" s="30" t="s">
        <v>447</v>
      </c>
      <c r="I309" s="30" t="s">
        <v>917</v>
      </c>
      <c r="J309" s="30">
        <f t="shared" ref="J309" si="31">J308</f>
        <v>2820</v>
      </c>
      <c r="K309" s="30" t="s">
        <v>129</v>
      </c>
      <c r="L309" s="30" t="s">
        <v>613</v>
      </c>
    </row>
    <row r="310" spans="1:12">
      <c r="A310" s="30">
        <f t="shared" si="29"/>
        <v>3109</v>
      </c>
      <c r="B310" s="22" t="s">
        <v>607</v>
      </c>
      <c r="C310" s="30" t="s">
        <v>145</v>
      </c>
      <c r="D310" s="30" t="s">
        <v>916</v>
      </c>
      <c r="E310" s="30" t="s">
        <v>916</v>
      </c>
      <c r="F310" s="30">
        <v>20160101</v>
      </c>
      <c r="G310" s="30">
        <v>20210917</v>
      </c>
      <c r="H310" s="30" t="s">
        <v>447</v>
      </c>
      <c r="I310" s="30" t="s">
        <v>917</v>
      </c>
      <c r="J310" s="30">
        <f t="shared" si="26"/>
        <v>2820</v>
      </c>
      <c r="K310" s="30" t="s">
        <v>148</v>
      </c>
      <c r="L310" s="30" t="s">
        <v>614</v>
      </c>
    </row>
    <row r="311" spans="1:12">
      <c r="A311" s="30">
        <f t="shared" si="29"/>
        <v>3110</v>
      </c>
      <c r="B311" s="22" t="s">
        <v>607</v>
      </c>
      <c r="C311" s="30" t="s">
        <v>145</v>
      </c>
      <c r="D311" s="30" t="s">
        <v>916</v>
      </c>
      <c r="E311" s="30" t="s">
        <v>916</v>
      </c>
      <c r="F311" s="30">
        <v>20160101</v>
      </c>
      <c r="G311" s="30">
        <v>20210917</v>
      </c>
      <c r="H311" s="30" t="s">
        <v>447</v>
      </c>
      <c r="I311" s="30" t="s">
        <v>917</v>
      </c>
      <c r="J311" s="30">
        <f t="shared" si="26"/>
        <v>2820</v>
      </c>
      <c r="K311" s="30" t="s">
        <v>126</v>
      </c>
      <c r="L311" s="30" t="s">
        <v>895</v>
      </c>
    </row>
    <row r="312" spans="1:12">
      <c r="A312" s="30">
        <f t="shared" si="29"/>
        <v>3111</v>
      </c>
      <c r="B312" s="22" t="s">
        <v>607</v>
      </c>
      <c r="C312" s="30" t="s">
        <v>145</v>
      </c>
      <c r="D312" s="30" t="s">
        <v>916</v>
      </c>
      <c r="E312" s="30" t="s">
        <v>916</v>
      </c>
      <c r="F312" s="30">
        <v>20160101</v>
      </c>
      <c r="G312" s="30">
        <v>20210917</v>
      </c>
      <c r="H312" s="30" t="s">
        <v>447</v>
      </c>
      <c r="I312" s="30" t="s">
        <v>917</v>
      </c>
      <c r="J312" s="30">
        <f t="shared" si="26"/>
        <v>2820</v>
      </c>
      <c r="K312" s="30" t="s">
        <v>615</v>
      </c>
      <c r="L312" s="30" t="s">
        <v>616</v>
      </c>
    </row>
    <row r="313" spans="1:12">
      <c r="A313" s="30">
        <f t="shared" si="29"/>
        <v>3112</v>
      </c>
      <c r="B313" s="22" t="s">
        <v>607</v>
      </c>
      <c r="C313" s="30" t="s">
        <v>145</v>
      </c>
      <c r="D313" s="30" t="s">
        <v>916</v>
      </c>
      <c r="E313" s="30" t="s">
        <v>916</v>
      </c>
      <c r="F313" s="30">
        <v>20160101</v>
      </c>
      <c r="G313" s="30">
        <v>20210917</v>
      </c>
      <c r="H313" s="30" t="s">
        <v>447</v>
      </c>
      <c r="I313" s="30" t="s">
        <v>917</v>
      </c>
      <c r="J313" s="30">
        <f t="shared" si="26"/>
        <v>2820</v>
      </c>
      <c r="K313" s="30" t="s">
        <v>913</v>
      </c>
      <c r="L313" s="30" t="s">
        <v>914</v>
      </c>
    </row>
    <row r="314" spans="1:12">
      <c r="A314" s="30">
        <f t="shared" si="29"/>
        <v>3113</v>
      </c>
      <c r="B314" s="22" t="s">
        <v>607</v>
      </c>
      <c r="C314" s="30" t="s">
        <v>145</v>
      </c>
      <c r="D314" s="30" t="s">
        <v>916</v>
      </c>
      <c r="E314" s="30" t="s">
        <v>916</v>
      </c>
      <c r="F314" s="30">
        <v>20160101</v>
      </c>
      <c r="G314" s="30">
        <v>20210917</v>
      </c>
      <c r="H314" s="30" t="s">
        <v>447</v>
      </c>
      <c r="I314" s="30" t="s">
        <v>917</v>
      </c>
      <c r="J314" s="30">
        <f t="shared" si="26"/>
        <v>2820</v>
      </c>
      <c r="K314" s="30" t="s">
        <v>617</v>
      </c>
      <c r="L314" s="30" t="s">
        <v>618</v>
      </c>
    </row>
    <row r="315" spans="1:12">
      <c r="A315" s="30">
        <f t="shared" si="29"/>
        <v>3114</v>
      </c>
      <c r="B315" s="22" t="s">
        <v>607</v>
      </c>
      <c r="C315" s="30" t="s">
        <v>145</v>
      </c>
      <c r="D315" s="30" t="s">
        <v>916</v>
      </c>
      <c r="E315" s="30" t="s">
        <v>916</v>
      </c>
      <c r="F315" s="30">
        <v>20160101</v>
      </c>
      <c r="G315" s="30">
        <v>20210917</v>
      </c>
      <c r="H315" s="30" t="s">
        <v>447</v>
      </c>
      <c r="I315" s="30" t="s">
        <v>917</v>
      </c>
      <c r="J315" s="30">
        <f t="shared" si="26"/>
        <v>2820</v>
      </c>
      <c r="K315" s="30" t="s">
        <v>127</v>
      </c>
      <c r="L315" s="30" t="s">
        <v>621</v>
      </c>
    </row>
    <row r="316" spans="1:12">
      <c r="A316" s="30">
        <f t="shared" si="29"/>
        <v>3115</v>
      </c>
      <c r="B316" s="22" t="s">
        <v>607</v>
      </c>
      <c r="C316" s="30" t="s">
        <v>145</v>
      </c>
      <c r="D316" s="30" t="s">
        <v>916</v>
      </c>
      <c r="E316" s="30" t="s">
        <v>916</v>
      </c>
      <c r="F316" s="30">
        <v>20160101</v>
      </c>
      <c r="G316" s="30">
        <v>20210917</v>
      </c>
      <c r="H316" s="30" t="s">
        <v>447</v>
      </c>
      <c r="I316" s="30" t="s">
        <v>917</v>
      </c>
      <c r="J316" s="30">
        <f t="shared" si="26"/>
        <v>2820</v>
      </c>
      <c r="K316" s="30" t="s">
        <v>960</v>
      </c>
      <c r="L316" s="30" t="s">
        <v>623</v>
      </c>
    </row>
    <row r="317" spans="1:12">
      <c r="A317" s="30">
        <f t="shared" si="29"/>
        <v>3116</v>
      </c>
      <c r="B317" s="22" t="s">
        <v>607</v>
      </c>
      <c r="C317" s="30" t="s">
        <v>145</v>
      </c>
      <c r="D317" s="30" t="s">
        <v>916</v>
      </c>
      <c r="E317" s="30" t="s">
        <v>916</v>
      </c>
      <c r="F317" s="30">
        <v>20160101</v>
      </c>
      <c r="G317" s="30">
        <v>20210917</v>
      </c>
      <c r="H317" s="30" t="s">
        <v>447</v>
      </c>
      <c r="I317" s="30" t="s">
        <v>917</v>
      </c>
      <c r="J317" s="30">
        <f t="shared" si="26"/>
        <v>2820</v>
      </c>
      <c r="K317" s="30" t="s">
        <v>961</v>
      </c>
      <c r="L317" s="30" t="s">
        <v>625</v>
      </c>
    </row>
    <row r="318" spans="1:12">
      <c r="A318" s="30">
        <f t="shared" si="29"/>
        <v>3117</v>
      </c>
      <c r="B318" s="22" t="s">
        <v>607</v>
      </c>
      <c r="C318" s="30" t="s">
        <v>145</v>
      </c>
      <c r="D318" s="30" t="s">
        <v>916</v>
      </c>
      <c r="E318" s="30" t="s">
        <v>916</v>
      </c>
      <c r="F318" s="30">
        <v>20160101</v>
      </c>
      <c r="G318" s="30">
        <v>20210917</v>
      </c>
      <c r="H318" s="30" t="s">
        <v>447</v>
      </c>
      <c r="I318" s="30" t="s">
        <v>917</v>
      </c>
      <c r="J318" s="30">
        <f t="shared" si="26"/>
        <v>2820</v>
      </c>
      <c r="K318" s="30" t="s">
        <v>962</v>
      </c>
      <c r="L318" s="30" t="s">
        <v>963</v>
      </c>
    </row>
    <row r="319" spans="1:12">
      <c r="A319" s="30">
        <f t="shared" si="29"/>
        <v>3118</v>
      </c>
      <c r="B319" s="22" t="s">
        <v>607</v>
      </c>
      <c r="C319" s="30" t="s">
        <v>145</v>
      </c>
      <c r="D319" s="30" t="s">
        <v>916</v>
      </c>
      <c r="E319" s="30" t="s">
        <v>916</v>
      </c>
      <c r="F319" s="30">
        <v>20160101</v>
      </c>
      <c r="G319" s="30">
        <v>20210917</v>
      </c>
      <c r="H319" s="30" t="s">
        <v>447</v>
      </c>
      <c r="I319" s="30" t="s">
        <v>917</v>
      </c>
      <c r="J319" s="30">
        <f t="shared" ref="J319:J321" si="32">J318</f>
        <v>2820</v>
      </c>
      <c r="K319" s="30" t="s">
        <v>965</v>
      </c>
      <c r="L319" s="30" t="s">
        <v>964</v>
      </c>
    </row>
    <row r="320" spans="1:12">
      <c r="A320" s="30">
        <f t="shared" si="29"/>
        <v>3119</v>
      </c>
      <c r="B320" s="22" t="s">
        <v>607</v>
      </c>
      <c r="C320" s="30" t="s">
        <v>145</v>
      </c>
      <c r="D320" s="30" t="s">
        <v>916</v>
      </c>
      <c r="E320" s="30" t="s">
        <v>916</v>
      </c>
      <c r="F320" s="30">
        <v>20160101</v>
      </c>
      <c r="G320" s="30">
        <v>20210917</v>
      </c>
      <c r="H320" s="30" t="s">
        <v>447</v>
      </c>
      <c r="I320" s="30" t="s">
        <v>917</v>
      </c>
      <c r="J320" s="30">
        <f t="shared" si="32"/>
        <v>2820</v>
      </c>
      <c r="K320" s="30" t="s">
        <v>966</v>
      </c>
      <c r="L320" s="30" t="s">
        <v>968</v>
      </c>
    </row>
    <row r="321" spans="1:12">
      <c r="A321" s="30">
        <f t="shared" si="29"/>
        <v>3120</v>
      </c>
      <c r="B321" s="22" t="s">
        <v>607</v>
      </c>
      <c r="C321" s="30" t="s">
        <v>145</v>
      </c>
      <c r="D321" s="30" t="s">
        <v>916</v>
      </c>
      <c r="E321" s="30" t="s">
        <v>916</v>
      </c>
      <c r="F321" s="30">
        <v>20160101</v>
      </c>
      <c r="G321" s="30">
        <v>20210917</v>
      </c>
      <c r="H321" s="30" t="s">
        <v>447</v>
      </c>
      <c r="I321" s="30" t="s">
        <v>917</v>
      </c>
      <c r="J321" s="30">
        <f t="shared" si="32"/>
        <v>2820</v>
      </c>
      <c r="K321" s="30" t="s">
        <v>967</v>
      </c>
      <c r="L321" s="30" t="s">
        <v>969</v>
      </c>
    </row>
    <row r="323" spans="1:12">
      <c r="B323" s="2"/>
    </row>
    <row r="327" spans="1:12">
      <c r="B327" s="22"/>
    </row>
    <row r="328" spans="1:12">
      <c r="B328" s="22"/>
    </row>
  </sheetData>
  <phoneticPr fontId="2"/>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F112"/>
  <sheetViews>
    <sheetView zoomScale="85" zoomScaleNormal="85" workbookViewId="0">
      <selection activeCell="G71" sqref="G71"/>
    </sheetView>
  </sheetViews>
  <sheetFormatPr defaultRowHeight="14.25"/>
  <cols>
    <col min="1" max="1" width="18.625" customWidth="1"/>
  </cols>
  <sheetData>
    <row r="1" spans="1:266" s="30" customFormat="1">
      <c r="B1" s="30">
        <v>1</v>
      </c>
      <c r="C1" s="30">
        <f>B1+1</f>
        <v>2</v>
      </c>
      <c r="D1" s="30">
        <f t="shared" ref="D1:BO1" si="0">C1+1</f>
        <v>3</v>
      </c>
      <c r="E1" s="30">
        <f t="shared" si="0"/>
        <v>4</v>
      </c>
      <c r="F1" s="30">
        <f t="shared" si="0"/>
        <v>5</v>
      </c>
      <c r="G1" s="30">
        <f t="shared" si="0"/>
        <v>6</v>
      </c>
      <c r="H1" s="30">
        <f t="shared" si="0"/>
        <v>7</v>
      </c>
      <c r="I1" s="30">
        <f t="shared" si="0"/>
        <v>8</v>
      </c>
      <c r="J1" s="30">
        <f t="shared" si="0"/>
        <v>9</v>
      </c>
      <c r="K1" s="30">
        <f t="shared" si="0"/>
        <v>10</v>
      </c>
      <c r="L1" s="30">
        <f t="shared" si="0"/>
        <v>11</v>
      </c>
      <c r="M1" s="30">
        <f t="shared" si="0"/>
        <v>12</v>
      </c>
      <c r="N1" s="30">
        <f t="shared" si="0"/>
        <v>13</v>
      </c>
      <c r="O1" s="30">
        <f t="shared" si="0"/>
        <v>14</v>
      </c>
      <c r="P1" s="30">
        <f t="shared" si="0"/>
        <v>15</v>
      </c>
      <c r="Q1" s="30">
        <f t="shared" si="0"/>
        <v>16</v>
      </c>
      <c r="R1" s="30">
        <f t="shared" si="0"/>
        <v>17</v>
      </c>
      <c r="S1" s="30">
        <f t="shared" si="0"/>
        <v>18</v>
      </c>
      <c r="T1" s="30">
        <f t="shared" si="0"/>
        <v>19</v>
      </c>
      <c r="U1" s="30">
        <f t="shared" si="0"/>
        <v>20</v>
      </c>
      <c r="V1" s="30">
        <f t="shared" si="0"/>
        <v>21</v>
      </c>
      <c r="W1" s="30">
        <f t="shared" si="0"/>
        <v>22</v>
      </c>
      <c r="X1" s="30">
        <f t="shared" si="0"/>
        <v>23</v>
      </c>
      <c r="Y1" s="30">
        <f t="shared" si="0"/>
        <v>24</v>
      </c>
      <c r="Z1" s="30">
        <f t="shared" si="0"/>
        <v>25</v>
      </c>
      <c r="AA1" s="30">
        <f t="shared" si="0"/>
        <v>26</v>
      </c>
      <c r="AB1" s="30">
        <f t="shared" si="0"/>
        <v>27</v>
      </c>
      <c r="AC1" s="30">
        <f t="shared" si="0"/>
        <v>28</v>
      </c>
      <c r="AD1" s="30">
        <f t="shared" si="0"/>
        <v>29</v>
      </c>
      <c r="AE1" s="30">
        <f t="shared" si="0"/>
        <v>30</v>
      </c>
      <c r="AF1" s="30">
        <f t="shared" si="0"/>
        <v>31</v>
      </c>
      <c r="AG1" s="30">
        <f t="shared" si="0"/>
        <v>32</v>
      </c>
      <c r="AH1" s="30">
        <f t="shared" si="0"/>
        <v>33</v>
      </c>
      <c r="AI1" s="30">
        <f t="shared" si="0"/>
        <v>34</v>
      </c>
      <c r="AJ1" s="30">
        <f t="shared" si="0"/>
        <v>35</v>
      </c>
      <c r="AK1" s="30">
        <f t="shared" si="0"/>
        <v>36</v>
      </c>
      <c r="AL1" s="30">
        <f t="shared" si="0"/>
        <v>37</v>
      </c>
      <c r="AM1" s="30">
        <f t="shared" si="0"/>
        <v>38</v>
      </c>
      <c r="AN1" s="30">
        <f t="shared" si="0"/>
        <v>39</v>
      </c>
      <c r="AO1" s="30">
        <f t="shared" si="0"/>
        <v>40</v>
      </c>
      <c r="AP1" s="30">
        <f t="shared" si="0"/>
        <v>41</v>
      </c>
      <c r="AQ1" s="30">
        <f t="shared" si="0"/>
        <v>42</v>
      </c>
      <c r="AR1" s="30">
        <f t="shared" si="0"/>
        <v>43</v>
      </c>
      <c r="AS1" s="30">
        <f t="shared" si="0"/>
        <v>44</v>
      </c>
      <c r="AT1" s="30">
        <f t="shared" si="0"/>
        <v>45</v>
      </c>
      <c r="AU1" s="30">
        <f t="shared" si="0"/>
        <v>46</v>
      </c>
      <c r="AV1" s="30">
        <f t="shared" si="0"/>
        <v>47</v>
      </c>
      <c r="AW1" s="30">
        <f t="shared" si="0"/>
        <v>48</v>
      </c>
      <c r="AX1" s="30">
        <f t="shared" si="0"/>
        <v>49</v>
      </c>
      <c r="AY1" s="30">
        <f t="shared" si="0"/>
        <v>50</v>
      </c>
      <c r="AZ1" s="30">
        <f t="shared" si="0"/>
        <v>51</v>
      </c>
      <c r="BA1" s="30">
        <f t="shared" si="0"/>
        <v>52</v>
      </c>
      <c r="BB1" s="30">
        <f t="shared" si="0"/>
        <v>53</v>
      </c>
      <c r="BC1" s="30">
        <f t="shared" si="0"/>
        <v>54</v>
      </c>
      <c r="BD1" s="30">
        <f t="shared" si="0"/>
        <v>55</v>
      </c>
      <c r="BE1" s="30">
        <f t="shared" si="0"/>
        <v>56</v>
      </c>
      <c r="BF1" s="30">
        <f t="shared" si="0"/>
        <v>57</v>
      </c>
      <c r="BG1" s="30">
        <f t="shared" si="0"/>
        <v>58</v>
      </c>
      <c r="BH1" s="30">
        <f t="shared" si="0"/>
        <v>59</v>
      </c>
      <c r="BI1" s="30">
        <f t="shared" si="0"/>
        <v>60</v>
      </c>
      <c r="BJ1" s="30">
        <f t="shared" si="0"/>
        <v>61</v>
      </c>
      <c r="BK1" s="30">
        <f t="shared" si="0"/>
        <v>62</v>
      </c>
      <c r="BL1" s="30">
        <f t="shared" si="0"/>
        <v>63</v>
      </c>
      <c r="BM1" s="30">
        <f t="shared" si="0"/>
        <v>64</v>
      </c>
      <c r="BN1" s="30">
        <f t="shared" si="0"/>
        <v>65</v>
      </c>
      <c r="BO1" s="30">
        <f t="shared" si="0"/>
        <v>66</v>
      </c>
      <c r="BP1" s="30">
        <f t="shared" ref="BP1:CC1" si="1">BO1+1</f>
        <v>67</v>
      </c>
      <c r="BQ1" s="30">
        <f t="shared" si="1"/>
        <v>68</v>
      </c>
      <c r="BR1" s="30">
        <f t="shared" si="1"/>
        <v>69</v>
      </c>
      <c r="BS1" s="30">
        <f t="shared" si="1"/>
        <v>70</v>
      </c>
      <c r="BT1" s="30">
        <f t="shared" si="1"/>
        <v>71</v>
      </c>
      <c r="BU1" s="30">
        <f t="shared" si="1"/>
        <v>72</v>
      </c>
      <c r="BV1" s="30">
        <f t="shared" si="1"/>
        <v>73</v>
      </c>
      <c r="BW1" s="30">
        <f t="shared" si="1"/>
        <v>74</v>
      </c>
      <c r="BX1" s="30">
        <f t="shared" si="1"/>
        <v>75</v>
      </c>
      <c r="BY1" s="30">
        <f t="shared" si="1"/>
        <v>76</v>
      </c>
      <c r="BZ1" s="30">
        <f t="shared" si="1"/>
        <v>77</v>
      </c>
      <c r="CA1" s="30">
        <f t="shared" si="1"/>
        <v>78</v>
      </c>
      <c r="CB1" s="30">
        <f t="shared" si="1"/>
        <v>79</v>
      </c>
      <c r="CC1" s="30">
        <f t="shared" si="1"/>
        <v>80</v>
      </c>
    </row>
    <row r="2" spans="1:266">
      <c r="A2" s="30" t="s">
        <v>970</v>
      </c>
      <c r="B2" s="30">
        <v>2801</v>
      </c>
      <c r="C2" s="30">
        <f t="shared" ref="C2:C11" si="2">B2+1</f>
        <v>2802</v>
      </c>
      <c r="D2" s="30">
        <f t="shared" ref="D2:E6" si="3">C2+1</f>
        <v>2803</v>
      </c>
      <c r="E2" s="30">
        <f t="shared" si="3"/>
        <v>2804</v>
      </c>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c r="FG2" s="30"/>
      <c r="FH2" s="30"/>
      <c r="FI2" s="30"/>
      <c r="FJ2" s="30"/>
      <c r="FK2" s="30"/>
      <c r="FL2" s="30"/>
      <c r="FM2" s="30"/>
      <c r="FN2" s="30"/>
      <c r="FO2" s="30"/>
      <c r="FP2" s="30"/>
      <c r="FQ2" s="30"/>
      <c r="FR2" s="30"/>
      <c r="FS2" s="30"/>
      <c r="FT2" s="30"/>
      <c r="FU2" s="30"/>
      <c r="FV2" s="30"/>
      <c r="FW2" s="30"/>
      <c r="FX2" s="30"/>
      <c r="FY2" s="30"/>
      <c r="FZ2" s="30"/>
      <c r="GA2" s="30"/>
      <c r="GB2" s="30"/>
      <c r="GC2" s="30"/>
      <c r="GD2" s="30"/>
      <c r="GE2" s="30"/>
      <c r="GF2" s="30"/>
      <c r="GG2" s="30"/>
      <c r="GH2" s="30"/>
      <c r="GI2" s="30"/>
      <c r="GJ2" s="30"/>
      <c r="GK2" s="30"/>
      <c r="GL2" s="30"/>
      <c r="GM2" s="30"/>
      <c r="GN2" s="30"/>
      <c r="GO2" s="30"/>
      <c r="GP2" s="30"/>
      <c r="GQ2" s="30"/>
      <c r="GR2" s="30"/>
      <c r="GS2" s="30"/>
      <c r="GT2" s="30"/>
      <c r="GU2" s="30"/>
      <c r="GV2" s="30"/>
      <c r="GW2" s="30"/>
      <c r="GX2" s="30"/>
      <c r="GY2" s="30"/>
      <c r="GZ2" s="30"/>
      <c r="HA2" s="30"/>
      <c r="HB2" s="30"/>
      <c r="HC2" s="30"/>
      <c r="HD2" s="30"/>
      <c r="HE2" s="30"/>
      <c r="HF2" s="30"/>
      <c r="HG2" s="30"/>
      <c r="HH2" s="30"/>
      <c r="HI2" s="30"/>
      <c r="HJ2" s="30"/>
      <c r="HK2" s="30"/>
      <c r="HL2" s="30"/>
      <c r="HM2" s="30"/>
      <c r="HN2" s="30"/>
      <c r="HO2" s="30"/>
      <c r="HP2" s="30"/>
      <c r="HQ2" s="30"/>
      <c r="HR2" s="30"/>
      <c r="HS2" s="30"/>
      <c r="HT2" s="30"/>
      <c r="HU2" s="30"/>
      <c r="HV2" s="30"/>
      <c r="HW2" s="30"/>
      <c r="HX2" s="30"/>
      <c r="HY2" s="30"/>
      <c r="HZ2" s="30"/>
      <c r="IA2" s="30"/>
      <c r="IB2" s="30"/>
      <c r="IC2" s="30"/>
      <c r="ID2" s="30"/>
      <c r="IE2" s="30"/>
      <c r="IF2" s="30"/>
      <c r="IG2" s="30"/>
      <c r="IH2" s="30"/>
      <c r="II2" s="30"/>
      <c r="IJ2" s="30"/>
      <c r="IK2" s="30"/>
      <c r="IL2" s="30"/>
      <c r="IM2" s="30"/>
      <c r="IN2" s="30"/>
      <c r="IO2" s="30"/>
      <c r="IP2" s="30"/>
      <c r="IQ2" s="30"/>
      <c r="IR2" s="30"/>
      <c r="IS2" s="30"/>
      <c r="IT2" s="30"/>
      <c r="IU2" s="30"/>
      <c r="IV2" s="30"/>
      <c r="IW2" s="30"/>
      <c r="IX2" s="30"/>
      <c r="IY2" s="30"/>
      <c r="IZ2" s="30"/>
      <c r="JA2" s="30"/>
      <c r="JB2" s="30"/>
      <c r="JC2" s="30"/>
      <c r="JD2" s="30"/>
      <c r="JE2" s="30"/>
      <c r="JF2" s="30"/>
    </row>
    <row r="3" spans="1:266" s="30" customFormat="1">
      <c r="A3" s="30" t="s">
        <v>970</v>
      </c>
      <c r="B3" s="30">
        <f>E2+1</f>
        <v>2805</v>
      </c>
      <c r="C3" s="30">
        <f t="shared" si="2"/>
        <v>2806</v>
      </c>
      <c r="D3" s="30">
        <f t="shared" si="3"/>
        <v>2807</v>
      </c>
      <c r="E3" s="30">
        <f t="shared" si="3"/>
        <v>2808</v>
      </c>
    </row>
    <row r="4" spans="1:266" s="30" customFormat="1">
      <c r="A4" s="30" t="s">
        <v>970</v>
      </c>
      <c r="B4" s="30">
        <f>E3+1</f>
        <v>2809</v>
      </c>
      <c r="C4" s="30">
        <f t="shared" si="2"/>
        <v>2810</v>
      </c>
      <c r="D4" s="30">
        <f t="shared" si="3"/>
        <v>2811</v>
      </c>
      <c r="E4" s="30">
        <f t="shared" si="3"/>
        <v>2812</v>
      </c>
    </row>
    <row r="5" spans="1:266" s="30" customFormat="1">
      <c r="A5" s="30" t="s">
        <v>970</v>
      </c>
      <c r="B5" s="30">
        <f>E4+1</f>
        <v>2813</v>
      </c>
      <c r="C5" s="30">
        <f t="shared" si="2"/>
        <v>2814</v>
      </c>
      <c r="D5" s="30">
        <f t="shared" si="3"/>
        <v>2815</v>
      </c>
      <c r="E5" s="30">
        <f t="shared" si="3"/>
        <v>2816</v>
      </c>
    </row>
    <row r="6" spans="1:266" s="30" customFormat="1">
      <c r="A6" s="30" t="s">
        <v>970</v>
      </c>
      <c r="B6" s="30">
        <f>E5+1</f>
        <v>2817</v>
      </c>
      <c r="C6" s="30">
        <f t="shared" si="2"/>
        <v>2818</v>
      </c>
      <c r="D6" s="30">
        <f t="shared" si="3"/>
        <v>2819</v>
      </c>
      <c r="E6" s="30">
        <f t="shared" si="3"/>
        <v>2820</v>
      </c>
    </row>
    <row r="7" spans="1:266">
      <c r="A7" s="30" t="s">
        <v>970</v>
      </c>
      <c r="B7" s="30">
        <v>3201</v>
      </c>
      <c r="C7" s="30">
        <f t="shared" ref="C7:BI11" si="4">B7+1</f>
        <v>3202</v>
      </c>
      <c r="D7" s="30">
        <f t="shared" si="4"/>
        <v>3203</v>
      </c>
      <c r="E7" s="30">
        <f t="shared" si="4"/>
        <v>3204</v>
      </c>
      <c r="F7" s="30">
        <f t="shared" si="4"/>
        <v>3205</v>
      </c>
      <c r="G7" s="30">
        <f t="shared" si="4"/>
        <v>3206</v>
      </c>
      <c r="H7" s="30">
        <f t="shared" si="4"/>
        <v>3207</v>
      </c>
      <c r="I7" s="30">
        <f t="shared" si="4"/>
        <v>3208</v>
      </c>
      <c r="J7" s="30">
        <f t="shared" si="4"/>
        <v>3209</v>
      </c>
      <c r="K7" s="30">
        <f t="shared" si="4"/>
        <v>3210</v>
      </c>
      <c r="L7" s="30">
        <f t="shared" si="4"/>
        <v>3211</v>
      </c>
      <c r="M7" s="30">
        <f t="shared" si="4"/>
        <v>3212</v>
      </c>
      <c r="N7" s="30">
        <f t="shared" si="4"/>
        <v>3213</v>
      </c>
      <c r="O7" s="30">
        <f t="shared" si="4"/>
        <v>3214</v>
      </c>
      <c r="P7" s="30">
        <f t="shared" si="4"/>
        <v>3215</v>
      </c>
      <c r="Q7" s="30">
        <f t="shared" si="4"/>
        <v>3216</v>
      </c>
      <c r="R7" s="30">
        <f t="shared" si="4"/>
        <v>3217</v>
      </c>
      <c r="S7" s="30">
        <f t="shared" si="4"/>
        <v>3218</v>
      </c>
      <c r="T7" s="30">
        <f t="shared" si="4"/>
        <v>3219</v>
      </c>
      <c r="U7" s="30">
        <f t="shared" si="4"/>
        <v>3220</v>
      </c>
      <c r="V7" s="30">
        <f t="shared" si="4"/>
        <v>3221</v>
      </c>
      <c r="W7" s="30">
        <f t="shared" si="4"/>
        <v>3222</v>
      </c>
      <c r="X7" s="30">
        <f t="shared" si="4"/>
        <v>3223</v>
      </c>
      <c r="Y7" s="30">
        <f t="shared" si="4"/>
        <v>3224</v>
      </c>
      <c r="Z7" s="30">
        <f t="shared" si="4"/>
        <v>3225</v>
      </c>
      <c r="AA7" s="30">
        <f t="shared" si="4"/>
        <v>3226</v>
      </c>
      <c r="AB7" s="30">
        <f t="shared" si="4"/>
        <v>3227</v>
      </c>
      <c r="AC7" s="30">
        <f t="shared" si="4"/>
        <v>3228</v>
      </c>
      <c r="AD7" s="30">
        <f t="shared" si="4"/>
        <v>3229</v>
      </c>
      <c r="AE7" s="30">
        <f t="shared" si="4"/>
        <v>3230</v>
      </c>
      <c r="AF7" s="30">
        <f t="shared" si="4"/>
        <v>3231</v>
      </c>
      <c r="AG7" s="30">
        <f t="shared" si="4"/>
        <v>3232</v>
      </c>
      <c r="AH7" s="30">
        <f t="shared" si="4"/>
        <v>3233</v>
      </c>
      <c r="AI7" s="30">
        <f t="shared" si="4"/>
        <v>3234</v>
      </c>
      <c r="AJ7" s="30">
        <f t="shared" si="4"/>
        <v>3235</v>
      </c>
      <c r="AK7" s="30">
        <f t="shared" si="4"/>
        <v>3236</v>
      </c>
      <c r="AL7" s="30">
        <f t="shared" si="4"/>
        <v>3237</v>
      </c>
      <c r="AM7" s="30">
        <f t="shared" si="4"/>
        <v>3238</v>
      </c>
      <c r="AN7" s="30">
        <f t="shared" si="4"/>
        <v>3239</v>
      </c>
      <c r="AO7" s="30">
        <f t="shared" si="4"/>
        <v>3240</v>
      </c>
      <c r="AP7" s="30">
        <f t="shared" si="4"/>
        <v>3241</v>
      </c>
      <c r="AQ7" s="30">
        <f t="shared" si="4"/>
        <v>3242</v>
      </c>
      <c r="AR7" s="30">
        <f t="shared" si="4"/>
        <v>3243</v>
      </c>
      <c r="AS7" s="30">
        <f t="shared" si="4"/>
        <v>3244</v>
      </c>
      <c r="AT7" s="30">
        <f t="shared" si="4"/>
        <v>3245</v>
      </c>
      <c r="AU7" s="30">
        <f t="shared" si="4"/>
        <v>3246</v>
      </c>
      <c r="AV7" s="30">
        <f t="shared" si="4"/>
        <v>3247</v>
      </c>
      <c r="AW7" s="30">
        <f t="shared" si="4"/>
        <v>3248</v>
      </c>
      <c r="AX7" s="30">
        <f t="shared" si="4"/>
        <v>3249</v>
      </c>
      <c r="AY7" s="30">
        <f t="shared" si="4"/>
        <v>3250</v>
      </c>
      <c r="AZ7" s="30">
        <f t="shared" si="4"/>
        <v>3251</v>
      </c>
      <c r="BA7" s="30">
        <f t="shared" si="4"/>
        <v>3252</v>
      </c>
      <c r="BB7" s="30">
        <f t="shared" si="4"/>
        <v>3253</v>
      </c>
      <c r="BC7" s="30">
        <f t="shared" si="4"/>
        <v>3254</v>
      </c>
      <c r="BD7" s="30">
        <f t="shared" si="4"/>
        <v>3255</v>
      </c>
      <c r="BE7" s="30">
        <f t="shared" si="4"/>
        <v>3256</v>
      </c>
      <c r="BF7" s="30">
        <f t="shared" si="4"/>
        <v>3257</v>
      </c>
      <c r="BG7" s="30">
        <f t="shared" si="4"/>
        <v>3258</v>
      </c>
      <c r="BH7" s="30">
        <f t="shared" si="4"/>
        <v>3259</v>
      </c>
      <c r="BI7" s="30">
        <f t="shared" si="4"/>
        <v>3260</v>
      </c>
      <c r="BJ7" s="30">
        <f t="shared" ref="BJ7:BJ11" si="5">BI7+1</f>
        <v>3261</v>
      </c>
      <c r="BK7" s="30">
        <f t="shared" ref="BK7:BK11" si="6">BJ7+1</f>
        <v>3262</v>
      </c>
      <c r="BL7" s="30">
        <f t="shared" ref="BL7:BL11" si="7">BK7+1</f>
        <v>3263</v>
      </c>
      <c r="BM7" s="30">
        <f t="shared" ref="BM7:BM11" si="8">BL7+1</f>
        <v>3264</v>
      </c>
      <c r="BN7" s="30">
        <f t="shared" ref="BN7:BN11" si="9">BM7+1</f>
        <v>3265</v>
      </c>
      <c r="BO7" s="30">
        <f t="shared" ref="BO7:BO11" si="10">BN7+1</f>
        <v>3266</v>
      </c>
      <c r="BP7" s="30">
        <f t="shared" ref="BP7:BP11" si="11">BO7+1</f>
        <v>3267</v>
      </c>
      <c r="BQ7" s="30">
        <f t="shared" ref="BQ7:BQ11" si="12">BP7+1</f>
        <v>3268</v>
      </c>
      <c r="BR7" s="30">
        <f t="shared" ref="BR7:BR11" si="13">BQ7+1</f>
        <v>3269</v>
      </c>
      <c r="BS7" s="30">
        <f t="shared" ref="BS7:BS11" si="14">BR7+1</f>
        <v>3270</v>
      </c>
      <c r="BT7" s="30">
        <f t="shared" ref="BT7:BT11" si="15">BS7+1</f>
        <v>3271</v>
      </c>
      <c r="BU7" s="30">
        <f t="shared" ref="BU7:BU11" si="16">BT7+1</f>
        <v>3272</v>
      </c>
      <c r="BV7" s="30">
        <f t="shared" ref="BV7:BV11" si="17">BU7+1</f>
        <v>3273</v>
      </c>
      <c r="BW7" s="30">
        <f t="shared" ref="BW7:BW11" si="18">BV7+1</f>
        <v>3274</v>
      </c>
      <c r="BX7" s="30">
        <f t="shared" ref="BX7:BX11" si="19">BW7+1</f>
        <v>3275</v>
      </c>
      <c r="BY7" s="30">
        <f t="shared" ref="BY7:BY11" si="20">BX7+1</f>
        <v>3276</v>
      </c>
      <c r="BZ7" s="30">
        <f t="shared" ref="BZ7:BZ11" si="21">BY7+1</f>
        <v>3277</v>
      </c>
      <c r="CA7" s="30">
        <f t="shared" ref="CA7:CA11" si="22">BZ7+1</f>
        <v>3278</v>
      </c>
      <c r="CB7" s="30">
        <f t="shared" ref="CB7:CB11" si="23">CA7+1</f>
        <v>3279</v>
      </c>
      <c r="CC7" s="30">
        <f t="shared" ref="CC7:CC11" si="24">CB7+1</f>
        <v>3280</v>
      </c>
    </row>
    <row r="8" spans="1:266">
      <c r="A8" s="30" t="s">
        <v>970</v>
      </c>
      <c r="B8" s="30">
        <f>CC7+1</f>
        <v>3281</v>
      </c>
      <c r="C8" s="30">
        <f t="shared" si="2"/>
        <v>3282</v>
      </c>
      <c r="D8" s="30">
        <f t="shared" ref="D8:AP11" si="25">C8+1</f>
        <v>3283</v>
      </c>
      <c r="E8" s="30">
        <f t="shared" si="25"/>
        <v>3284</v>
      </c>
      <c r="F8" s="30">
        <f t="shared" si="25"/>
        <v>3285</v>
      </c>
      <c r="G8" s="30">
        <f t="shared" si="25"/>
        <v>3286</v>
      </c>
      <c r="H8" s="30">
        <f t="shared" si="25"/>
        <v>3287</v>
      </c>
      <c r="I8" s="30">
        <f t="shared" si="25"/>
        <v>3288</v>
      </c>
      <c r="J8" s="30">
        <f t="shared" si="25"/>
        <v>3289</v>
      </c>
      <c r="K8" s="30">
        <f t="shared" si="25"/>
        <v>3290</v>
      </c>
      <c r="L8" s="30">
        <f t="shared" si="25"/>
        <v>3291</v>
      </c>
      <c r="M8" s="30">
        <f t="shared" si="25"/>
        <v>3292</v>
      </c>
      <c r="N8" s="30">
        <f t="shared" si="25"/>
        <v>3293</v>
      </c>
      <c r="O8" s="30">
        <f t="shared" si="25"/>
        <v>3294</v>
      </c>
      <c r="P8" s="30">
        <f t="shared" si="25"/>
        <v>3295</v>
      </c>
      <c r="Q8" s="30">
        <f t="shared" si="25"/>
        <v>3296</v>
      </c>
      <c r="R8" s="30">
        <f t="shared" si="25"/>
        <v>3297</v>
      </c>
      <c r="S8" s="30">
        <f t="shared" si="25"/>
        <v>3298</v>
      </c>
      <c r="T8" s="30">
        <f t="shared" si="25"/>
        <v>3299</v>
      </c>
      <c r="U8" s="30">
        <f t="shared" si="25"/>
        <v>3300</v>
      </c>
      <c r="V8" s="30">
        <f t="shared" si="25"/>
        <v>3301</v>
      </c>
      <c r="W8" s="30">
        <f t="shared" si="25"/>
        <v>3302</v>
      </c>
      <c r="X8" s="30">
        <f t="shared" si="25"/>
        <v>3303</v>
      </c>
      <c r="Y8" s="30">
        <f t="shared" si="25"/>
        <v>3304</v>
      </c>
      <c r="Z8" s="30">
        <f t="shared" si="25"/>
        <v>3305</v>
      </c>
      <c r="AA8" s="30">
        <f t="shared" si="25"/>
        <v>3306</v>
      </c>
      <c r="AB8" s="30">
        <f t="shared" si="25"/>
        <v>3307</v>
      </c>
      <c r="AC8" s="30">
        <f t="shared" si="25"/>
        <v>3308</v>
      </c>
      <c r="AD8" s="30">
        <f t="shared" si="25"/>
        <v>3309</v>
      </c>
      <c r="AE8" s="30">
        <f t="shared" si="25"/>
        <v>3310</v>
      </c>
      <c r="AF8" s="30">
        <f t="shared" si="25"/>
        <v>3311</v>
      </c>
      <c r="AG8" s="30">
        <f t="shared" si="25"/>
        <v>3312</v>
      </c>
      <c r="AH8" s="30">
        <f t="shared" si="25"/>
        <v>3313</v>
      </c>
      <c r="AI8" s="30">
        <f t="shared" si="25"/>
        <v>3314</v>
      </c>
      <c r="AJ8" s="30">
        <f t="shared" si="25"/>
        <v>3315</v>
      </c>
      <c r="AK8" s="30">
        <f t="shared" si="25"/>
        <v>3316</v>
      </c>
      <c r="AL8" s="30">
        <f t="shared" si="25"/>
        <v>3317</v>
      </c>
      <c r="AM8" s="30">
        <f t="shared" si="25"/>
        <v>3318</v>
      </c>
      <c r="AN8" s="30">
        <f t="shared" si="25"/>
        <v>3319</v>
      </c>
      <c r="AO8" s="30">
        <f t="shared" si="25"/>
        <v>3320</v>
      </c>
      <c r="AP8" s="30">
        <f t="shared" si="25"/>
        <v>3321</v>
      </c>
      <c r="AQ8" s="30">
        <f t="shared" si="4"/>
        <v>3322</v>
      </c>
      <c r="AR8" s="30">
        <f t="shared" si="4"/>
        <v>3323</v>
      </c>
      <c r="AS8" s="30">
        <f t="shared" si="4"/>
        <v>3324</v>
      </c>
      <c r="AT8" s="30">
        <f t="shared" si="4"/>
        <v>3325</v>
      </c>
      <c r="AU8" s="30">
        <f t="shared" si="4"/>
        <v>3326</v>
      </c>
      <c r="AV8" s="30">
        <f t="shared" si="4"/>
        <v>3327</v>
      </c>
      <c r="AW8" s="30">
        <f t="shared" si="4"/>
        <v>3328</v>
      </c>
      <c r="AX8" s="30">
        <f t="shared" si="4"/>
        <v>3329</v>
      </c>
      <c r="AY8" s="30">
        <f t="shared" si="4"/>
        <v>3330</v>
      </c>
      <c r="AZ8" s="30">
        <f t="shared" si="4"/>
        <v>3331</v>
      </c>
      <c r="BA8" s="30">
        <f t="shared" si="4"/>
        <v>3332</v>
      </c>
      <c r="BB8" s="30">
        <f t="shared" si="4"/>
        <v>3333</v>
      </c>
      <c r="BC8" s="30">
        <f t="shared" si="4"/>
        <v>3334</v>
      </c>
      <c r="BD8" s="30">
        <f t="shared" si="4"/>
        <v>3335</v>
      </c>
      <c r="BE8" s="30">
        <f t="shared" si="4"/>
        <v>3336</v>
      </c>
      <c r="BF8" s="30">
        <f t="shared" si="4"/>
        <v>3337</v>
      </c>
      <c r="BG8" s="30">
        <f t="shared" si="4"/>
        <v>3338</v>
      </c>
      <c r="BH8" s="30">
        <f t="shared" si="4"/>
        <v>3339</v>
      </c>
      <c r="BI8" s="30">
        <f t="shared" si="4"/>
        <v>3340</v>
      </c>
      <c r="BJ8" s="30">
        <f t="shared" si="5"/>
        <v>3341</v>
      </c>
      <c r="BK8" s="30">
        <f t="shared" si="6"/>
        <v>3342</v>
      </c>
      <c r="BL8" s="30">
        <f t="shared" si="7"/>
        <v>3343</v>
      </c>
      <c r="BM8" s="30">
        <f t="shared" si="8"/>
        <v>3344</v>
      </c>
      <c r="BN8" s="30">
        <f t="shared" si="9"/>
        <v>3345</v>
      </c>
      <c r="BO8" s="30">
        <f t="shared" si="10"/>
        <v>3346</v>
      </c>
      <c r="BP8" s="30">
        <f t="shared" si="11"/>
        <v>3347</v>
      </c>
      <c r="BQ8" s="30">
        <f t="shared" si="12"/>
        <v>3348</v>
      </c>
      <c r="BR8" s="30">
        <f t="shared" si="13"/>
        <v>3349</v>
      </c>
      <c r="BS8" s="30">
        <f t="shared" si="14"/>
        <v>3350</v>
      </c>
      <c r="BT8" s="30">
        <f t="shared" si="15"/>
        <v>3351</v>
      </c>
      <c r="BU8" s="30">
        <f t="shared" si="16"/>
        <v>3352</v>
      </c>
      <c r="BV8" s="30">
        <f t="shared" si="17"/>
        <v>3353</v>
      </c>
      <c r="BW8" s="30">
        <f t="shared" si="18"/>
        <v>3354</v>
      </c>
      <c r="BX8" s="30">
        <f t="shared" si="19"/>
        <v>3355</v>
      </c>
      <c r="BY8" s="30">
        <f t="shared" si="20"/>
        <v>3356</v>
      </c>
      <c r="BZ8" s="30">
        <f t="shared" si="21"/>
        <v>3357</v>
      </c>
      <c r="CA8" s="30">
        <f t="shared" si="22"/>
        <v>3358</v>
      </c>
      <c r="CB8" s="30">
        <f t="shared" si="23"/>
        <v>3359</v>
      </c>
      <c r="CC8" s="30">
        <f t="shared" si="24"/>
        <v>3360</v>
      </c>
    </row>
    <row r="9" spans="1:266" s="30" customFormat="1">
      <c r="A9" s="30" t="s">
        <v>970</v>
      </c>
      <c r="B9" s="30">
        <f>CC8+1</f>
        <v>3361</v>
      </c>
      <c r="C9" s="30">
        <f t="shared" si="2"/>
        <v>3362</v>
      </c>
      <c r="D9" s="30">
        <f t="shared" si="25"/>
        <v>3363</v>
      </c>
      <c r="E9" s="30">
        <f t="shared" si="25"/>
        <v>3364</v>
      </c>
      <c r="F9" s="30">
        <f t="shared" si="25"/>
        <v>3365</v>
      </c>
      <c r="G9" s="30">
        <f t="shared" si="25"/>
        <v>3366</v>
      </c>
      <c r="H9" s="30">
        <f t="shared" si="25"/>
        <v>3367</v>
      </c>
      <c r="I9" s="30">
        <f t="shared" si="25"/>
        <v>3368</v>
      </c>
      <c r="J9" s="30">
        <f t="shared" si="25"/>
        <v>3369</v>
      </c>
      <c r="K9" s="30">
        <f t="shared" si="25"/>
        <v>3370</v>
      </c>
      <c r="L9" s="30">
        <f t="shared" si="25"/>
        <v>3371</v>
      </c>
      <c r="M9" s="30">
        <f t="shared" si="25"/>
        <v>3372</v>
      </c>
      <c r="N9" s="30">
        <f t="shared" si="25"/>
        <v>3373</v>
      </c>
      <c r="O9" s="30">
        <f t="shared" si="25"/>
        <v>3374</v>
      </c>
      <c r="P9" s="30">
        <f t="shared" si="25"/>
        <v>3375</v>
      </c>
      <c r="Q9" s="30">
        <f t="shared" si="25"/>
        <v>3376</v>
      </c>
      <c r="R9" s="30">
        <f t="shared" si="25"/>
        <v>3377</v>
      </c>
      <c r="S9" s="30">
        <f t="shared" si="25"/>
        <v>3378</v>
      </c>
      <c r="T9" s="30">
        <f t="shared" si="25"/>
        <v>3379</v>
      </c>
      <c r="U9" s="30">
        <f t="shared" si="25"/>
        <v>3380</v>
      </c>
      <c r="V9" s="30">
        <f t="shared" si="25"/>
        <v>3381</v>
      </c>
      <c r="W9" s="30">
        <f t="shared" si="25"/>
        <v>3382</v>
      </c>
      <c r="X9" s="30">
        <f t="shared" si="25"/>
        <v>3383</v>
      </c>
      <c r="Y9" s="30">
        <f t="shared" si="25"/>
        <v>3384</v>
      </c>
      <c r="Z9" s="30">
        <f t="shared" si="25"/>
        <v>3385</v>
      </c>
      <c r="AA9" s="30">
        <f t="shared" si="25"/>
        <v>3386</v>
      </c>
      <c r="AB9" s="30">
        <f t="shared" si="25"/>
        <v>3387</v>
      </c>
      <c r="AC9" s="30">
        <f t="shared" si="25"/>
        <v>3388</v>
      </c>
      <c r="AD9" s="30">
        <f t="shared" si="25"/>
        <v>3389</v>
      </c>
      <c r="AE9" s="30">
        <f t="shared" si="25"/>
        <v>3390</v>
      </c>
      <c r="AF9" s="30">
        <f t="shared" si="25"/>
        <v>3391</v>
      </c>
      <c r="AG9" s="30">
        <f t="shared" si="25"/>
        <v>3392</v>
      </c>
      <c r="AH9" s="30">
        <f t="shared" si="25"/>
        <v>3393</v>
      </c>
      <c r="AI9" s="30">
        <f t="shared" si="25"/>
        <v>3394</v>
      </c>
      <c r="AJ9" s="30">
        <f t="shared" si="25"/>
        <v>3395</v>
      </c>
      <c r="AK9" s="30">
        <f t="shared" si="25"/>
        <v>3396</v>
      </c>
      <c r="AL9" s="30">
        <f t="shared" si="25"/>
        <v>3397</v>
      </c>
      <c r="AM9" s="30">
        <f t="shared" si="25"/>
        <v>3398</v>
      </c>
      <c r="AN9" s="30">
        <f t="shared" si="25"/>
        <v>3399</v>
      </c>
      <c r="AO9" s="30">
        <f t="shared" si="25"/>
        <v>3400</v>
      </c>
      <c r="AP9" s="30">
        <f t="shared" si="25"/>
        <v>3401</v>
      </c>
      <c r="AQ9" s="30">
        <f t="shared" si="4"/>
        <v>3402</v>
      </c>
      <c r="AR9" s="30">
        <f t="shared" si="4"/>
        <v>3403</v>
      </c>
      <c r="AS9" s="30">
        <f t="shared" si="4"/>
        <v>3404</v>
      </c>
      <c r="AT9" s="30">
        <f t="shared" si="4"/>
        <v>3405</v>
      </c>
      <c r="AU9" s="30">
        <f t="shared" si="4"/>
        <v>3406</v>
      </c>
      <c r="AV9" s="30">
        <f t="shared" si="4"/>
        <v>3407</v>
      </c>
      <c r="AW9" s="30">
        <f t="shared" si="4"/>
        <v>3408</v>
      </c>
      <c r="AX9" s="30">
        <f t="shared" si="4"/>
        <v>3409</v>
      </c>
      <c r="AY9" s="30">
        <f t="shared" si="4"/>
        <v>3410</v>
      </c>
      <c r="AZ9" s="30">
        <f t="shared" si="4"/>
        <v>3411</v>
      </c>
      <c r="BA9" s="30">
        <f t="shared" si="4"/>
        <v>3412</v>
      </c>
      <c r="BB9" s="30">
        <f t="shared" si="4"/>
        <v>3413</v>
      </c>
      <c r="BC9" s="30">
        <f t="shared" si="4"/>
        <v>3414</v>
      </c>
      <c r="BD9" s="30">
        <f t="shared" si="4"/>
        <v>3415</v>
      </c>
      <c r="BE9" s="30">
        <f t="shared" si="4"/>
        <v>3416</v>
      </c>
      <c r="BF9" s="30">
        <f t="shared" si="4"/>
        <v>3417</v>
      </c>
      <c r="BG9" s="30">
        <f t="shared" si="4"/>
        <v>3418</v>
      </c>
      <c r="BH9" s="30">
        <f t="shared" si="4"/>
        <v>3419</v>
      </c>
      <c r="BI9" s="30">
        <f t="shared" si="4"/>
        <v>3420</v>
      </c>
      <c r="BJ9" s="30">
        <f t="shared" si="5"/>
        <v>3421</v>
      </c>
      <c r="BK9" s="30">
        <f t="shared" si="6"/>
        <v>3422</v>
      </c>
      <c r="BL9" s="30">
        <f t="shared" si="7"/>
        <v>3423</v>
      </c>
      <c r="BM9" s="30">
        <f t="shared" si="8"/>
        <v>3424</v>
      </c>
      <c r="BN9" s="30">
        <f t="shared" si="9"/>
        <v>3425</v>
      </c>
      <c r="BO9" s="30">
        <f t="shared" si="10"/>
        <v>3426</v>
      </c>
      <c r="BP9" s="30">
        <f t="shared" si="11"/>
        <v>3427</v>
      </c>
      <c r="BQ9" s="30">
        <f t="shared" si="12"/>
        <v>3428</v>
      </c>
      <c r="BR9" s="30">
        <f t="shared" si="13"/>
        <v>3429</v>
      </c>
      <c r="BS9" s="30">
        <f t="shared" si="14"/>
        <v>3430</v>
      </c>
      <c r="BT9" s="30">
        <f t="shared" si="15"/>
        <v>3431</v>
      </c>
      <c r="BU9" s="30">
        <f t="shared" si="16"/>
        <v>3432</v>
      </c>
      <c r="BV9" s="30">
        <f t="shared" si="17"/>
        <v>3433</v>
      </c>
      <c r="BW9" s="30">
        <f t="shared" si="18"/>
        <v>3434</v>
      </c>
      <c r="BX9" s="30">
        <f t="shared" si="19"/>
        <v>3435</v>
      </c>
      <c r="BY9" s="30">
        <f t="shared" si="20"/>
        <v>3436</v>
      </c>
      <c r="BZ9" s="30">
        <f t="shared" si="21"/>
        <v>3437</v>
      </c>
      <c r="CA9" s="30">
        <f t="shared" si="22"/>
        <v>3438</v>
      </c>
      <c r="CB9" s="30">
        <f t="shared" si="23"/>
        <v>3439</v>
      </c>
      <c r="CC9" s="30">
        <f t="shared" si="24"/>
        <v>3440</v>
      </c>
    </row>
    <row r="10" spans="1:266" s="30" customFormat="1">
      <c r="A10" s="30" t="s">
        <v>970</v>
      </c>
      <c r="B10" s="30">
        <f>CC9+1</f>
        <v>3441</v>
      </c>
      <c r="C10" s="30">
        <f t="shared" si="2"/>
        <v>3442</v>
      </c>
      <c r="D10" s="30">
        <f t="shared" si="25"/>
        <v>3443</v>
      </c>
      <c r="E10" s="30">
        <f t="shared" si="25"/>
        <v>3444</v>
      </c>
      <c r="F10" s="30">
        <f t="shared" si="25"/>
        <v>3445</v>
      </c>
      <c r="G10" s="30">
        <f t="shared" si="25"/>
        <v>3446</v>
      </c>
      <c r="H10" s="30">
        <f t="shared" si="25"/>
        <v>3447</v>
      </c>
      <c r="I10" s="30">
        <f t="shared" si="25"/>
        <v>3448</v>
      </c>
      <c r="J10" s="30">
        <f t="shared" si="25"/>
        <v>3449</v>
      </c>
      <c r="K10" s="30">
        <f t="shared" si="25"/>
        <v>3450</v>
      </c>
      <c r="L10" s="30">
        <f t="shared" si="25"/>
        <v>3451</v>
      </c>
      <c r="M10" s="30">
        <f t="shared" si="25"/>
        <v>3452</v>
      </c>
      <c r="N10" s="30">
        <f t="shared" si="25"/>
        <v>3453</v>
      </c>
      <c r="O10" s="30">
        <f t="shared" si="25"/>
        <v>3454</v>
      </c>
      <c r="P10" s="30">
        <f t="shared" si="25"/>
        <v>3455</v>
      </c>
      <c r="Q10" s="30">
        <f t="shared" si="25"/>
        <v>3456</v>
      </c>
      <c r="R10" s="30">
        <f t="shared" si="25"/>
        <v>3457</v>
      </c>
      <c r="S10" s="30">
        <f t="shared" si="25"/>
        <v>3458</v>
      </c>
      <c r="T10" s="30">
        <f t="shared" si="25"/>
        <v>3459</v>
      </c>
      <c r="U10" s="30">
        <f t="shared" si="25"/>
        <v>3460</v>
      </c>
      <c r="V10" s="30">
        <f t="shared" si="25"/>
        <v>3461</v>
      </c>
      <c r="W10" s="30">
        <f t="shared" si="25"/>
        <v>3462</v>
      </c>
      <c r="X10" s="30">
        <f t="shared" si="25"/>
        <v>3463</v>
      </c>
      <c r="Y10" s="30">
        <f t="shared" si="25"/>
        <v>3464</v>
      </c>
      <c r="Z10" s="30">
        <f t="shared" si="25"/>
        <v>3465</v>
      </c>
      <c r="AA10" s="30">
        <f t="shared" si="25"/>
        <v>3466</v>
      </c>
      <c r="AB10" s="30">
        <f t="shared" si="25"/>
        <v>3467</v>
      </c>
      <c r="AC10" s="30">
        <f t="shared" si="25"/>
        <v>3468</v>
      </c>
      <c r="AD10" s="30">
        <f t="shared" si="25"/>
        <v>3469</v>
      </c>
      <c r="AE10" s="30">
        <f t="shared" si="25"/>
        <v>3470</v>
      </c>
      <c r="AF10" s="30">
        <f t="shared" si="25"/>
        <v>3471</v>
      </c>
      <c r="AG10" s="30">
        <f t="shared" si="25"/>
        <v>3472</v>
      </c>
      <c r="AH10" s="30">
        <f t="shared" si="25"/>
        <v>3473</v>
      </c>
      <c r="AI10" s="30">
        <f t="shared" si="25"/>
        <v>3474</v>
      </c>
      <c r="AJ10" s="30">
        <f t="shared" si="25"/>
        <v>3475</v>
      </c>
      <c r="AK10" s="30">
        <f t="shared" si="25"/>
        <v>3476</v>
      </c>
      <c r="AL10" s="30">
        <f t="shared" si="25"/>
        <v>3477</v>
      </c>
      <c r="AM10" s="30">
        <f t="shared" si="25"/>
        <v>3478</v>
      </c>
      <c r="AN10" s="30">
        <f t="shared" si="25"/>
        <v>3479</v>
      </c>
      <c r="AO10" s="30">
        <f t="shared" si="25"/>
        <v>3480</v>
      </c>
      <c r="AP10" s="30">
        <f t="shared" si="25"/>
        <v>3481</v>
      </c>
      <c r="AQ10" s="30">
        <f t="shared" si="4"/>
        <v>3482</v>
      </c>
      <c r="AR10" s="30">
        <f t="shared" si="4"/>
        <v>3483</v>
      </c>
      <c r="AS10" s="30">
        <f t="shared" si="4"/>
        <v>3484</v>
      </c>
      <c r="AT10" s="30">
        <f t="shared" si="4"/>
        <v>3485</v>
      </c>
      <c r="AU10" s="30">
        <f t="shared" si="4"/>
        <v>3486</v>
      </c>
      <c r="AV10" s="30">
        <f t="shared" si="4"/>
        <v>3487</v>
      </c>
      <c r="AW10" s="30">
        <f t="shared" si="4"/>
        <v>3488</v>
      </c>
      <c r="AX10" s="30">
        <f t="shared" si="4"/>
        <v>3489</v>
      </c>
      <c r="AY10" s="30">
        <f t="shared" si="4"/>
        <v>3490</v>
      </c>
      <c r="AZ10" s="30">
        <f t="shared" si="4"/>
        <v>3491</v>
      </c>
      <c r="BA10" s="30">
        <f t="shared" si="4"/>
        <v>3492</v>
      </c>
      <c r="BB10" s="30">
        <f t="shared" si="4"/>
        <v>3493</v>
      </c>
      <c r="BC10" s="30">
        <f t="shared" si="4"/>
        <v>3494</v>
      </c>
      <c r="BD10" s="30">
        <f t="shared" si="4"/>
        <v>3495</v>
      </c>
      <c r="BE10" s="30">
        <f t="shared" si="4"/>
        <v>3496</v>
      </c>
      <c r="BF10" s="30">
        <f t="shared" si="4"/>
        <v>3497</v>
      </c>
      <c r="BG10" s="30">
        <f t="shared" si="4"/>
        <v>3498</v>
      </c>
      <c r="BH10" s="30">
        <f t="shared" si="4"/>
        <v>3499</v>
      </c>
      <c r="BI10" s="30">
        <f t="shared" si="4"/>
        <v>3500</v>
      </c>
      <c r="BJ10" s="30">
        <f t="shared" si="5"/>
        <v>3501</v>
      </c>
      <c r="BK10" s="30">
        <f t="shared" si="6"/>
        <v>3502</v>
      </c>
      <c r="BL10" s="30">
        <f t="shared" si="7"/>
        <v>3503</v>
      </c>
      <c r="BM10" s="30">
        <f t="shared" si="8"/>
        <v>3504</v>
      </c>
      <c r="BN10" s="30">
        <f t="shared" si="9"/>
        <v>3505</v>
      </c>
      <c r="BO10" s="30">
        <f t="shared" si="10"/>
        <v>3506</v>
      </c>
      <c r="BP10" s="30">
        <f t="shared" si="11"/>
        <v>3507</v>
      </c>
      <c r="BQ10" s="30">
        <f t="shared" si="12"/>
        <v>3508</v>
      </c>
      <c r="BR10" s="30">
        <f t="shared" si="13"/>
        <v>3509</v>
      </c>
      <c r="BS10" s="30">
        <f t="shared" si="14"/>
        <v>3510</v>
      </c>
      <c r="BT10" s="30">
        <f t="shared" si="15"/>
        <v>3511</v>
      </c>
      <c r="BU10" s="30">
        <f t="shared" si="16"/>
        <v>3512</v>
      </c>
      <c r="BV10" s="30">
        <f t="shared" si="17"/>
        <v>3513</v>
      </c>
      <c r="BW10" s="30">
        <f t="shared" si="18"/>
        <v>3514</v>
      </c>
      <c r="BX10" s="30">
        <f t="shared" si="19"/>
        <v>3515</v>
      </c>
      <c r="BY10" s="30">
        <f t="shared" si="20"/>
        <v>3516</v>
      </c>
      <c r="BZ10" s="30">
        <f t="shared" si="21"/>
        <v>3517</v>
      </c>
      <c r="CA10" s="30">
        <f t="shared" si="22"/>
        <v>3518</v>
      </c>
      <c r="CB10" s="30">
        <f t="shared" si="23"/>
        <v>3519</v>
      </c>
      <c r="CC10" s="30">
        <f t="shared" si="24"/>
        <v>3520</v>
      </c>
    </row>
    <row r="11" spans="1:266" s="30" customFormat="1">
      <c r="A11" s="30" t="s">
        <v>970</v>
      </c>
      <c r="B11" s="30">
        <f>CC10+1</f>
        <v>3521</v>
      </c>
      <c r="C11" s="30">
        <f t="shared" si="2"/>
        <v>3522</v>
      </c>
      <c r="D11" s="30">
        <f t="shared" si="25"/>
        <v>3523</v>
      </c>
      <c r="E11" s="30">
        <f t="shared" si="25"/>
        <v>3524</v>
      </c>
      <c r="F11" s="30">
        <f t="shared" si="25"/>
        <v>3525</v>
      </c>
      <c r="G11" s="30">
        <f t="shared" si="25"/>
        <v>3526</v>
      </c>
      <c r="H11" s="30">
        <f t="shared" si="25"/>
        <v>3527</v>
      </c>
      <c r="I11" s="30">
        <f t="shared" si="25"/>
        <v>3528</v>
      </c>
      <c r="J11" s="30">
        <f t="shared" si="25"/>
        <v>3529</v>
      </c>
      <c r="K11" s="30">
        <f t="shared" si="25"/>
        <v>3530</v>
      </c>
      <c r="L11" s="30">
        <f t="shared" si="25"/>
        <v>3531</v>
      </c>
      <c r="M11" s="30">
        <f t="shared" si="25"/>
        <v>3532</v>
      </c>
      <c r="N11" s="30">
        <f t="shared" si="25"/>
        <v>3533</v>
      </c>
      <c r="O11" s="30">
        <f t="shared" si="25"/>
        <v>3534</v>
      </c>
      <c r="P11" s="30">
        <f t="shared" si="25"/>
        <v>3535</v>
      </c>
      <c r="Q11" s="30">
        <f t="shared" si="25"/>
        <v>3536</v>
      </c>
      <c r="R11" s="30">
        <f t="shared" si="25"/>
        <v>3537</v>
      </c>
      <c r="S11" s="30">
        <f t="shared" si="25"/>
        <v>3538</v>
      </c>
      <c r="T11" s="30">
        <f t="shared" si="25"/>
        <v>3539</v>
      </c>
      <c r="U11" s="30">
        <f t="shared" si="25"/>
        <v>3540</v>
      </c>
      <c r="V11" s="30">
        <f t="shared" si="25"/>
        <v>3541</v>
      </c>
      <c r="W11" s="30">
        <f t="shared" si="25"/>
        <v>3542</v>
      </c>
      <c r="X11" s="30">
        <f t="shared" si="25"/>
        <v>3543</v>
      </c>
      <c r="Y11" s="30">
        <f t="shared" si="25"/>
        <v>3544</v>
      </c>
      <c r="Z11" s="30">
        <f t="shared" si="25"/>
        <v>3545</v>
      </c>
      <c r="AA11" s="30">
        <f t="shared" si="25"/>
        <v>3546</v>
      </c>
      <c r="AB11" s="30">
        <f t="shared" ref="AB11:AP11" si="26">AA11+1</f>
        <v>3547</v>
      </c>
      <c r="AC11" s="30">
        <f t="shared" si="26"/>
        <v>3548</v>
      </c>
      <c r="AD11" s="30">
        <f t="shared" si="26"/>
        <v>3549</v>
      </c>
      <c r="AE11" s="30">
        <f t="shared" si="26"/>
        <v>3550</v>
      </c>
      <c r="AF11" s="30">
        <f t="shared" si="26"/>
        <v>3551</v>
      </c>
      <c r="AG11" s="30">
        <f t="shared" si="26"/>
        <v>3552</v>
      </c>
      <c r="AH11" s="30">
        <f t="shared" si="26"/>
        <v>3553</v>
      </c>
      <c r="AI11" s="30">
        <f t="shared" si="26"/>
        <v>3554</v>
      </c>
      <c r="AJ11" s="30">
        <f t="shared" si="26"/>
        <v>3555</v>
      </c>
      <c r="AK11" s="30">
        <f t="shared" si="26"/>
        <v>3556</v>
      </c>
      <c r="AL11" s="30">
        <f t="shared" si="26"/>
        <v>3557</v>
      </c>
      <c r="AM11" s="30">
        <f t="shared" si="26"/>
        <v>3558</v>
      </c>
      <c r="AN11" s="30">
        <f t="shared" si="26"/>
        <v>3559</v>
      </c>
      <c r="AO11" s="30">
        <f t="shared" si="26"/>
        <v>3560</v>
      </c>
      <c r="AP11" s="30">
        <f t="shared" si="26"/>
        <v>3561</v>
      </c>
      <c r="AQ11" s="30">
        <f t="shared" si="4"/>
        <v>3562</v>
      </c>
      <c r="AR11" s="30">
        <f t="shared" si="4"/>
        <v>3563</v>
      </c>
      <c r="AS11" s="30">
        <f t="shared" si="4"/>
        <v>3564</v>
      </c>
      <c r="AT11" s="30">
        <f t="shared" si="4"/>
        <v>3565</v>
      </c>
      <c r="AU11" s="30">
        <f t="shared" si="4"/>
        <v>3566</v>
      </c>
      <c r="AV11" s="30">
        <f t="shared" si="4"/>
        <v>3567</v>
      </c>
      <c r="AW11" s="30">
        <f t="shared" si="4"/>
        <v>3568</v>
      </c>
      <c r="AX11" s="30">
        <f t="shared" si="4"/>
        <v>3569</v>
      </c>
      <c r="AY11" s="30">
        <f t="shared" si="4"/>
        <v>3570</v>
      </c>
      <c r="AZ11" s="30">
        <f t="shared" si="4"/>
        <v>3571</v>
      </c>
      <c r="BA11" s="30">
        <f t="shared" si="4"/>
        <v>3572</v>
      </c>
      <c r="BB11" s="30">
        <f t="shared" si="4"/>
        <v>3573</v>
      </c>
      <c r="BC11" s="30">
        <f t="shared" si="4"/>
        <v>3574</v>
      </c>
      <c r="BD11" s="30">
        <f t="shared" si="4"/>
        <v>3575</v>
      </c>
      <c r="BE11" s="30">
        <f t="shared" si="4"/>
        <v>3576</v>
      </c>
      <c r="BF11" s="30">
        <f t="shared" si="4"/>
        <v>3577</v>
      </c>
      <c r="BG11" s="30">
        <f t="shared" si="4"/>
        <v>3578</v>
      </c>
      <c r="BH11" s="30">
        <f t="shared" si="4"/>
        <v>3579</v>
      </c>
      <c r="BI11" s="30">
        <f t="shared" si="4"/>
        <v>3580</v>
      </c>
      <c r="BJ11" s="30">
        <f t="shared" si="5"/>
        <v>3581</v>
      </c>
      <c r="BK11" s="30">
        <f t="shared" si="6"/>
        <v>3582</v>
      </c>
      <c r="BL11" s="30">
        <f t="shared" si="7"/>
        <v>3583</v>
      </c>
      <c r="BM11" s="30">
        <f t="shared" si="8"/>
        <v>3584</v>
      </c>
      <c r="BN11" s="30">
        <f t="shared" si="9"/>
        <v>3585</v>
      </c>
      <c r="BO11" s="30">
        <f t="shared" si="10"/>
        <v>3586</v>
      </c>
      <c r="BP11" s="30">
        <f t="shared" si="11"/>
        <v>3587</v>
      </c>
      <c r="BQ11" s="30">
        <f t="shared" si="12"/>
        <v>3588</v>
      </c>
      <c r="BR11" s="30">
        <f t="shared" si="13"/>
        <v>3589</v>
      </c>
      <c r="BS11" s="30">
        <f t="shared" si="14"/>
        <v>3590</v>
      </c>
      <c r="BT11" s="30">
        <f t="shared" si="15"/>
        <v>3591</v>
      </c>
      <c r="BU11" s="30">
        <f t="shared" si="16"/>
        <v>3592</v>
      </c>
      <c r="BV11" s="30">
        <f t="shared" si="17"/>
        <v>3593</v>
      </c>
      <c r="BW11" s="30">
        <f t="shared" si="18"/>
        <v>3594</v>
      </c>
      <c r="BX11" s="30">
        <f t="shared" si="19"/>
        <v>3595</v>
      </c>
      <c r="BY11" s="30">
        <f t="shared" si="20"/>
        <v>3596</v>
      </c>
      <c r="BZ11" s="30">
        <f t="shared" si="21"/>
        <v>3597</v>
      </c>
      <c r="CA11" s="30">
        <f t="shared" si="22"/>
        <v>3598</v>
      </c>
      <c r="CB11" s="30">
        <f t="shared" si="23"/>
        <v>3599</v>
      </c>
      <c r="CC11" s="30">
        <f t="shared" si="24"/>
        <v>3600</v>
      </c>
    </row>
    <row r="15" spans="1:266" s="30" customFormat="1">
      <c r="A15" s="30" t="s">
        <v>970</v>
      </c>
      <c r="B15" s="30">
        <v>3121</v>
      </c>
      <c r="C15" s="30">
        <f t="shared" ref="C15:C19" si="27">B15+1</f>
        <v>3122</v>
      </c>
      <c r="D15" s="30">
        <f t="shared" ref="D15:D19" si="28">C15+1</f>
        <v>3123</v>
      </c>
      <c r="E15" s="30">
        <f t="shared" ref="E15:E19" si="29">D15+1</f>
        <v>3124</v>
      </c>
      <c r="F15" s="30">
        <f t="shared" ref="F15:F19" si="30">E15+1</f>
        <v>3125</v>
      </c>
      <c r="G15" s="30">
        <f t="shared" ref="G15:G19" si="31">F15+1</f>
        <v>3126</v>
      </c>
      <c r="H15" s="30">
        <f t="shared" ref="H15:H19" si="32">G15+1</f>
        <v>3127</v>
      </c>
      <c r="I15" s="30">
        <f t="shared" ref="I15:I19" si="33">H15+1</f>
        <v>3128</v>
      </c>
      <c r="J15" s="30">
        <f t="shared" ref="J15:J19" si="34">I15+1</f>
        <v>3129</v>
      </c>
      <c r="K15" s="30">
        <f t="shared" ref="K15:K19" si="35">J15+1</f>
        <v>3130</v>
      </c>
      <c r="L15" s="30">
        <f t="shared" ref="L15:L19" si="36">K15+1</f>
        <v>3131</v>
      </c>
      <c r="M15" s="30">
        <f t="shared" ref="M15:M19" si="37">L15+1</f>
        <v>3132</v>
      </c>
      <c r="N15" s="30">
        <f t="shared" ref="N15:N19" si="38">M15+1</f>
        <v>3133</v>
      </c>
      <c r="O15" s="30">
        <f t="shared" ref="O15:O19" si="39">N15+1</f>
        <v>3134</v>
      </c>
      <c r="P15" s="30">
        <f t="shared" ref="P15:P19" si="40">O15+1</f>
        <v>3135</v>
      </c>
      <c r="Q15" s="30">
        <f t="shared" ref="Q15:Q19" si="41">P15+1</f>
        <v>3136</v>
      </c>
    </row>
    <row r="16" spans="1:266" s="30" customFormat="1">
      <c r="A16" s="30" t="s">
        <v>970</v>
      </c>
      <c r="B16" s="30">
        <f>Q15+1</f>
        <v>3137</v>
      </c>
      <c r="C16" s="30">
        <f t="shared" si="27"/>
        <v>3138</v>
      </c>
      <c r="D16" s="30">
        <f t="shared" si="28"/>
        <v>3139</v>
      </c>
      <c r="E16" s="30">
        <f t="shared" si="29"/>
        <v>3140</v>
      </c>
      <c r="F16" s="30">
        <f t="shared" si="30"/>
        <v>3141</v>
      </c>
      <c r="G16" s="30">
        <f t="shared" si="31"/>
        <v>3142</v>
      </c>
      <c r="H16" s="30">
        <f t="shared" si="32"/>
        <v>3143</v>
      </c>
      <c r="I16" s="30">
        <f t="shared" si="33"/>
        <v>3144</v>
      </c>
      <c r="J16" s="30">
        <f t="shared" si="34"/>
        <v>3145</v>
      </c>
      <c r="K16" s="30">
        <f t="shared" si="35"/>
        <v>3146</v>
      </c>
      <c r="L16" s="30">
        <f t="shared" si="36"/>
        <v>3147</v>
      </c>
      <c r="M16" s="30">
        <f t="shared" si="37"/>
        <v>3148</v>
      </c>
      <c r="N16" s="30">
        <f t="shared" si="38"/>
        <v>3149</v>
      </c>
      <c r="O16" s="30">
        <f t="shared" si="39"/>
        <v>3150</v>
      </c>
      <c r="P16" s="30">
        <f t="shared" si="40"/>
        <v>3151</v>
      </c>
      <c r="Q16" s="30">
        <f t="shared" si="41"/>
        <v>3152</v>
      </c>
    </row>
    <row r="17" spans="1:49" s="30" customFormat="1">
      <c r="A17" s="30" t="s">
        <v>970</v>
      </c>
      <c r="B17" s="30">
        <f>Q16+1</f>
        <v>3153</v>
      </c>
      <c r="C17" s="30">
        <f t="shared" si="27"/>
        <v>3154</v>
      </c>
      <c r="D17" s="30">
        <f t="shared" si="28"/>
        <v>3155</v>
      </c>
      <c r="E17" s="30">
        <f t="shared" si="29"/>
        <v>3156</v>
      </c>
      <c r="F17" s="30">
        <f t="shared" si="30"/>
        <v>3157</v>
      </c>
      <c r="G17" s="30">
        <f t="shared" si="31"/>
        <v>3158</v>
      </c>
      <c r="H17" s="30">
        <f t="shared" si="32"/>
        <v>3159</v>
      </c>
      <c r="I17" s="30">
        <f t="shared" si="33"/>
        <v>3160</v>
      </c>
      <c r="J17" s="30">
        <f t="shared" si="34"/>
        <v>3161</v>
      </c>
      <c r="K17" s="30">
        <f t="shared" si="35"/>
        <v>3162</v>
      </c>
      <c r="L17" s="30">
        <f t="shared" si="36"/>
        <v>3163</v>
      </c>
      <c r="M17" s="30">
        <f t="shared" si="37"/>
        <v>3164</v>
      </c>
      <c r="N17" s="30">
        <f t="shared" si="38"/>
        <v>3165</v>
      </c>
      <c r="O17" s="30">
        <f t="shared" si="39"/>
        <v>3166</v>
      </c>
      <c r="P17" s="30">
        <f t="shared" si="40"/>
        <v>3167</v>
      </c>
      <c r="Q17" s="30">
        <f t="shared" si="41"/>
        <v>3168</v>
      </c>
    </row>
    <row r="18" spans="1:49" s="30" customFormat="1">
      <c r="A18" s="30" t="s">
        <v>970</v>
      </c>
      <c r="B18" s="30">
        <f>Q17+1</f>
        <v>3169</v>
      </c>
      <c r="C18" s="30">
        <f t="shared" si="27"/>
        <v>3170</v>
      </c>
      <c r="D18" s="30">
        <f t="shared" si="28"/>
        <v>3171</v>
      </c>
      <c r="E18" s="30">
        <f t="shared" si="29"/>
        <v>3172</v>
      </c>
      <c r="F18" s="30">
        <f t="shared" si="30"/>
        <v>3173</v>
      </c>
      <c r="G18" s="30">
        <f t="shared" si="31"/>
        <v>3174</v>
      </c>
      <c r="H18" s="30">
        <f t="shared" si="32"/>
        <v>3175</v>
      </c>
      <c r="I18" s="30">
        <f t="shared" si="33"/>
        <v>3176</v>
      </c>
      <c r="J18" s="30">
        <f t="shared" si="34"/>
        <v>3177</v>
      </c>
      <c r="K18" s="30">
        <f t="shared" si="35"/>
        <v>3178</v>
      </c>
      <c r="L18" s="30">
        <f t="shared" si="36"/>
        <v>3179</v>
      </c>
      <c r="M18" s="30">
        <f t="shared" si="37"/>
        <v>3180</v>
      </c>
      <c r="N18" s="30">
        <f t="shared" si="38"/>
        <v>3181</v>
      </c>
      <c r="O18" s="30">
        <f t="shared" si="39"/>
        <v>3182</v>
      </c>
      <c r="P18" s="30">
        <f t="shared" si="40"/>
        <v>3183</v>
      </c>
      <c r="Q18" s="30">
        <f t="shared" si="41"/>
        <v>3184</v>
      </c>
    </row>
    <row r="19" spans="1:49" s="30" customFormat="1">
      <c r="A19" s="30" t="s">
        <v>970</v>
      </c>
      <c r="B19" s="30">
        <f>Q18+1</f>
        <v>3185</v>
      </c>
      <c r="C19" s="30">
        <f t="shared" si="27"/>
        <v>3186</v>
      </c>
      <c r="D19" s="30">
        <f t="shared" si="28"/>
        <v>3187</v>
      </c>
      <c r="E19" s="30">
        <f t="shared" si="29"/>
        <v>3188</v>
      </c>
      <c r="F19" s="30">
        <f t="shared" si="30"/>
        <v>3189</v>
      </c>
      <c r="G19" s="30">
        <f t="shared" si="31"/>
        <v>3190</v>
      </c>
      <c r="H19" s="30">
        <f t="shared" si="32"/>
        <v>3191</v>
      </c>
      <c r="I19" s="30">
        <f t="shared" si="33"/>
        <v>3192</v>
      </c>
      <c r="J19" s="30">
        <f t="shared" si="34"/>
        <v>3193</v>
      </c>
      <c r="K19" s="30">
        <f t="shared" si="35"/>
        <v>3194</v>
      </c>
      <c r="L19" s="30">
        <f t="shared" si="36"/>
        <v>3195</v>
      </c>
      <c r="M19" s="30">
        <f t="shared" si="37"/>
        <v>3196</v>
      </c>
      <c r="N19" s="30">
        <f t="shared" si="38"/>
        <v>3197</v>
      </c>
      <c r="O19" s="30">
        <f t="shared" si="39"/>
        <v>3198</v>
      </c>
      <c r="P19" s="30">
        <f t="shared" si="40"/>
        <v>3199</v>
      </c>
      <c r="Q19" s="30">
        <f t="shared" si="41"/>
        <v>3200</v>
      </c>
    </row>
    <row r="24" spans="1:49">
      <c r="A24" t="s">
        <v>1067</v>
      </c>
      <c r="B24">
        <v>1</v>
      </c>
    </row>
    <row r="25" spans="1:49">
      <c r="A25" s="30" t="s">
        <v>1067</v>
      </c>
      <c r="B25">
        <f>B24+1</f>
        <v>2</v>
      </c>
    </row>
    <row r="26" spans="1:49">
      <c r="A26" s="30" t="s">
        <v>1067</v>
      </c>
      <c r="B26" s="30">
        <f t="shared" ref="B26:B89" si="42">B25+1</f>
        <v>3</v>
      </c>
    </row>
    <row r="27" spans="1:49">
      <c r="A27" s="30" t="s">
        <v>1067</v>
      </c>
      <c r="B27" s="30">
        <f t="shared" si="42"/>
        <v>4</v>
      </c>
    </row>
    <row r="28" spans="1:49">
      <c r="A28" s="30" t="s">
        <v>1067</v>
      </c>
      <c r="B28" s="30">
        <f t="shared" si="42"/>
        <v>5</v>
      </c>
    </row>
    <row r="29" spans="1:49">
      <c r="A29" s="30" t="s">
        <v>1067</v>
      </c>
      <c r="B29" s="30">
        <f t="shared" si="42"/>
        <v>6</v>
      </c>
    </row>
    <row r="30" spans="1:49">
      <c r="A30" s="30" t="s">
        <v>1067</v>
      </c>
      <c r="B30" s="30">
        <f t="shared" si="42"/>
        <v>7</v>
      </c>
    </row>
    <row r="31" spans="1:49">
      <c r="A31" s="30" t="s">
        <v>1067</v>
      </c>
      <c r="B31" s="30">
        <f t="shared" si="42"/>
        <v>8</v>
      </c>
      <c r="AW31" s="62">
        <v>0.03</v>
      </c>
    </row>
    <row r="32" spans="1:49">
      <c r="A32" s="30" t="s">
        <v>1067</v>
      </c>
      <c r="B32" s="30">
        <f t="shared" si="42"/>
        <v>9</v>
      </c>
      <c r="AW32" s="63">
        <v>0.02</v>
      </c>
    </row>
    <row r="33" spans="1:49">
      <c r="A33" s="30" t="s">
        <v>1067</v>
      </c>
      <c r="B33" s="30">
        <f t="shared" si="42"/>
        <v>10</v>
      </c>
      <c r="AW33" s="62">
        <v>0.01</v>
      </c>
    </row>
    <row r="34" spans="1:49">
      <c r="A34" s="30" t="s">
        <v>1067</v>
      </c>
      <c r="B34" s="30">
        <f t="shared" si="42"/>
        <v>11</v>
      </c>
      <c r="E34">
        <f>300/5</f>
        <v>60</v>
      </c>
      <c r="AW34" s="63">
        <v>0.02</v>
      </c>
    </row>
    <row r="35" spans="1:49">
      <c r="A35" s="30" t="s">
        <v>1067</v>
      </c>
      <c r="B35" s="30">
        <f t="shared" si="42"/>
        <v>12</v>
      </c>
      <c r="AW35" s="62">
        <v>0.02</v>
      </c>
    </row>
    <row r="36" spans="1:49">
      <c r="A36" s="30" t="s">
        <v>1067</v>
      </c>
      <c r="B36" s="30">
        <f t="shared" si="42"/>
        <v>13</v>
      </c>
      <c r="AW36" s="63">
        <v>0.02</v>
      </c>
    </row>
    <row r="37" spans="1:49">
      <c r="A37" s="30" t="s">
        <v>1067</v>
      </c>
      <c r="B37" s="30">
        <f t="shared" si="42"/>
        <v>14</v>
      </c>
      <c r="AW37" s="62">
        <v>0.03</v>
      </c>
    </row>
    <row r="38" spans="1:49">
      <c r="A38" s="30" t="s">
        <v>1067</v>
      </c>
      <c r="B38" s="30">
        <f t="shared" si="42"/>
        <v>15</v>
      </c>
      <c r="AW38" s="63">
        <v>0.03</v>
      </c>
    </row>
    <row r="39" spans="1:49">
      <c r="A39" s="30" t="s">
        <v>1067</v>
      </c>
      <c r="B39" s="30">
        <f t="shared" si="42"/>
        <v>16</v>
      </c>
      <c r="AW39" s="62">
        <v>0.03</v>
      </c>
    </row>
    <row r="40" spans="1:49">
      <c r="A40" s="30" t="s">
        <v>1067</v>
      </c>
      <c r="B40" s="30">
        <f t="shared" si="42"/>
        <v>17</v>
      </c>
      <c r="AW40" s="63">
        <v>0.04</v>
      </c>
    </row>
    <row r="41" spans="1:49">
      <c r="A41" s="30" t="s">
        <v>1067</v>
      </c>
      <c r="B41" s="30">
        <f t="shared" si="42"/>
        <v>18</v>
      </c>
      <c r="AW41" s="62">
        <v>0.04</v>
      </c>
    </row>
    <row r="42" spans="1:49">
      <c r="A42" s="30" t="s">
        <v>1067</v>
      </c>
      <c r="B42" s="30">
        <f t="shared" si="42"/>
        <v>19</v>
      </c>
      <c r="AW42" s="63">
        <v>0.03</v>
      </c>
    </row>
    <row r="43" spans="1:49">
      <c r="A43" s="30" t="s">
        <v>1067</v>
      </c>
      <c r="B43" s="30">
        <f t="shared" si="42"/>
        <v>20</v>
      </c>
      <c r="AW43" s="62">
        <v>0.03</v>
      </c>
    </row>
    <row r="44" spans="1:49">
      <c r="A44" s="30" t="s">
        <v>1067</v>
      </c>
      <c r="B44" s="30">
        <f t="shared" si="42"/>
        <v>21</v>
      </c>
      <c r="AW44" s="63">
        <v>0.03</v>
      </c>
    </row>
    <row r="45" spans="1:49">
      <c r="A45" s="30" t="s">
        <v>1067</v>
      </c>
      <c r="B45" s="30">
        <f t="shared" si="42"/>
        <v>22</v>
      </c>
      <c r="AW45" s="62">
        <v>0.04</v>
      </c>
    </row>
    <row r="46" spans="1:49">
      <c r="A46" s="30" t="s">
        <v>1067</v>
      </c>
      <c r="B46" s="30">
        <f t="shared" si="42"/>
        <v>23</v>
      </c>
      <c r="AW46" s="63">
        <v>0.05</v>
      </c>
    </row>
    <row r="47" spans="1:49">
      <c r="A47" s="30" t="s">
        <v>1067</v>
      </c>
      <c r="B47" s="30">
        <f t="shared" si="42"/>
        <v>24</v>
      </c>
      <c r="AW47" s="62">
        <v>0.04</v>
      </c>
    </row>
    <row r="48" spans="1:49">
      <c r="A48" s="30" t="s">
        <v>1067</v>
      </c>
      <c r="B48" s="30">
        <f t="shared" si="42"/>
        <v>25</v>
      </c>
      <c r="AW48" s="63">
        <v>0.06</v>
      </c>
    </row>
    <row r="49" spans="1:49">
      <c r="A49" s="30" t="s">
        <v>1067</v>
      </c>
      <c r="B49" s="30">
        <f t="shared" si="42"/>
        <v>26</v>
      </c>
      <c r="AW49" s="62">
        <v>0.05</v>
      </c>
    </row>
    <row r="50" spans="1:49">
      <c r="A50" s="30" t="s">
        <v>1067</v>
      </c>
      <c r="B50" s="30">
        <f t="shared" si="42"/>
        <v>27</v>
      </c>
      <c r="AW50" s="63">
        <v>0.05</v>
      </c>
    </row>
    <row r="51" spans="1:49">
      <c r="A51" s="30" t="s">
        <v>1067</v>
      </c>
      <c r="B51" s="30">
        <f t="shared" si="42"/>
        <v>28</v>
      </c>
      <c r="AW51" s="62">
        <v>0.05</v>
      </c>
    </row>
    <row r="52" spans="1:49">
      <c r="A52" s="30" t="s">
        <v>1067</v>
      </c>
      <c r="B52" s="30">
        <f t="shared" si="42"/>
        <v>29</v>
      </c>
      <c r="G52">
        <v>39795</v>
      </c>
      <c r="I52">
        <v>31864</v>
      </c>
      <c r="AW52" s="63">
        <v>0.04</v>
      </c>
    </row>
    <row r="53" spans="1:49">
      <c r="A53" s="30" t="s">
        <v>1067</v>
      </c>
      <c r="B53" s="30">
        <f t="shared" si="42"/>
        <v>30</v>
      </c>
      <c r="G53">
        <v>9084</v>
      </c>
      <c r="I53">
        <v>5748</v>
      </c>
      <c r="L53">
        <f>400/5</f>
        <v>80</v>
      </c>
      <c r="AW53" s="62">
        <v>0.05</v>
      </c>
    </row>
    <row r="54" spans="1:49">
      <c r="A54" s="30" t="s">
        <v>1067</v>
      </c>
      <c r="B54" s="30">
        <f t="shared" si="42"/>
        <v>31</v>
      </c>
      <c r="G54">
        <v>7929</v>
      </c>
      <c r="I54">
        <v>5080</v>
      </c>
      <c r="AW54" s="63">
        <v>0.06</v>
      </c>
    </row>
    <row r="55" spans="1:49">
      <c r="A55" s="30" t="s">
        <v>1067</v>
      </c>
      <c r="B55" s="30">
        <f t="shared" si="42"/>
        <v>32</v>
      </c>
      <c r="G55">
        <v>7150</v>
      </c>
      <c r="I55">
        <v>4534</v>
      </c>
      <c r="AW55">
        <f>SUM(AW31:AW54)</f>
        <v>0.87000000000000033</v>
      </c>
    </row>
    <row r="56" spans="1:49">
      <c r="A56" s="30" t="s">
        <v>1067</v>
      </c>
      <c r="B56" s="30">
        <f t="shared" si="42"/>
        <v>33</v>
      </c>
      <c r="G56">
        <v>4078</v>
      </c>
      <c r="I56">
        <v>2556</v>
      </c>
    </row>
    <row r="57" spans="1:49">
      <c r="A57" s="30" t="s">
        <v>1067</v>
      </c>
      <c r="B57" s="30">
        <f t="shared" si="42"/>
        <v>34</v>
      </c>
      <c r="G57">
        <v>2466</v>
      </c>
      <c r="I57">
        <v>1405</v>
      </c>
    </row>
    <row r="58" spans="1:49">
      <c r="A58" s="30" t="s">
        <v>1067</v>
      </c>
      <c r="B58" s="30">
        <f t="shared" si="42"/>
        <v>35</v>
      </c>
      <c r="G58">
        <f>SUM(G52:G57)</f>
        <v>70502</v>
      </c>
      <c r="I58" s="30">
        <f>SUM(I52:I57)</f>
        <v>51187</v>
      </c>
    </row>
    <row r="59" spans="1:49">
      <c r="A59" s="30" t="s">
        <v>1067</v>
      </c>
      <c r="B59" s="30">
        <f t="shared" si="42"/>
        <v>36</v>
      </c>
    </row>
    <row r="60" spans="1:49">
      <c r="A60" s="30" t="s">
        <v>1067</v>
      </c>
      <c r="B60" s="30">
        <f t="shared" si="42"/>
        <v>37</v>
      </c>
    </row>
    <row r="61" spans="1:49">
      <c r="A61" s="30" t="s">
        <v>1067</v>
      </c>
      <c r="B61" s="30">
        <f t="shared" si="42"/>
        <v>38</v>
      </c>
    </row>
    <row r="62" spans="1:49">
      <c r="A62" s="30" t="s">
        <v>1067</v>
      </c>
      <c r="B62" s="30">
        <f t="shared" si="42"/>
        <v>39</v>
      </c>
    </row>
    <row r="63" spans="1:49">
      <c r="A63" s="30" t="s">
        <v>1067</v>
      </c>
      <c r="B63" s="30">
        <f t="shared" si="42"/>
        <v>40</v>
      </c>
    </row>
    <row r="64" spans="1:49">
      <c r="A64" s="30" t="s">
        <v>1067</v>
      </c>
      <c r="B64" s="30">
        <f t="shared" si="42"/>
        <v>41</v>
      </c>
    </row>
    <row r="65" spans="1:7">
      <c r="A65" s="30" t="s">
        <v>1067</v>
      </c>
      <c r="B65" s="30">
        <f t="shared" si="42"/>
        <v>42</v>
      </c>
    </row>
    <row r="66" spans="1:7">
      <c r="A66" s="30" t="s">
        <v>1067</v>
      </c>
      <c r="B66" s="30">
        <f t="shared" si="42"/>
        <v>43</v>
      </c>
    </row>
    <row r="67" spans="1:7">
      <c r="A67" s="30" t="s">
        <v>1067</v>
      </c>
      <c r="B67" s="30">
        <f t="shared" si="42"/>
        <v>44</v>
      </c>
    </row>
    <row r="68" spans="1:7">
      <c r="A68" s="30" t="s">
        <v>1067</v>
      </c>
      <c r="B68" s="30">
        <f t="shared" si="42"/>
        <v>45</v>
      </c>
    </row>
    <row r="69" spans="1:7">
      <c r="A69" s="30" t="s">
        <v>1067</v>
      </c>
      <c r="B69" s="30">
        <f t="shared" si="42"/>
        <v>46</v>
      </c>
    </row>
    <row r="70" spans="1:7">
      <c r="A70" s="30" t="s">
        <v>1067</v>
      </c>
      <c r="B70" s="30">
        <f t="shared" si="42"/>
        <v>47</v>
      </c>
      <c r="G70">
        <f>365*5</f>
        <v>1825</v>
      </c>
    </row>
    <row r="71" spans="1:7">
      <c r="A71" s="30" t="s">
        <v>1067</v>
      </c>
      <c r="B71" s="30">
        <f t="shared" si="42"/>
        <v>48</v>
      </c>
    </row>
    <row r="72" spans="1:7">
      <c r="A72" s="30" t="s">
        <v>1067</v>
      </c>
      <c r="B72" s="30">
        <f t="shared" si="42"/>
        <v>49</v>
      </c>
    </row>
    <row r="73" spans="1:7">
      <c r="A73" s="30" t="s">
        <v>1067</v>
      </c>
      <c r="B73" s="30">
        <f t="shared" si="42"/>
        <v>50</v>
      </c>
    </row>
    <row r="74" spans="1:7">
      <c r="A74" s="30" t="s">
        <v>1067</v>
      </c>
      <c r="B74" s="30">
        <f t="shared" si="42"/>
        <v>51</v>
      </c>
    </row>
    <row r="75" spans="1:7">
      <c r="A75" s="30" t="s">
        <v>1067</v>
      </c>
      <c r="B75" s="30">
        <f t="shared" si="42"/>
        <v>52</v>
      </c>
    </row>
    <row r="76" spans="1:7">
      <c r="A76" s="30" t="s">
        <v>1067</v>
      </c>
      <c r="B76" s="30">
        <f t="shared" si="42"/>
        <v>53</v>
      </c>
    </row>
    <row r="77" spans="1:7">
      <c r="A77" s="30" t="s">
        <v>1067</v>
      </c>
      <c r="B77" s="30">
        <f t="shared" si="42"/>
        <v>54</v>
      </c>
    </row>
    <row r="78" spans="1:7">
      <c r="A78" s="30" t="s">
        <v>1067</v>
      </c>
      <c r="B78" s="30">
        <f t="shared" si="42"/>
        <v>55</v>
      </c>
    </row>
    <row r="79" spans="1:7">
      <c r="A79" s="30" t="s">
        <v>1067</v>
      </c>
      <c r="B79" s="30">
        <f t="shared" si="42"/>
        <v>56</v>
      </c>
    </row>
    <row r="80" spans="1:7">
      <c r="A80" s="30" t="s">
        <v>1067</v>
      </c>
      <c r="B80" s="30">
        <f t="shared" si="42"/>
        <v>57</v>
      </c>
    </row>
    <row r="81" spans="1:2">
      <c r="A81" s="30" t="s">
        <v>1067</v>
      </c>
      <c r="B81" s="30">
        <f t="shared" si="42"/>
        <v>58</v>
      </c>
    </row>
    <row r="82" spans="1:2">
      <c r="A82" s="30" t="s">
        <v>1067</v>
      </c>
      <c r="B82" s="30">
        <f t="shared" si="42"/>
        <v>59</v>
      </c>
    </row>
    <row r="83" spans="1:2">
      <c r="A83" s="30" t="s">
        <v>1067</v>
      </c>
      <c r="B83" s="30">
        <f t="shared" si="42"/>
        <v>60</v>
      </c>
    </row>
    <row r="84" spans="1:2">
      <c r="A84" s="30" t="s">
        <v>1067</v>
      </c>
      <c r="B84" s="30">
        <f t="shared" si="42"/>
        <v>61</v>
      </c>
    </row>
    <row r="85" spans="1:2">
      <c r="A85" s="30" t="s">
        <v>1067</v>
      </c>
      <c r="B85" s="30">
        <f t="shared" si="42"/>
        <v>62</v>
      </c>
    </row>
    <row r="86" spans="1:2">
      <c r="A86" s="30" t="s">
        <v>1067</v>
      </c>
      <c r="B86" s="30">
        <f t="shared" si="42"/>
        <v>63</v>
      </c>
    </row>
    <row r="87" spans="1:2">
      <c r="A87" s="30" t="s">
        <v>1067</v>
      </c>
      <c r="B87" s="30">
        <f t="shared" si="42"/>
        <v>64</v>
      </c>
    </row>
    <row r="88" spans="1:2">
      <c r="A88" s="30" t="s">
        <v>1067</v>
      </c>
      <c r="B88" s="30">
        <f t="shared" si="42"/>
        <v>65</v>
      </c>
    </row>
    <row r="89" spans="1:2">
      <c r="A89" s="30" t="s">
        <v>1067</v>
      </c>
      <c r="B89" s="30">
        <f t="shared" si="42"/>
        <v>66</v>
      </c>
    </row>
    <row r="90" spans="1:2">
      <c r="A90" s="30" t="s">
        <v>1067</v>
      </c>
      <c r="B90" s="30">
        <f t="shared" ref="B90:B112" si="43">B89+1</f>
        <v>67</v>
      </c>
    </row>
    <row r="91" spans="1:2">
      <c r="A91" s="30" t="s">
        <v>1067</v>
      </c>
      <c r="B91" s="30">
        <f t="shared" si="43"/>
        <v>68</v>
      </c>
    </row>
    <row r="92" spans="1:2">
      <c r="A92" s="30" t="s">
        <v>1067</v>
      </c>
      <c r="B92" s="30">
        <f t="shared" si="43"/>
        <v>69</v>
      </c>
    </row>
    <row r="93" spans="1:2">
      <c r="A93" s="30" t="s">
        <v>1067</v>
      </c>
      <c r="B93" s="30">
        <f t="shared" si="43"/>
        <v>70</v>
      </c>
    </row>
    <row r="94" spans="1:2">
      <c r="A94" s="30" t="s">
        <v>1067</v>
      </c>
      <c r="B94" s="30">
        <f t="shared" si="43"/>
        <v>71</v>
      </c>
    </row>
    <row r="95" spans="1:2">
      <c r="A95" s="30" t="s">
        <v>1067</v>
      </c>
      <c r="B95" s="30">
        <f t="shared" si="43"/>
        <v>72</v>
      </c>
    </row>
    <row r="96" spans="1:2">
      <c r="A96" s="30" t="s">
        <v>1067</v>
      </c>
      <c r="B96" s="30">
        <f t="shared" si="43"/>
        <v>73</v>
      </c>
    </row>
    <row r="97" spans="1:2">
      <c r="A97" s="30" t="s">
        <v>1067</v>
      </c>
      <c r="B97" s="30">
        <f t="shared" si="43"/>
        <v>74</v>
      </c>
    </row>
    <row r="98" spans="1:2">
      <c r="A98" s="30" t="s">
        <v>1067</v>
      </c>
      <c r="B98" s="30">
        <f t="shared" si="43"/>
        <v>75</v>
      </c>
    </row>
    <row r="99" spans="1:2">
      <c r="A99" s="30" t="s">
        <v>1067</v>
      </c>
      <c r="B99" s="30">
        <f t="shared" si="43"/>
        <v>76</v>
      </c>
    </row>
    <row r="100" spans="1:2">
      <c r="A100" s="30" t="s">
        <v>1067</v>
      </c>
      <c r="B100" s="30">
        <f t="shared" si="43"/>
        <v>77</v>
      </c>
    </row>
    <row r="101" spans="1:2">
      <c r="A101" s="30" t="s">
        <v>1067</v>
      </c>
      <c r="B101" s="30">
        <f t="shared" si="43"/>
        <v>78</v>
      </c>
    </row>
    <row r="102" spans="1:2">
      <c r="A102" s="30" t="s">
        <v>1067</v>
      </c>
      <c r="B102" s="30">
        <f t="shared" si="43"/>
        <v>79</v>
      </c>
    </row>
    <row r="103" spans="1:2">
      <c r="A103" s="30" t="s">
        <v>1067</v>
      </c>
      <c r="B103" s="30">
        <f t="shared" si="43"/>
        <v>80</v>
      </c>
    </row>
    <row r="104" spans="1:2">
      <c r="A104" s="30" t="s">
        <v>1067</v>
      </c>
      <c r="B104" s="30">
        <f t="shared" si="43"/>
        <v>81</v>
      </c>
    </row>
    <row r="105" spans="1:2">
      <c r="A105" s="30" t="s">
        <v>1067</v>
      </c>
      <c r="B105" s="30">
        <f t="shared" si="43"/>
        <v>82</v>
      </c>
    </row>
    <row r="106" spans="1:2">
      <c r="A106" s="30" t="s">
        <v>1067</v>
      </c>
      <c r="B106" s="30">
        <f t="shared" si="43"/>
        <v>83</v>
      </c>
    </row>
    <row r="107" spans="1:2">
      <c r="A107" s="30" t="s">
        <v>1067</v>
      </c>
      <c r="B107" s="30">
        <f t="shared" si="43"/>
        <v>84</v>
      </c>
    </row>
    <row r="108" spans="1:2">
      <c r="A108" s="30" t="s">
        <v>1067</v>
      </c>
      <c r="B108" s="30">
        <f t="shared" si="43"/>
        <v>85</v>
      </c>
    </row>
    <row r="109" spans="1:2">
      <c r="A109" s="30" t="s">
        <v>1067</v>
      </c>
      <c r="B109" s="30">
        <f t="shared" si="43"/>
        <v>86</v>
      </c>
    </row>
    <row r="110" spans="1:2">
      <c r="A110" s="30" t="s">
        <v>1067</v>
      </c>
      <c r="B110" s="30">
        <f t="shared" si="43"/>
        <v>87</v>
      </c>
    </row>
    <row r="111" spans="1:2">
      <c r="A111" s="30" t="s">
        <v>1067</v>
      </c>
      <c r="B111" s="30">
        <f t="shared" si="43"/>
        <v>88</v>
      </c>
    </row>
    <row r="112" spans="1:2">
      <c r="A112" s="30" t="s">
        <v>1067</v>
      </c>
      <c r="B112" s="30">
        <f t="shared" si="43"/>
        <v>89</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A11" sqref="A11"/>
    </sheetView>
  </sheetViews>
  <sheetFormatPr defaultRowHeight="14.25"/>
  <cols>
    <col min="1" max="1" width="14.625" style="32" customWidth="1"/>
    <col min="2" max="2" width="38.375" style="41" customWidth="1"/>
    <col min="3" max="3" width="13.375" style="32" customWidth="1"/>
    <col min="4" max="4" width="175.5" style="32" customWidth="1"/>
  </cols>
  <sheetData>
    <row r="1" spans="1:4">
      <c r="A1" s="32" t="s">
        <v>450</v>
      </c>
      <c r="B1" s="41" t="s">
        <v>462</v>
      </c>
      <c r="C1" s="32" t="s">
        <v>463</v>
      </c>
      <c r="D1" s="32" t="s">
        <v>461</v>
      </c>
    </row>
    <row r="2" spans="1:4">
      <c r="A2" s="32" t="s">
        <v>832</v>
      </c>
      <c r="B2" s="41" t="s">
        <v>826</v>
      </c>
      <c r="C2" s="32" t="s">
        <v>816</v>
      </c>
      <c r="D2" s="32" t="s">
        <v>815</v>
      </c>
    </row>
    <row r="3" spans="1:4">
      <c r="A3" s="32" t="s">
        <v>939</v>
      </c>
      <c r="B3" s="41" t="s">
        <v>810</v>
      </c>
      <c r="C3" s="32" t="s">
        <v>818</v>
      </c>
      <c r="D3" s="32" t="s">
        <v>817</v>
      </c>
    </row>
    <row r="4" spans="1:4">
      <c r="A4" s="32" t="s">
        <v>833</v>
      </c>
      <c r="B4" s="41" t="s">
        <v>813</v>
      </c>
      <c r="C4" s="32" t="s">
        <v>820</v>
      </c>
      <c r="D4" s="32" t="s">
        <v>819</v>
      </c>
    </row>
    <row r="5" spans="1:4">
      <c r="A5" s="32" t="s">
        <v>834</v>
      </c>
      <c r="B5" s="41" t="s">
        <v>826</v>
      </c>
      <c r="C5" s="32" t="s">
        <v>818</v>
      </c>
      <c r="D5" s="32" t="s">
        <v>817</v>
      </c>
    </row>
    <row r="6" spans="1:4">
      <c r="A6" s="32" t="s">
        <v>835</v>
      </c>
      <c r="B6" s="41" t="s">
        <v>826</v>
      </c>
      <c r="C6" s="32" t="s">
        <v>820</v>
      </c>
      <c r="D6" s="32" t="s">
        <v>819</v>
      </c>
    </row>
    <row r="7" spans="1:4" ht="13.5" customHeight="1">
      <c r="A7" s="32" t="s">
        <v>838</v>
      </c>
      <c r="B7" s="41" t="s">
        <v>810</v>
      </c>
      <c r="C7" s="32" t="s">
        <v>811</v>
      </c>
      <c r="D7" s="32" t="s">
        <v>812</v>
      </c>
    </row>
    <row r="8" spans="1:4">
      <c r="A8" s="32" t="s">
        <v>827</v>
      </c>
      <c r="B8" s="41" t="s">
        <v>826</v>
      </c>
      <c r="C8" s="32" t="s">
        <v>466</v>
      </c>
      <c r="D8" s="32" t="s">
        <v>464</v>
      </c>
    </row>
    <row r="9" spans="1:4">
      <c r="A9" s="32" t="s">
        <v>830</v>
      </c>
      <c r="B9" s="41" t="s">
        <v>826</v>
      </c>
      <c r="C9" s="32" t="s">
        <v>466</v>
      </c>
      <c r="D9" s="32" t="s">
        <v>809</v>
      </c>
    </row>
    <row r="10" spans="1:4">
      <c r="A10" s="32" t="s">
        <v>831</v>
      </c>
      <c r="B10" s="41" t="s">
        <v>826</v>
      </c>
      <c r="C10" s="32" t="s">
        <v>466</v>
      </c>
      <c r="D10" s="32" t="s">
        <v>812</v>
      </c>
    </row>
    <row r="11" spans="1:4">
      <c r="A11" s="32" t="s">
        <v>828</v>
      </c>
      <c r="B11" s="41" t="s">
        <v>810</v>
      </c>
      <c r="C11" s="32" t="s">
        <v>811</v>
      </c>
      <c r="D11" s="32" t="s">
        <v>809</v>
      </c>
    </row>
    <row r="12" spans="1:4">
      <c r="A12" s="32" t="s">
        <v>829</v>
      </c>
      <c r="B12" s="41" t="s">
        <v>813</v>
      </c>
      <c r="C12" s="32" t="s">
        <v>814</v>
      </c>
      <c r="D12" s="32" t="s">
        <v>812</v>
      </c>
    </row>
    <row r="13" spans="1:4">
      <c r="A13" s="32" t="s">
        <v>985</v>
      </c>
      <c r="B13" s="41" t="s">
        <v>986</v>
      </c>
      <c r="C13" s="32" t="s">
        <v>987</v>
      </c>
      <c r="D13" s="32" t="s">
        <v>812</v>
      </c>
    </row>
    <row r="14" spans="1:4">
      <c r="A14" s="32" t="s">
        <v>995</v>
      </c>
      <c r="B14" s="41" t="s">
        <v>996</v>
      </c>
      <c r="C14" s="32" t="s">
        <v>997</v>
      </c>
      <c r="D14" s="32" t="s">
        <v>812</v>
      </c>
    </row>
    <row r="15" spans="1:4">
      <c r="A15" s="32" t="s">
        <v>998</v>
      </c>
      <c r="B15" s="41" t="s">
        <v>999</v>
      </c>
      <c r="C15" s="32" t="s">
        <v>1000</v>
      </c>
      <c r="D15" s="32" t="s">
        <v>812</v>
      </c>
    </row>
    <row r="16" spans="1:4" s="30" customFormat="1">
      <c r="A16" s="32" t="s">
        <v>1001</v>
      </c>
      <c r="B16" s="41" t="s">
        <v>1002</v>
      </c>
      <c r="C16" s="32" t="s">
        <v>1003</v>
      </c>
      <c r="D16" s="32" t="s">
        <v>812</v>
      </c>
    </row>
    <row r="17" spans="1:4" s="30" customFormat="1">
      <c r="A17" s="32" t="s">
        <v>836</v>
      </c>
      <c r="B17" s="41" t="s">
        <v>821</v>
      </c>
      <c r="C17" s="32" t="s">
        <v>822</v>
      </c>
      <c r="D17" s="32" t="s">
        <v>809</v>
      </c>
    </row>
    <row r="18" spans="1:4">
      <c r="A18" s="32" t="s">
        <v>837</v>
      </c>
      <c r="B18" s="41" t="s">
        <v>823</v>
      </c>
      <c r="C18" s="32" t="s">
        <v>814</v>
      </c>
      <c r="D18" s="32" t="s">
        <v>812</v>
      </c>
    </row>
    <row r="19" spans="1:4" s="30" customFormat="1">
      <c r="A19" s="32" t="s">
        <v>1006</v>
      </c>
      <c r="B19" s="41" t="s">
        <v>1007</v>
      </c>
      <c r="C19" s="32" t="s">
        <v>1008</v>
      </c>
      <c r="D19" s="32" t="s">
        <v>812</v>
      </c>
    </row>
    <row r="20" spans="1:4">
      <c r="A20" s="32" t="s">
        <v>1039</v>
      </c>
      <c r="B20" s="41" t="s">
        <v>1035</v>
      </c>
      <c r="C20" s="32" t="s">
        <v>1036</v>
      </c>
      <c r="D20" s="32" t="s">
        <v>812</v>
      </c>
    </row>
    <row r="21" spans="1:4">
      <c r="A21" s="32" t="s">
        <v>1040</v>
      </c>
      <c r="B21" s="41" t="s">
        <v>1037</v>
      </c>
      <c r="C21" s="32" t="s">
        <v>1038</v>
      </c>
      <c r="D21" s="32" t="s">
        <v>812</v>
      </c>
    </row>
    <row r="22" spans="1:4" s="30" customFormat="1">
      <c r="A22" s="32" t="s">
        <v>1041</v>
      </c>
      <c r="B22" s="41" t="s">
        <v>1042</v>
      </c>
      <c r="C22" s="32" t="s">
        <v>1043</v>
      </c>
      <c r="D22" s="32" t="s">
        <v>812</v>
      </c>
    </row>
    <row r="23" spans="1:4">
      <c r="A23" s="32" t="s">
        <v>1045</v>
      </c>
      <c r="B23" s="41" t="s">
        <v>1048</v>
      </c>
      <c r="C23" s="32" t="s">
        <v>1049</v>
      </c>
      <c r="D23" s="32" t="s">
        <v>1050</v>
      </c>
    </row>
    <row r="24" spans="1:4">
      <c r="A24" s="32" t="s">
        <v>1051</v>
      </c>
      <c r="B24" s="41" t="s">
        <v>1052</v>
      </c>
      <c r="C24" s="32" t="s">
        <v>1053</v>
      </c>
      <c r="D24" s="32" t="s">
        <v>1054</v>
      </c>
    </row>
    <row r="25" spans="1:4">
      <c r="A25" s="32" t="s">
        <v>1055</v>
      </c>
      <c r="B25" s="41" t="s">
        <v>1056</v>
      </c>
      <c r="C25" s="32" t="s">
        <v>1008</v>
      </c>
      <c r="D25" s="32" t="s">
        <v>1054</v>
      </c>
    </row>
    <row r="26" spans="1:4">
      <c r="A26" s="32" t="s">
        <v>1057</v>
      </c>
      <c r="B26" s="41" t="s">
        <v>1058</v>
      </c>
      <c r="C26" s="32" t="s">
        <v>1059</v>
      </c>
      <c r="D26" s="32" t="s">
        <v>1054</v>
      </c>
    </row>
    <row r="27" spans="1:4">
      <c r="A27" s="32" t="s">
        <v>1060</v>
      </c>
      <c r="B27" s="41" t="s">
        <v>1061</v>
      </c>
      <c r="C27" s="32" t="s">
        <v>1062</v>
      </c>
      <c r="D27" s="32" t="s">
        <v>1054</v>
      </c>
    </row>
    <row r="28" spans="1:4">
      <c r="A28" s="32" t="s">
        <v>1063</v>
      </c>
      <c r="B28" s="41" t="s">
        <v>1064</v>
      </c>
      <c r="C28" s="32" t="s">
        <v>1065</v>
      </c>
      <c r="D28" s="32" t="s">
        <v>1054</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workbookViewId="0">
      <pane xSplit="1" ySplit="1" topLeftCell="B2" activePane="bottomRight" state="frozen"/>
      <selection pane="topRight" activeCell="B1" sqref="B1"/>
      <selection pane="bottomLeft" activeCell="A2" sqref="A2"/>
      <selection pane="bottomRight" activeCell="E68" sqref="E68"/>
    </sheetView>
  </sheetViews>
  <sheetFormatPr defaultRowHeight="14.25"/>
  <cols>
    <col min="2" max="2" width="19.25" customWidth="1"/>
    <col min="3" max="3" width="10.75" customWidth="1"/>
    <col min="4" max="4" width="23.625" customWidth="1"/>
    <col min="5" max="5" width="40.625" customWidth="1"/>
    <col min="6" max="6" width="50.5" customWidth="1"/>
  </cols>
  <sheetData>
    <row r="1" spans="1:5">
      <c r="A1" t="s">
        <v>450</v>
      </c>
      <c r="B1" t="s">
        <v>451</v>
      </c>
      <c r="C1" t="s">
        <v>452</v>
      </c>
      <c r="D1" t="s">
        <v>453</v>
      </c>
      <c r="E1" t="s">
        <v>454</v>
      </c>
    </row>
    <row r="2" spans="1:5">
      <c r="A2" t="s">
        <v>455</v>
      </c>
      <c r="B2" t="s">
        <v>456</v>
      </c>
      <c r="C2" t="s">
        <v>457</v>
      </c>
      <c r="D2" t="s">
        <v>458</v>
      </c>
      <c r="E2" t="s">
        <v>459</v>
      </c>
    </row>
    <row r="3" spans="1:5">
      <c r="A3" t="s">
        <v>637</v>
      </c>
      <c r="B3" t="s">
        <v>638</v>
      </c>
      <c r="C3" t="s">
        <v>457</v>
      </c>
      <c r="D3" t="s">
        <v>639</v>
      </c>
      <c r="E3" t="s">
        <v>640</v>
      </c>
    </row>
    <row r="4" spans="1:5">
      <c r="A4" t="s">
        <v>641</v>
      </c>
      <c r="B4" t="s">
        <v>642</v>
      </c>
      <c r="C4" t="s">
        <v>457</v>
      </c>
      <c r="D4" t="s">
        <v>643</v>
      </c>
      <c r="E4" t="s">
        <v>644</v>
      </c>
    </row>
    <row r="5" spans="1:5">
      <c r="A5" t="s">
        <v>645</v>
      </c>
      <c r="B5" t="s">
        <v>646</v>
      </c>
      <c r="C5" t="s">
        <v>457</v>
      </c>
      <c r="D5" t="s">
        <v>647</v>
      </c>
      <c r="E5" t="s">
        <v>648</v>
      </c>
    </row>
    <row r="6" spans="1:5">
      <c r="A6" t="s">
        <v>649</v>
      </c>
      <c r="B6" t="s">
        <v>650</v>
      </c>
      <c r="C6" t="s">
        <v>457</v>
      </c>
      <c r="D6" t="s">
        <v>651</v>
      </c>
      <c r="E6" t="s">
        <v>652</v>
      </c>
    </row>
    <row r="7" spans="1:5">
      <c r="A7" t="s">
        <v>653</v>
      </c>
      <c r="B7" t="s">
        <v>654</v>
      </c>
      <c r="C7" t="s">
        <v>457</v>
      </c>
      <c r="D7" t="s">
        <v>655</v>
      </c>
      <c r="E7" t="s">
        <v>656</v>
      </c>
    </row>
    <row r="8" spans="1:5">
      <c r="A8" t="s">
        <v>657</v>
      </c>
      <c r="B8" t="s">
        <v>152</v>
      </c>
      <c r="C8" t="s">
        <v>457</v>
      </c>
      <c r="D8" t="s">
        <v>658</v>
      </c>
      <c r="E8" t="s">
        <v>659</v>
      </c>
    </row>
    <row r="9" spans="1:5">
      <c r="A9" t="s">
        <v>660</v>
      </c>
      <c r="B9" t="s">
        <v>154</v>
      </c>
      <c r="C9" t="s">
        <v>457</v>
      </c>
      <c r="D9" t="s">
        <v>661</v>
      </c>
      <c r="E9" t="s">
        <v>662</v>
      </c>
    </row>
    <row r="10" spans="1:5">
      <c r="A10" t="s">
        <v>663</v>
      </c>
      <c r="B10" t="s">
        <v>156</v>
      </c>
      <c r="C10" t="s">
        <v>457</v>
      </c>
      <c r="D10" t="s">
        <v>664</v>
      </c>
      <c r="E10" t="s">
        <v>665</v>
      </c>
    </row>
    <row r="11" spans="1:5">
      <c r="A11" t="s">
        <v>666</v>
      </c>
      <c r="B11" t="s">
        <v>158</v>
      </c>
      <c r="C11" t="s">
        <v>457</v>
      </c>
      <c r="D11" t="s">
        <v>667</v>
      </c>
      <c r="E11" t="s">
        <v>668</v>
      </c>
    </row>
    <row r="12" spans="1:5">
      <c r="A12" t="s">
        <v>669</v>
      </c>
      <c r="B12" t="s">
        <v>159</v>
      </c>
      <c r="C12" t="s">
        <v>457</v>
      </c>
      <c r="D12" t="s">
        <v>670</v>
      </c>
      <c r="E12" t="s">
        <v>671</v>
      </c>
    </row>
    <row r="13" spans="1:5">
      <c r="A13" t="s">
        <v>672</v>
      </c>
      <c r="B13" t="s">
        <v>161</v>
      </c>
      <c r="C13" t="s">
        <v>457</v>
      </c>
      <c r="D13" t="s">
        <v>673</v>
      </c>
      <c r="E13" t="s">
        <v>674</v>
      </c>
    </row>
    <row r="14" spans="1:5">
      <c r="A14" t="s">
        <v>675</v>
      </c>
      <c r="B14" t="s">
        <v>162</v>
      </c>
      <c r="C14" t="s">
        <v>457</v>
      </c>
      <c r="D14" t="s">
        <v>676</v>
      </c>
      <c r="E14" t="s">
        <v>677</v>
      </c>
    </row>
    <row r="15" spans="1:5">
      <c r="A15" t="s">
        <v>678</v>
      </c>
      <c r="B15" t="s">
        <v>679</v>
      </c>
      <c r="C15" t="s">
        <v>457</v>
      </c>
      <c r="D15" t="s">
        <v>680</v>
      </c>
      <c r="E15" t="s">
        <v>681</v>
      </c>
    </row>
    <row r="16" spans="1:5">
      <c r="A16" t="s">
        <v>682</v>
      </c>
      <c r="B16" t="s">
        <v>164</v>
      </c>
      <c r="C16" t="s">
        <v>457</v>
      </c>
      <c r="D16" t="s">
        <v>683</v>
      </c>
      <c r="E16" t="s">
        <v>684</v>
      </c>
    </row>
    <row r="17" spans="1:5">
      <c r="A17" t="s">
        <v>685</v>
      </c>
      <c r="B17" t="s">
        <v>165</v>
      </c>
      <c r="C17" t="s">
        <v>457</v>
      </c>
      <c r="D17" t="s">
        <v>686</v>
      </c>
      <c r="E17" t="s">
        <v>687</v>
      </c>
    </row>
    <row r="18" spans="1:5">
      <c r="A18" t="s">
        <v>688</v>
      </c>
      <c r="B18" t="s">
        <v>166</v>
      </c>
      <c r="C18" t="s">
        <v>457</v>
      </c>
      <c r="D18" t="s">
        <v>689</v>
      </c>
      <c r="E18" t="s">
        <v>690</v>
      </c>
    </row>
    <row r="19" spans="1:5">
      <c r="A19" t="s">
        <v>691</v>
      </c>
      <c r="B19" t="s">
        <v>167</v>
      </c>
      <c r="C19" t="s">
        <v>457</v>
      </c>
      <c r="D19" t="s">
        <v>692</v>
      </c>
      <c r="E19" t="s">
        <v>693</v>
      </c>
    </row>
    <row r="20" spans="1:5">
      <c r="A20" t="s">
        <v>694</v>
      </c>
      <c r="B20" t="s">
        <v>168</v>
      </c>
      <c r="C20" t="s">
        <v>457</v>
      </c>
      <c r="D20" t="s">
        <v>695</v>
      </c>
      <c r="E20" t="s">
        <v>696</v>
      </c>
    </row>
    <row r="21" spans="1:5">
      <c r="A21" t="s">
        <v>697</v>
      </c>
      <c r="B21" t="s">
        <v>169</v>
      </c>
      <c r="C21" t="s">
        <v>457</v>
      </c>
      <c r="D21" t="s">
        <v>698</v>
      </c>
      <c r="E21" t="s">
        <v>699</v>
      </c>
    </row>
    <row r="22" spans="1:5">
      <c r="A22" t="s">
        <v>700</v>
      </c>
      <c r="B22" t="s">
        <v>170</v>
      </c>
      <c r="C22" t="s">
        <v>457</v>
      </c>
      <c r="D22" t="s">
        <v>701</v>
      </c>
      <c r="E22" t="s">
        <v>702</v>
      </c>
    </row>
    <row r="23" spans="1:5">
      <c r="A23" t="s">
        <v>703</v>
      </c>
      <c r="B23" t="s">
        <v>171</v>
      </c>
      <c r="C23" t="s">
        <v>457</v>
      </c>
      <c r="D23" t="s">
        <v>704</v>
      </c>
      <c r="E23" t="s">
        <v>705</v>
      </c>
    </row>
    <row r="24" spans="1:5">
      <c r="A24" t="s">
        <v>706</v>
      </c>
      <c r="B24" t="s">
        <v>172</v>
      </c>
      <c r="C24" t="s">
        <v>457</v>
      </c>
      <c r="D24" t="s">
        <v>707</v>
      </c>
      <c r="E24" t="s">
        <v>708</v>
      </c>
    </row>
    <row r="25" spans="1:5">
      <c r="A25" t="s">
        <v>709</v>
      </c>
      <c r="B25" t="s">
        <v>173</v>
      </c>
      <c r="C25" t="s">
        <v>457</v>
      </c>
      <c r="D25" t="s">
        <v>710</v>
      </c>
      <c r="E25" t="s">
        <v>711</v>
      </c>
    </row>
    <row r="26" spans="1:5">
      <c r="A26" t="s">
        <v>712</v>
      </c>
      <c r="B26" t="s">
        <v>174</v>
      </c>
      <c r="C26" t="s">
        <v>457</v>
      </c>
      <c r="D26" t="s">
        <v>713</v>
      </c>
      <c r="E26" t="s">
        <v>714</v>
      </c>
    </row>
    <row r="27" spans="1:5">
      <c r="A27" t="s">
        <v>715</v>
      </c>
      <c r="B27" t="s">
        <v>175</v>
      </c>
      <c r="C27" t="s">
        <v>457</v>
      </c>
      <c r="D27" t="s">
        <v>716</v>
      </c>
      <c r="E27" t="s">
        <v>717</v>
      </c>
    </row>
    <row r="28" spans="1:5">
      <c r="A28" t="s">
        <v>718</v>
      </c>
      <c r="B28" t="s">
        <v>176</v>
      </c>
      <c r="C28" t="s">
        <v>457</v>
      </c>
      <c r="D28" t="s">
        <v>719</v>
      </c>
      <c r="E28" t="s">
        <v>720</v>
      </c>
    </row>
    <row r="29" spans="1:5">
      <c r="A29" t="s">
        <v>721</v>
      </c>
      <c r="B29" t="s">
        <v>177</v>
      </c>
      <c r="C29" t="s">
        <v>457</v>
      </c>
      <c r="D29" t="s">
        <v>722</v>
      </c>
      <c r="E29" t="s">
        <v>723</v>
      </c>
    </row>
    <row r="30" spans="1:5">
      <c r="A30" t="s">
        <v>724</v>
      </c>
      <c r="B30" t="s">
        <v>178</v>
      </c>
      <c r="C30" t="s">
        <v>457</v>
      </c>
      <c r="D30" t="s">
        <v>725</v>
      </c>
      <c r="E30" t="s">
        <v>726</v>
      </c>
    </row>
    <row r="31" spans="1:5">
      <c r="A31" t="s">
        <v>727</v>
      </c>
      <c r="B31" t="s">
        <v>179</v>
      </c>
      <c r="C31" t="s">
        <v>457</v>
      </c>
      <c r="D31" t="s">
        <v>728</v>
      </c>
      <c r="E31" t="s">
        <v>729</v>
      </c>
    </row>
    <row r="32" spans="1:5">
      <c r="A32" t="s">
        <v>730</v>
      </c>
      <c r="B32" t="s">
        <v>180</v>
      </c>
      <c r="C32" t="s">
        <v>457</v>
      </c>
      <c r="D32" t="s">
        <v>731</v>
      </c>
      <c r="E32" t="s">
        <v>732</v>
      </c>
    </row>
    <row r="33" spans="1:5">
      <c r="A33" t="s">
        <v>733</v>
      </c>
      <c r="B33" t="s">
        <v>181</v>
      </c>
      <c r="C33" t="s">
        <v>457</v>
      </c>
      <c r="D33" t="s">
        <v>734</v>
      </c>
      <c r="E33" t="s">
        <v>735</v>
      </c>
    </row>
    <row r="34" spans="1:5">
      <c r="A34" t="s">
        <v>736</v>
      </c>
      <c r="B34" t="s">
        <v>182</v>
      </c>
      <c r="C34" t="s">
        <v>457</v>
      </c>
      <c r="D34" t="s">
        <v>737</v>
      </c>
      <c r="E34" t="s">
        <v>738</v>
      </c>
    </row>
    <row r="35" spans="1:5">
      <c r="A35" t="s">
        <v>739</v>
      </c>
      <c r="B35" t="s">
        <v>183</v>
      </c>
      <c r="C35" t="s">
        <v>457</v>
      </c>
      <c r="D35" t="s">
        <v>740</v>
      </c>
      <c r="E35" t="s">
        <v>741</v>
      </c>
    </row>
    <row r="36" spans="1:5">
      <c r="A36" t="s">
        <v>742</v>
      </c>
      <c r="B36" t="s">
        <v>184</v>
      </c>
      <c r="C36" t="s">
        <v>457</v>
      </c>
      <c r="D36" t="s">
        <v>743</v>
      </c>
      <c r="E36" t="s">
        <v>744</v>
      </c>
    </row>
    <row r="37" spans="1:5">
      <c r="A37" t="s">
        <v>745</v>
      </c>
      <c r="B37" t="s">
        <v>185</v>
      </c>
      <c r="C37" t="s">
        <v>457</v>
      </c>
      <c r="D37" t="s">
        <v>746</v>
      </c>
      <c r="E37" t="s">
        <v>747</v>
      </c>
    </row>
    <row r="38" spans="1:5">
      <c r="A38" t="s">
        <v>748</v>
      </c>
      <c r="B38" t="s">
        <v>186</v>
      </c>
      <c r="C38" t="s">
        <v>457</v>
      </c>
      <c r="D38" t="s">
        <v>749</v>
      </c>
      <c r="E38" t="s">
        <v>750</v>
      </c>
    </row>
    <row r="39" spans="1:5">
      <c r="A39" t="s">
        <v>751</v>
      </c>
      <c r="B39" t="s">
        <v>187</v>
      </c>
      <c r="C39" t="s">
        <v>457</v>
      </c>
      <c r="D39" t="s">
        <v>752</v>
      </c>
      <c r="E39" t="s">
        <v>753</v>
      </c>
    </row>
    <row r="40" spans="1:5">
      <c r="A40" t="s">
        <v>754</v>
      </c>
      <c r="B40" t="s">
        <v>188</v>
      </c>
      <c r="C40" t="s">
        <v>457</v>
      </c>
      <c r="D40" t="s">
        <v>755</v>
      </c>
      <c r="E40" t="s">
        <v>756</v>
      </c>
    </row>
    <row r="41" spans="1:5">
      <c r="A41" t="s">
        <v>757</v>
      </c>
      <c r="B41" t="s">
        <v>189</v>
      </c>
      <c r="C41" t="s">
        <v>457</v>
      </c>
      <c r="D41" t="s">
        <v>758</v>
      </c>
      <c r="E41" t="s">
        <v>759</v>
      </c>
    </row>
    <row r="42" spans="1:5">
      <c r="A42" t="s">
        <v>760</v>
      </c>
      <c r="B42" t="s">
        <v>190</v>
      </c>
      <c r="C42" t="s">
        <v>457</v>
      </c>
      <c r="D42" t="s">
        <v>761</v>
      </c>
      <c r="E42" t="s">
        <v>762</v>
      </c>
    </row>
    <row r="43" spans="1:5">
      <c r="A43" t="s">
        <v>763</v>
      </c>
      <c r="B43" t="s">
        <v>191</v>
      </c>
      <c r="C43" t="s">
        <v>457</v>
      </c>
      <c r="D43" t="s">
        <v>764</v>
      </c>
      <c r="E43" t="s">
        <v>765</v>
      </c>
    </row>
    <row r="44" spans="1:5">
      <c r="A44" t="s">
        <v>766</v>
      </c>
      <c r="B44" t="s">
        <v>192</v>
      </c>
      <c r="C44" t="s">
        <v>457</v>
      </c>
      <c r="D44" t="s">
        <v>767</v>
      </c>
      <c r="E44" t="s">
        <v>768</v>
      </c>
    </row>
    <row r="45" spans="1:5">
      <c r="A45" t="s">
        <v>769</v>
      </c>
      <c r="B45" t="s">
        <v>193</v>
      </c>
      <c r="C45" t="s">
        <v>457</v>
      </c>
      <c r="D45" t="s">
        <v>770</v>
      </c>
      <c r="E45" t="s">
        <v>771</v>
      </c>
    </row>
    <row r="46" spans="1:5">
      <c r="A46" t="s">
        <v>772</v>
      </c>
      <c r="B46" t="s">
        <v>194</v>
      </c>
      <c r="C46" t="s">
        <v>457</v>
      </c>
      <c r="D46" t="s">
        <v>773</v>
      </c>
      <c r="E46" t="s">
        <v>774</v>
      </c>
    </row>
    <row r="47" spans="1:5">
      <c r="A47" t="s">
        <v>775</v>
      </c>
      <c r="B47" t="s">
        <v>195</v>
      </c>
      <c r="C47" t="s">
        <v>457</v>
      </c>
      <c r="D47" t="s">
        <v>776</v>
      </c>
      <c r="E47" t="s">
        <v>777</v>
      </c>
    </row>
    <row r="48" spans="1:5">
      <c r="A48" t="s">
        <v>778</v>
      </c>
      <c r="B48" t="s">
        <v>196</v>
      </c>
      <c r="C48" t="s">
        <v>457</v>
      </c>
      <c r="D48" t="s">
        <v>779</v>
      </c>
      <c r="E48" t="s">
        <v>780</v>
      </c>
    </row>
    <row r="49" spans="1:5">
      <c r="A49" t="s">
        <v>781</v>
      </c>
      <c r="B49" t="s">
        <v>197</v>
      </c>
      <c r="C49" t="s">
        <v>457</v>
      </c>
      <c r="D49" t="s">
        <v>782</v>
      </c>
      <c r="E49" t="s">
        <v>783</v>
      </c>
    </row>
    <row r="50" spans="1:5">
      <c r="A50" t="s">
        <v>784</v>
      </c>
      <c r="B50" t="s">
        <v>149</v>
      </c>
      <c r="C50" t="s">
        <v>785</v>
      </c>
      <c r="D50" t="s">
        <v>786</v>
      </c>
      <c r="E50" t="s">
        <v>786</v>
      </c>
    </row>
    <row r="51" spans="1:5">
      <c r="A51" t="s">
        <v>787</v>
      </c>
      <c r="B51" t="s">
        <v>150</v>
      </c>
      <c r="C51" t="s">
        <v>785</v>
      </c>
      <c r="D51" t="s">
        <v>788</v>
      </c>
      <c r="E51" t="s">
        <v>788</v>
      </c>
    </row>
    <row r="52" spans="1:5">
      <c r="A52" t="s">
        <v>789</v>
      </c>
      <c r="B52" t="s">
        <v>151</v>
      </c>
      <c r="C52" t="s">
        <v>785</v>
      </c>
      <c r="D52" t="s">
        <v>790</v>
      </c>
      <c r="E52" t="s">
        <v>790</v>
      </c>
    </row>
    <row r="53" spans="1:5">
      <c r="A53" t="s">
        <v>791</v>
      </c>
      <c r="B53" t="s">
        <v>153</v>
      </c>
      <c r="C53" t="s">
        <v>785</v>
      </c>
      <c r="D53" t="s">
        <v>792</v>
      </c>
      <c r="E53" t="s">
        <v>792</v>
      </c>
    </row>
    <row r="54" spans="1:5">
      <c r="A54" t="s">
        <v>793</v>
      </c>
      <c r="B54" t="s">
        <v>155</v>
      </c>
      <c r="C54" t="s">
        <v>785</v>
      </c>
      <c r="D54" t="s">
        <v>794</v>
      </c>
      <c r="E54" t="s">
        <v>794</v>
      </c>
    </row>
    <row r="55" spans="1:5">
      <c r="A55" t="s">
        <v>795</v>
      </c>
      <c r="B55" t="s">
        <v>157</v>
      </c>
      <c r="C55" t="s">
        <v>785</v>
      </c>
      <c r="D55" t="s">
        <v>796</v>
      </c>
      <c r="E55" t="s">
        <v>796</v>
      </c>
    </row>
    <row r="56" spans="1:5">
      <c r="A56" t="s">
        <v>797</v>
      </c>
      <c r="B56" t="s">
        <v>149</v>
      </c>
      <c r="C56" t="s">
        <v>457</v>
      </c>
      <c r="D56" t="s">
        <v>786</v>
      </c>
      <c r="E56" t="s">
        <v>798</v>
      </c>
    </row>
    <row r="57" spans="1:5">
      <c r="A57" t="s">
        <v>799</v>
      </c>
      <c r="B57" t="s">
        <v>150</v>
      </c>
      <c r="C57" t="s">
        <v>457</v>
      </c>
      <c r="D57" t="s">
        <v>788</v>
      </c>
      <c r="E57" t="s">
        <v>800</v>
      </c>
    </row>
    <row r="58" spans="1:5">
      <c r="A58" t="s">
        <v>801</v>
      </c>
      <c r="B58" t="s">
        <v>151</v>
      </c>
      <c r="C58" t="s">
        <v>457</v>
      </c>
      <c r="D58" t="s">
        <v>790</v>
      </c>
      <c r="E58" t="s">
        <v>802</v>
      </c>
    </row>
    <row r="59" spans="1:5">
      <c r="A59" t="s">
        <v>803</v>
      </c>
      <c r="B59" t="s">
        <v>153</v>
      </c>
      <c r="C59" t="s">
        <v>457</v>
      </c>
      <c r="D59" t="s">
        <v>792</v>
      </c>
      <c r="E59" t="s">
        <v>804</v>
      </c>
    </row>
    <row r="60" spans="1:5">
      <c r="A60" t="s">
        <v>805</v>
      </c>
      <c r="B60" t="s">
        <v>155</v>
      </c>
      <c r="C60" t="s">
        <v>457</v>
      </c>
      <c r="D60" t="s">
        <v>794</v>
      </c>
      <c r="E60" t="s">
        <v>806</v>
      </c>
    </row>
    <row r="61" spans="1:5">
      <c r="A61" t="s">
        <v>807</v>
      </c>
      <c r="B61" t="s">
        <v>157</v>
      </c>
      <c r="C61" t="s">
        <v>457</v>
      </c>
      <c r="D61" t="s">
        <v>796</v>
      </c>
      <c r="E61" t="s">
        <v>808</v>
      </c>
    </row>
    <row r="62" spans="1:5">
      <c r="A62" s="2" t="s">
        <v>874</v>
      </c>
      <c r="B62" t="s">
        <v>872</v>
      </c>
      <c r="C62" s="30" t="s">
        <v>785</v>
      </c>
      <c r="D62" t="s">
        <v>893</v>
      </c>
      <c r="E62" t="s">
        <v>896</v>
      </c>
    </row>
    <row r="63" spans="1:5">
      <c r="A63" s="2" t="s">
        <v>875</v>
      </c>
      <c r="B63" t="s">
        <v>873</v>
      </c>
      <c r="C63" s="30" t="s">
        <v>785</v>
      </c>
      <c r="D63" t="s">
        <v>894</v>
      </c>
      <c r="E63" t="s">
        <v>894</v>
      </c>
    </row>
    <row r="64" spans="1:5">
      <c r="A64" s="2" t="s">
        <v>876</v>
      </c>
      <c r="B64" t="s">
        <v>877</v>
      </c>
      <c r="C64" s="30" t="s">
        <v>785</v>
      </c>
      <c r="D64" s="30" t="s">
        <v>878</v>
      </c>
      <c r="E64" s="30" t="s">
        <v>878</v>
      </c>
    </row>
    <row r="65" spans="1:5">
      <c r="A65" s="2" t="s">
        <v>879</v>
      </c>
      <c r="B65" t="s">
        <v>880</v>
      </c>
      <c r="C65" s="30" t="s">
        <v>785</v>
      </c>
      <c r="D65" t="s">
        <v>881</v>
      </c>
      <c r="E65" s="30" t="s">
        <v>881</v>
      </c>
    </row>
    <row r="66" spans="1:5">
      <c r="A66" s="2" t="s">
        <v>882</v>
      </c>
      <c r="B66" t="s">
        <v>885</v>
      </c>
      <c r="C66" s="30" t="s">
        <v>884</v>
      </c>
      <c r="D66" s="30" t="s">
        <v>883</v>
      </c>
      <c r="E66" s="30" t="s">
        <v>886</v>
      </c>
    </row>
    <row r="67" spans="1:5">
      <c r="A67" s="2" t="s">
        <v>887</v>
      </c>
      <c r="B67" t="s">
        <v>888</v>
      </c>
      <c r="C67" s="30" t="s">
        <v>785</v>
      </c>
      <c r="D67" t="s">
        <v>889</v>
      </c>
      <c r="E67" s="30" t="s">
        <v>889</v>
      </c>
    </row>
    <row r="68" spans="1:5">
      <c r="A68" s="2" t="s">
        <v>890</v>
      </c>
      <c r="B68" t="s">
        <v>617</v>
      </c>
      <c r="C68" t="s">
        <v>891</v>
      </c>
      <c r="D68" t="s">
        <v>897</v>
      </c>
      <c r="E68" t="s">
        <v>898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할일</vt:lpstr>
      <vt:lpstr>実験</vt:lpstr>
      <vt:lpstr>データ制約</vt:lpstr>
      <vt:lpstr>環境設計</vt:lpstr>
      <vt:lpstr>model</vt:lpstr>
      <vt:lpstr>result</vt:lpstr>
      <vt:lpstr>work</vt:lpstr>
      <vt:lpstr>class</vt:lpstr>
      <vt:lpstr>features</vt:lpstr>
      <vt:lpstr>algorithm</vt:lpstr>
      <vt:lpstr>DB設計</vt:lpstr>
      <vt:lpstr>その他</vt:lpstr>
      <vt:lpstr>model_old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2021-12-17T13:27:44Z</dcterms:modified>
</cp:coreProperties>
</file>