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qpe5_cdc_gov/Documents/Multiple/2021AUG/VaxCaseMaps/legend hex codes/"/>
    </mc:Choice>
  </mc:AlternateContent>
  <xr:revisionPtr revIDLastSave="389" documentId="8_{A40AF56E-2B2C-4A6B-9979-299C8C63B484}" xr6:coauthVersionLast="46" xr6:coauthVersionMax="46" xr10:uidLastSave="{61732521-F382-4798-8DCB-B6901606E143}"/>
  <bookViews>
    <workbookView xWindow="-110" yWindow="-110" windowWidth="19420" windowHeight="10420" xr2:uid="{B2403A39-6CDA-40AD-8A3D-4D9D0784CF56}"/>
  </bookViews>
  <sheets>
    <sheet name="legend colors" sheetId="2" r:id="rId1"/>
    <sheet name="tables" sheetId="3" r:id="rId2"/>
    <sheet name="Sheet1" sheetId="4" r:id="rId3"/>
  </sheets>
  <definedNames>
    <definedName name="_xlnm._FilterDatabase" localSheetId="0" hidden="1">'legend colors'!$B$2:$K$2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8" i="2" l="1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3" i="2"/>
  <c r="I5" i="2"/>
  <c r="I7" i="2"/>
  <c r="I11" i="2"/>
  <c r="I13" i="2"/>
  <c r="I15" i="2"/>
  <c r="I3" i="2"/>
  <c r="I17" i="2"/>
  <c r="I16" i="2"/>
  <c r="I14" i="2"/>
  <c r="I12" i="2"/>
  <c r="I10" i="2"/>
  <c r="I9" i="2"/>
  <c r="I8" i="2"/>
  <c r="I6" i="2"/>
  <c r="I4" i="2"/>
  <c r="I18" i="2"/>
</calcChain>
</file>

<file path=xl/sharedStrings.xml><?xml version="1.0" encoding="utf-8"?>
<sst xmlns="http://schemas.openxmlformats.org/spreadsheetml/2006/main" count="225" uniqueCount="112">
  <si>
    <t>1_1</t>
  </si>
  <si>
    <t>1_2</t>
  </si>
  <si>
    <t>1_3</t>
  </si>
  <si>
    <t>1_4</t>
  </si>
  <si>
    <t>2_1</t>
  </si>
  <si>
    <t>2_2</t>
  </si>
  <si>
    <t>2_3</t>
  </si>
  <si>
    <t>2_4</t>
  </si>
  <si>
    <t>3_1</t>
  </si>
  <si>
    <t>3_2</t>
  </si>
  <si>
    <t>3_3</t>
  </si>
  <si>
    <t>3_4</t>
  </si>
  <si>
    <t>4_1</t>
  </si>
  <si>
    <t>4_2</t>
  </si>
  <si>
    <t>4_3</t>
  </si>
  <si>
    <t>4_4</t>
  </si>
  <si>
    <t>m</t>
  </si>
  <si>
    <t>'</t>
  </si>
  <si>
    <t>'=</t>
  </si>
  <si>
    <t>"</t>
  </si>
  <si>
    <t>Sum</t>
  </si>
  <si>
    <t>Total</t>
  </si>
  <si>
    <t>% Fully Vaccinated</t>
  </si>
  <si>
    <t>&gt;=10</t>
  </si>
  <si>
    <t>&gt;=50</t>
  </si>
  <si>
    <t>7-Day Case Rate</t>
  </si>
  <si>
    <t>0 - 0.1%</t>
  </si>
  <si>
    <t>&gt;0.1 - 0.2</t>
  </si>
  <si>
    <t>&gt;0.2 - 0.9</t>
  </si>
  <si>
    <t>&gt;0.9 - 5.2</t>
  </si>
  <si>
    <t>High (&gt;=100)</t>
  </si>
  <si>
    <t>Low (&lt;10)</t>
  </si>
  <si>
    <t>1-E8E8E8</t>
  </si>
  <si>
    <t>2-B4E0D5</t>
  </si>
  <si>
    <t>3-7AD7C0</t>
  </si>
  <si>
    <t>4-31CCA5</t>
  </si>
  <si>
    <t>5-E5B1BE</t>
  </si>
  <si>
    <t>6-B4B1BE</t>
  </si>
  <si>
    <t>7-7AB1BE</t>
  </si>
  <si>
    <t>8-31B1A5</t>
  </si>
  <si>
    <t>9-E37590</t>
  </si>
  <si>
    <t>10-B47590</t>
  </si>
  <si>
    <t>11-7A7590</t>
  </si>
  <si>
    <t>12-317590</t>
  </si>
  <si>
    <t>13-DE1648</t>
  </si>
  <si>
    <t>14-B41648</t>
  </si>
  <si>
    <t>15-7A1648</t>
  </si>
  <si>
    <t>16-311648</t>
  </si>
  <si>
    <t xml:space="preserve">Case rate lower to higher </t>
  </si>
  <si>
    <t xml:space="preserve">Vaccine </t>
  </si>
  <si>
    <t>7AD7C0</t>
  </si>
  <si>
    <t>high-low</t>
  </si>
  <si>
    <t>B41648</t>
  </si>
  <si>
    <t>B4B1BE</t>
  </si>
  <si>
    <t>E8E8E8</t>
  </si>
  <si>
    <t>E5B1BE</t>
  </si>
  <si>
    <t>E37590</t>
  </si>
  <si>
    <t>DE1648</t>
  </si>
  <si>
    <t>B4E0D5</t>
  </si>
  <si>
    <t>B47590</t>
  </si>
  <si>
    <t>7AB1BE</t>
  </si>
  <si>
    <t>7A7590</t>
  </si>
  <si>
    <t>7A1648</t>
  </si>
  <si>
    <t>31CCA5</t>
  </si>
  <si>
    <t>31B1A5</t>
  </si>
  <si>
    <t>317590</t>
  </si>
  <si>
    <t>311648</t>
  </si>
  <si>
    <t>#</t>
  </si>
  <si>
    <t xml:space="preserve">                    1    2    3    4 &lt;NA&gt;  Sum</t>
  </si>
  <si>
    <t xml:space="preserve">  [0,0.0779]       48  341  289  385 1484 2547</t>
  </si>
  <si>
    <t xml:space="preserve">  (0.0779,0.231]   39  113   77   68  102  399</t>
  </si>
  <si>
    <t xml:space="preserve">  (0.231,0.935]    16   38   53   31   55  193</t>
  </si>
  <si>
    <t xml:space="preserve">  (0.935,5.2]       0    1    0    0    0    1</t>
  </si>
  <si>
    <t xml:space="preserve">  &lt;NA&gt;              0    0    0    0    2    2</t>
  </si>
  <si>
    <t xml:space="preserve">  Sum             103  493  419  484 1643 3142</t>
  </si>
  <si>
    <t>&lt;NA&gt;</t>
  </si>
  <si>
    <t>No data</t>
  </si>
  <si>
    <t>jenks</t>
  </si>
  <si>
    <t>Quarts</t>
  </si>
  <si>
    <t xml:space="preserve">                   1    2    3    4 &lt;NA&gt;  Sum</t>
  </si>
  <si>
    <t xml:space="preserve">  [0,0.113]       60  358  304  399 1510 2631</t>
  </si>
  <si>
    <t xml:space="preserve">  (0.113,0.175]   16   51   31   36   36  170</t>
  </si>
  <si>
    <t xml:space="preserve">  (0.175,0.244]   12   49   39   24   45  169</t>
  </si>
  <si>
    <t xml:space="preserve">  (0.244,5.2]     15   35   45   25   50  170</t>
  </si>
  <si>
    <t xml:space="preserve">  &lt;NA&gt;             0    0    0    0    2    2</t>
  </si>
  <si>
    <t xml:space="preserve">  Sum            103  493  419  484 1643 3142</t>
  </si>
  <si>
    <t>Jenks</t>
  </si>
  <si>
    <t>(0.244,5.2]</t>
  </si>
  <si>
    <t>(0.175,0.244]</t>
  </si>
  <si>
    <t>(0.113,0.175]</t>
  </si>
  <si>
    <t>[0,0.113]</t>
  </si>
  <si>
    <t>&gt;0.2% -  5.2%.; Substantial: &gt;0.18% - 0.2%; Moderate: &gt;0.1% -0.18%; Low: 0 – 0.1%.</t>
  </si>
  <si>
    <t>&gt;0.18 - 0.2</t>
  </si>
  <si>
    <t>&gt;0.1 - 0.18</t>
  </si>
  <si>
    <t>0 - 0.1</t>
  </si>
  <si>
    <t>&gt;0.2 - 5.2</t>
  </si>
  <si>
    <t xml:space="preserve">Quarts </t>
  </si>
  <si>
    <t>-</t>
  </si>
  <si>
    <t>CORRECTED</t>
  </si>
  <si>
    <t>2-E5B1BE</t>
  </si>
  <si>
    <t>3-E37590</t>
  </si>
  <si>
    <t>4-DE1648</t>
  </si>
  <si>
    <t>5-B4E0D5</t>
  </si>
  <si>
    <t>7-B47590</t>
  </si>
  <si>
    <t>8-B41648</t>
  </si>
  <si>
    <t>9-7AD7C0</t>
  </si>
  <si>
    <t>10-7AB1BE</t>
  </si>
  <si>
    <t>12-7A1648</t>
  </si>
  <si>
    <t>13-31CCA5</t>
  </si>
  <si>
    <t>14-31B1A5</t>
  </si>
  <si>
    <t>15-317590</t>
  </si>
  <si>
    <t>OUTDATED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</si>
</sst>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DE1648"/>
        <bgColor indexed="64"/>
      </patternFill>
    </fill>
    <fill>
      <patternFill patternType="solid">
        <fgColor rgb="FFB41648"/>
        <bgColor indexed="64"/>
      </patternFill>
    </fill>
    <fill>
      <patternFill patternType="solid">
        <fgColor rgb="FF7A1648"/>
        <bgColor indexed="64"/>
      </patternFill>
    </fill>
    <fill>
      <patternFill patternType="solid">
        <fgColor rgb="FF311648"/>
        <bgColor indexed="64"/>
      </patternFill>
    </fill>
    <fill>
      <patternFill patternType="solid">
        <fgColor rgb="FF317590"/>
        <bgColor indexed="64"/>
      </patternFill>
    </fill>
    <fill>
      <patternFill patternType="solid">
        <fgColor rgb="FF31B1A5"/>
        <bgColor indexed="64"/>
      </patternFill>
    </fill>
    <fill>
      <patternFill patternType="solid">
        <fgColor rgb="FF31CCA5"/>
        <bgColor indexed="64"/>
      </patternFill>
    </fill>
    <fill>
      <patternFill patternType="solid">
        <fgColor rgb="FF7A7590"/>
        <bgColor indexed="64"/>
      </patternFill>
    </fill>
    <fill>
      <patternFill patternType="solid">
        <fgColor rgb="FF7AB1BE"/>
        <bgColor indexed="64"/>
      </patternFill>
    </fill>
    <fill>
      <patternFill patternType="solid">
        <fgColor rgb="FF7AD7C0"/>
        <bgColor indexed="64"/>
      </patternFill>
    </fill>
    <fill>
      <patternFill patternType="solid">
        <fgColor rgb="FFB47590"/>
        <bgColor indexed="64"/>
      </patternFill>
    </fill>
    <fill>
      <patternFill patternType="solid">
        <fgColor rgb="FFB4B1BE"/>
        <bgColor indexed="64"/>
      </patternFill>
    </fill>
    <fill>
      <patternFill patternType="solid">
        <fgColor rgb="FFB4E0D5"/>
        <bgColor indexed="64"/>
      </patternFill>
    </fill>
    <fill>
      <patternFill patternType="solid">
        <fgColor rgb="FFE5B1BE"/>
        <bgColor indexed="64"/>
      </patternFill>
    </fill>
    <fill>
      <patternFill patternType="solid">
        <fgColor rgb="FFE3759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quotePrefix="1"/>
    <xf numFmtId="3" fontId="0" fillId="0" borderId="1" xfId="0" applyNumberFormat="1" applyBorder="1"/>
    <xf numFmtId="0" fontId="1" fillId="0" borderId="4" xfId="0" applyFont="1" applyBorder="1" applyAlignment="1">
      <alignment horizontal="center"/>
    </xf>
    <xf numFmtId="3" fontId="0" fillId="0" borderId="4" xfId="0" applyNumberFormat="1" applyBorder="1"/>
    <xf numFmtId="3" fontId="0" fillId="0" borderId="7" xfId="0" applyNumberFormat="1" applyBorder="1"/>
    <xf numFmtId="3" fontId="0" fillId="0" borderId="8" xfId="0" applyNumberFormat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0" borderId="0" xfId="0" applyFill="1"/>
    <xf numFmtId="0" fontId="0" fillId="16" borderId="0" xfId="0" applyFill="1"/>
    <xf numFmtId="0" fontId="0" fillId="17" borderId="0" xfId="0" applyFill="1"/>
    <xf numFmtId="0" fontId="0" fillId="0" borderId="0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0" xfId="0" applyFont="1"/>
    <xf numFmtId="0" fontId="0" fillId="0" borderId="9" xfId="0" applyBorder="1"/>
    <xf numFmtId="0" fontId="1" fillId="0" borderId="5" xfId="0" applyFont="1" applyBorder="1"/>
    <xf numFmtId="0" fontId="1" fillId="0" borderId="0" xfId="0" applyFont="1" applyFill="1" applyBorder="1" applyAlignment="1">
      <alignment horizontal="left"/>
    </xf>
    <xf numFmtId="0" fontId="1" fillId="0" borderId="5" xfId="0" applyFont="1" applyBorder="1" applyAlignment="1">
      <alignment vertical="center" wrapText="1"/>
    </xf>
    <xf numFmtId="0" fontId="1" fillId="0" borderId="0" xfId="0" applyFont="1"/>
    <xf numFmtId="0" fontId="0" fillId="0" borderId="0" xfId="0" applyBorder="1" applyAlignment="1">
      <alignment horizontal="center" textRotation="255"/>
    </xf>
    <xf numFmtId="0" fontId="0" fillId="0" borderId="0" xfId="0" applyBorder="1" applyAlignment="1">
      <alignment vertical="top" textRotation="255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E0D5"/>
      <color rgb="FFB47590"/>
      <color rgb="FF7AB1BE"/>
      <color rgb="FF317590"/>
      <color rgb="FFE8E8E8"/>
      <color rgb="FFE37590"/>
      <color rgb="FFE5B1BE"/>
      <color rgb="FFDE1648"/>
      <color rgb="FFB4B1BE"/>
      <color rgb="FFB416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469900</xdr:colOff>
      <xdr:row>20</xdr:row>
      <xdr:rowOff>139700</xdr:rowOff>
    </xdr:from>
    <xdr:to>
      <xdr:col>26</xdr:col>
      <xdr:colOff>316907</xdr:colOff>
      <xdr:row>40</xdr:row>
      <xdr:rowOff>129681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255BD8-F60F-4AF4-B19A-BE356180B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9850" y="3822700"/>
          <a:ext cx="4742857" cy="3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2217-D4E4-4815-B4E4-302CFBDCCF6B}">
  <dimension ref="B2:AA31"/>
  <sheetViews>
    <sheetView tabSelected="1" topLeftCell="F1" workbookViewId="0">
      <selection activeCell="Y5" sqref="Y5"/>
    </sheetView>
  </sheetViews>
  <sheetFormatPr defaultRowHeight="14.5" x14ac:dyDescent="0.35"/>
  <cols>
    <col min="12" max="16" width="4.1796875" customWidth="1"/>
    <col min="17" max="17" width="4.6328125" customWidth="1"/>
    <col min="20" max="21" width="7.1796875" customWidth="1"/>
    <col min="22" max="22" width="3.36328125" customWidth="1"/>
  </cols>
  <sheetData>
    <row r="2" spans="2:27" x14ac:dyDescent="0.35">
      <c r="C2" t="s">
        <v>16</v>
      </c>
      <c r="K2" s="21"/>
      <c r="S2" s="34" t="s">
        <v>111</v>
      </c>
      <c r="X2" s="34" t="s">
        <v>98</v>
      </c>
    </row>
    <row r="3" spans="2:27" x14ac:dyDescent="0.35">
      <c r="B3" s="2" t="s">
        <v>17</v>
      </c>
      <c r="C3" t="s">
        <v>0</v>
      </c>
      <c r="D3" s="2" t="s">
        <v>18</v>
      </c>
      <c r="E3" s="2" t="s">
        <v>19</v>
      </c>
      <c r="F3" s="2" t="s">
        <v>67</v>
      </c>
      <c r="G3" s="2" t="s">
        <v>54</v>
      </c>
      <c r="H3" s="2" t="s">
        <v>19</v>
      </c>
      <c r="I3" s="2" t="str">
        <f t="shared" ref="I3:I18" si="0">_xlfn.CONCAT(B3:H3)</f>
        <v>'1_1'="#E8E8E8"</v>
      </c>
      <c r="K3" s="1"/>
      <c r="S3" t="s">
        <v>32</v>
      </c>
      <c r="U3">
        <v>1</v>
      </c>
      <c r="V3" t="s">
        <v>97</v>
      </c>
      <c r="W3" t="str">
        <f>G3</f>
        <v>E8E8E8</v>
      </c>
      <c r="X3" t="s">
        <v>32</v>
      </c>
      <c r="AA3" t="str">
        <f>RIGHT(I3,8)</f>
        <v>#E8E8E8"</v>
      </c>
    </row>
    <row r="4" spans="2:27" x14ac:dyDescent="0.35">
      <c r="B4" s="2" t="s">
        <v>17</v>
      </c>
      <c r="C4" t="s">
        <v>1</v>
      </c>
      <c r="D4" s="2" t="s">
        <v>18</v>
      </c>
      <c r="E4" s="2" t="s">
        <v>19</v>
      </c>
      <c r="F4" s="2" t="s">
        <v>67</v>
      </c>
      <c r="G4" s="2" t="s">
        <v>55</v>
      </c>
      <c r="H4" s="2" t="s">
        <v>19</v>
      </c>
      <c r="I4" s="2" t="str">
        <f t="shared" si="0"/>
        <v>'1_2'="#E5B1BE"</v>
      </c>
      <c r="K4" s="22"/>
      <c r="S4" t="s">
        <v>33</v>
      </c>
      <c r="U4">
        <v>2</v>
      </c>
      <c r="V4" t="s">
        <v>97</v>
      </c>
      <c r="W4" t="str">
        <f t="shared" ref="W4:W18" si="1">G4</f>
        <v>E5B1BE</v>
      </c>
      <c r="X4" t="s">
        <v>99</v>
      </c>
      <c r="AA4" t="str">
        <f t="shared" ref="AA4:AA18" si="2">RIGHT(I4,8)</f>
        <v>#E5B1BE"</v>
      </c>
    </row>
    <row r="5" spans="2:27" x14ac:dyDescent="0.35">
      <c r="B5" s="2" t="s">
        <v>17</v>
      </c>
      <c r="C5" t="s">
        <v>2</v>
      </c>
      <c r="D5" s="2" t="s">
        <v>18</v>
      </c>
      <c r="E5" s="2" t="s">
        <v>19</v>
      </c>
      <c r="F5" s="2" t="s">
        <v>67</v>
      </c>
      <c r="G5" s="2" t="s">
        <v>56</v>
      </c>
      <c r="H5" s="2" t="s">
        <v>19</v>
      </c>
      <c r="I5" s="2" t="str">
        <f t="shared" si="0"/>
        <v>'1_3'="#E37590"</v>
      </c>
      <c r="K5" s="23"/>
      <c r="S5" t="s">
        <v>34</v>
      </c>
      <c r="U5">
        <v>3</v>
      </c>
      <c r="V5" t="s">
        <v>97</v>
      </c>
      <c r="W5" t="str">
        <f t="shared" si="1"/>
        <v>E37590</v>
      </c>
      <c r="X5" t="s">
        <v>100</v>
      </c>
      <c r="AA5" t="str">
        <f t="shared" si="2"/>
        <v>#E37590"</v>
      </c>
    </row>
    <row r="6" spans="2:27" x14ac:dyDescent="0.35">
      <c r="B6" s="2" t="s">
        <v>17</v>
      </c>
      <c r="C6" t="s">
        <v>3</v>
      </c>
      <c r="D6" s="2" t="s">
        <v>18</v>
      </c>
      <c r="E6" s="2" t="s">
        <v>19</v>
      </c>
      <c r="F6" s="2" t="s">
        <v>67</v>
      </c>
      <c r="G6" s="2" t="s">
        <v>57</v>
      </c>
      <c r="H6" s="2" t="s">
        <v>19</v>
      </c>
      <c r="I6" s="2" t="str">
        <f t="shared" si="0"/>
        <v>'1_4'="#DE1648"</v>
      </c>
      <c r="K6" s="8"/>
      <c r="S6" t="s">
        <v>35</v>
      </c>
      <c r="U6">
        <v>4</v>
      </c>
      <c r="V6" t="s">
        <v>97</v>
      </c>
      <c r="W6" t="str">
        <f t="shared" si="1"/>
        <v>DE1648</v>
      </c>
      <c r="X6" t="s">
        <v>101</v>
      </c>
      <c r="AA6" t="str">
        <f t="shared" si="2"/>
        <v>#DE1648"</v>
      </c>
    </row>
    <row r="7" spans="2:27" x14ac:dyDescent="0.35">
      <c r="B7" s="2" t="s">
        <v>17</v>
      </c>
      <c r="C7" t="s">
        <v>4</v>
      </c>
      <c r="D7" s="2" t="s">
        <v>18</v>
      </c>
      <c r="E7" s="2" t="s">
        <v>19</v>
      </c>
      <c r="F7" s="2" t="s">
        <v>67</v>
      </c>
      <c r="G7" s="2" t="s">
        <v>58</v>
      </c>
      <c r="H7" s="2" t="s">
        <v>19</v>
      </c>
      <c r="I7" s="2" t="str">
        <f t="shared" si="0"/>
        <v>'2_1'="#B4E0D5"</v>
      </c>
      <c r="K7" s="20"/>
      <c r="S7" t="s">
        <v>36</v>
      </c>
      <c r="U7">
        <v>5</v>
      </c>
      <c r="V7" t="s">
        <v>97</v>
      </c>
      <c r="W7" t="str">
        <f t="shared" si="1"/>
        <v>B4E0D5</v>
      </c>
      <c r="X7" t="s">
        <v>102</v>
      </c>
      <c r="Y7" s="20"/>
      <c r="AA7" t="str">
        <f t="shared" si="2"/>
        <v>#B4E0D5"</v>
      </c>
    </row>
    <row r="8" spans="2:27" x14ac:dyDescent="0.35">
      <c r="B8" s="2" t="s">
        <v>17</v>
      </c>
      <c r="C8" t="s">
        <v>5</v>
      </c>
      <c r="D8" s="2" t="s">
        <v>18</v>
      </c>
      <c r="E8" s="2" t="s">
        <v>19</v>
      </c>
      <c r="F8" s="2" t="s">
        <v>67</v>
      </c>
      <c r="G8" s="2" t="s">
        <v>53</v>
      </c>
      <c r="H8" s="2" t="s">
        <v>19</v>
      </c>
      <c r="I8" s="2" t="str">
        <f t="shared" si="0"/>
        <v>'2_2'="#B4B1BE"</v>
      </c>
      <c r="K8" s="19"/>
      <c r="S8" t="s">
        <v>37</v>
      </c>
      <c r="U8">
        <v>6</v>
      </c>
      <c r="V8" t="s">
        <v>97</v>
      </c>
      <c r="W8" t="str">
        <f t="shared" si="1"/>
        <v>B4B1BE</v>
      </c>
      <c r="X8" t="s">
        <v>37</v>
      </c>
      <c r="AA8" t="str">
        <f t="shared" si="2"/>
        <v>#B4B1BE"</v>
      </c>
    </row>
    <row r="9" spans="2:27" x14ac:dyDescent="0.35">
      <c r="B9" s="2" t="s">
        <v>17</v>
      </c>
      <c r="C9" t="s">
        <v>6</v>
      </c>
      <c r="D9" s="2" t="s">
        <v>18</v>
      </c>
      <c r="E9" s="2" t="s">
        <v>19</v>
      </c>
      <c r="F9" s="2" t="s">
        <v>67</v>
      </c>
      <c r="G9" s="2" t="s">
        <v>59</v>
      </c>
      <c r="H9" s="2" t="s">
        <v>19</v>
      </c>
      <c r="I9" s="2" t="str">
        <f t="shared" si="0"/>
        <v>'2_3'="#B47590"</v>
      </c>
      <c r="K9" s="18"/>
      <c r="S9" t="s">
        <v>38</v>
      </c>
      <c r="T9" s="16"/>
      <c r="U9">
        <v>7</v>
      </c>
      <c r="V9" t="s">
        <v>97</v>
      </c>
      <c r="W9" t="str">
        <f t="shared" si="1"/>
        <v>B47590</v>
      </c>
      <c r="X9" t="s">
        <v>103</v>
      </c>
      <c r="Y9" s="18"/>
      <c r="AA9" t="str">
        <f t="shared" si="2"/>
        <v>#B47590"</v>
      </c>
    </row>
    <row r="10" spans="2:27" x14ac:dyDescent="0.35">
      <c r="B10" s="2" t="s">
        <v>17</v>
      </c>
      <c r="C10" t="s">
        <v>7</v>
      </c>
      <c r="D10" s="2" t="s">
        <v>18</v>
      </c>
      <c r="E10" s="2" t="s">
        <v>19</v>
      </c>
      <c r="F10" s="2" t="s">
        <v>67</v>
      </c>
      <c r="G10" s="2" t="s">
        <v>52</v>
      </c>
      <c r="H10" s="2" t="s">
        <v>19</v>
      </c>
      <c r="I10" s="2" t="str">
        <f t="shared" si="0"/>
        <v>'2_4'="#B41648"</v>
      </c>
      <c r="K10" s="9"/>
      <c r="S10" t="s">
        <v>39</v>
      </c>
      <c r="U10">
        <v>8</v>
      </c>
      <c r="V10" t="s">
        <v>97</v>
      </c>
      <c r="W10" t="str">
        <f t="shared" si="1"/>
        <v>B41648</v>
      </c>
      <c r="X10" t="s">
        <v>104</v>
      </c>
      <c r="AA10" t="str">
        <f t="shared" si="2"/>
        <v>#B41648"</v>
      </c>
    </row>
    <row r="11" spans="2:27" x14ac:dyDescent="0.35">
      <c r="B11" s="2" t="s">
        <v>17</v>
      </c>
      <c r="C11" t="s">
        <v>8</v>
      </c>
      <c r="D11" s="2" t="s">
        <v>18</v>
      </c>
      <c r="E11" s="2" t="s">
        <v>19</v>
      </c>
      <c r="F11" s="2" t="s">
        <v>67</v>
      </c>
      <c r="G11" s="2" t="s">
        <v>50</v>
      </c>
      <c r="H11" s="2" t="s">
        <v>19</v>
      </c>
      <c r="I11" s="2" t="str">
        <f t="shared" si="0"/>
        <v>'3_1'="#7AD7C0"</v>
      </c>
      <c r="K11" s="17"/>
      <c r="S11" t="s">
        <v>40</v>
      </c>
      <c r="U11">
        <v>9</v>
      </c>
      <c r="V11" t="s">
        <v>97</v>
      </c>
      <c r="W11" t="str">
        <f t="shared" si="1"/>
        <v>7AD7C0</v>
      </c>
      <c r="X11" t="s">
        <v>105</v>
      </c>
      <c r="AA11" t="str">
        <f t="shared" si="2"/>
        <v>#7AD7C0"</v>
      </c>
    </row>
    <row r="12" spans="2:27" x14ac:dyDescent="0.35">
      <c r="B12" s="2" t="s">
        <v>17</v>
      </c>
      <c r="C12" t="s">
        <v>9</v>
      </c>
      <c r="D12" s="2" t="s">
        <v>18</v>
      </c>
      <c r="E12" s="2" t="s">
        <v>19</v>
      </c>
      <c r="F12" s="2" t="s">
        <v>67</v>
      </c>
      <c r="G12" s="2" t="s">
        <v>60</v>
      </c>
      <c r="H12" s="2" t="s">
        <v>19</v>
      </c>
      <c r="I12" s="2" t="str">
        <f t="shared" si="0"/>
        <v>'3_2'="#7AB1BE"</v>
      </c>
      <c r="K12" s="16"/>
      <c r="S12" t="s">
        <v>41</v>
      </c>
      <c r="T12" s="18"/>
      <c r="U12">
        <v>10</v>
      </c>
      <c r="V12" t="s">
        <v>97</v>
      </c>
      <c r="W12" t="str">
        <f t="shared" si="1"/>
        <v>7AB1BE</v>
      </c>
      <c r="X12" t="s">
        <v>106</v>
      </c>
      <c r="Y12" s="16"/>
      <c r="AA12" t="str">
        <f t="shared" si="2"/>
        <v>#7AB1BE"</v>
      </c>
    </row>
    <row r="13" spans="2:27" x14ac:dyDescent="0.35">
      <c r="B13" s="2" t="s">
        <v>17</v>
      </c>
      <c r="C13" t="s">
        <v>10</v>
      </c>
      <c r="D13" s="2" t="s">
        <v>18</v>
      </c>
      <c r="E13" s="2" t="s">
        <v>19</v>
      </c>
      <c r="F13" s="2" t="s">
        <v>67</v>
      </c>
      <c r="G13" s="2" t="s">
        <v>61</v>
      </c>
      <c r="H13" s="2" t="s">
        <v>19</v>
      </c>
      <c r="I13" s="2" t="str">
        <f t="shared" si="0"/>
        <v>'3_3'="#7A7590"</v>
      </c>
      <c r="K13" s="15"/>
      <c r="S13" t="s">
        <v>42</v>
      </c>
      <c r="U13">
        <v>11</v>
      </c>
      <c r="V13" t="s">
        <v>97</v>
      </c>
      <c r="W13" t="str">
        <f t="shared" si="1"/>
        <v>7A7590</v>
      </c>
      <c r="X13" t="s">
        <v>42</v>
      </c>
      <c r="AA13" t="str">
        <f t="shared" si="2"/>
        <v>#7A7590"</v>
      </c>
    </row>
    <row r="14" spans="2:27" x14ac:dyDescent="0.35">
      <c r="B14" s="2" t="s">
        <v>17</v>
      </c>
      <c r="C14" t="s">
        <v>11</v>
      </c>
      <c r="D14" s="2" t="s">
        <v>18</v>
      </c>
      <c r="E14" s="2" t="s">
        <v>19</v>
      </c>
      <c r="F14" s="2" t="s">
        <v>67</v>
      </c>
      <c r="G14" s="2" t="s">
        <v>62</v>
      </c>
      <c r="H14" s="2" t="s">
        <v>19</v>
      </c>
      <c r="I14" s="2" t="str">
        <f t="shared" si="0"/>
        <v>'3_4'="#7A1648"</v>
      </c>
      <c r="K14" s="10"/>
      <c r="S14" t="s">
        <v>43</v>
      </c>
      <c r="U14">
        <v>12</v>
      </c>
      <c r="V14" t="s">
        <v>97</v>
      </c>
      <c r="W14" t="str">
        <f t="shared" si="1"/>
        <v>7A1648</v>
      </c>
      <c r="X14" t="s">
        <v>107</v>
      </c>
      <c r="AA14" t="str">
        <f t="shared" si="2"/>
        <v>#7A1648"</v>
      </c>
    </row>
    <row r="15" spans="2:27" x14ac:dyDescent="0.35">
      <c r="B15" s="2" t="s">
        <v>17</v>
      </c>
      <c r="C15" t="s">
        <v>12</v>
      </c>
      <c r="D15" s="2" t="s">
        <v>18</v>
      </c>
      <c r="E15" s="2" t="s">
        <v>19</v>
      </c>
      <c r="F15" s="2" t="s">
        <v>67</v>
      </c>
      <c r="G15" s="2" t="s">
        <v>63</v>
      </c>
      <c r="H15" s="2" t="s">
        <v>19</v>
      </c>
      <c r="I15" s="2" t="str">
        <f t="shared" si="0"/>
        <v>'4_1'="#31CCA5"</v>
      </c>
      <c r="K15" s="14"/>
      <c r="S15" t="s">
        <v>44</v>
      </c>
      <c r="U15">
        <v>13</v>
      </c>
      <c r="V15" t="s">
        <v>97</v>
      </c>
      <c r="W15" t="str">
        <f t="shared" si="1"/>
        <v>31CCA5</v>
      </c>
      <c r="X15" t="s">
        <v>108</v>
      </c>
      <c r="AA15" t="str">
        <f t="shared" si="2"/>
        <v>#31CCA5"</v>
      </c>
    </row>
    <row r="16" spans="2:27" x14ac:dyDescent="0.35">
      <c r="B16" s="2" t="s">
        <v>17</v>
      </c>
      <c r="C16" t="s">
        <v>13</v>
      </c>
      <c r="D16" s="2" t="s">
        <v>18</v>
      </c>
      <c r="E16" s="2" t="s">
        <v>19</v>
      </c>
      <c r="F16" s="2" t="s">
        <v>67</v>
      </c>
      <c r="G16" s="2" t="s">
        <v>64</v>
      </c>
      <c r="H16" s="2" t="s">
        <v>19</v>
      </c>
      <c r="I16" s="2" t="str">
        <f t="shared" si="0"/>
        <v>'4_2'="#31B1A5"</v>
      </c>
      <c r="K16" s="13"/>
      <c r="S16" t="s">
        <v>45</v>
      </c>
      <c r="U16">
        <v>14</v>
      </c>
      <c r="V16" t="s">
        <v>97</v>
      </c>
      <c r="W16" t="str">
        <f t="shared" si="1"/>
        <v>31B1A5</v>
      </c>
      <c r="X16" t="s">
        <v>109</v>
      </c>
      <c r="AA16" t="str">
        <f t="shared" si="2"/>
        <v>#31B1A5"</v>
      </c>
    </row>
    <row r="17" spans="2:27" x14ac:dyDescent="0.35">
      <c r="B17" s="2" t="s">
        <v>17</v>
      </c>
      <c r="C17" t="s">
        <v>14</v>
      </c>
      <c r="D17" s="2" t="s">
        <v>18</v>
      </c>
      <c r="E17" s="2" t="s">
        <v>19</v>
      </c>
      <c r="F17" s="2" t="s">
        <v>67</v>
      </c>
      <c r="G17" s="2" t="s">
        <v>65</v>
      </c>
      <c r="H17" s="2" t="s">
        <v>19</v>
      </c>
      <c r="I17" s="2" t="str">
        <f t="shared" si="0"/>
        <v>'4_3'="#317590"</v>
      </c>
      <c r="K17" s="12"/>
      <c r="S17" t="s">
        <v>46</v>
      </c>
      <c r="U17">
        <v>15</v>
      </c>
      <c r="V17" t="s">
        <v>97</v>
      </c>
      <c r="W17" t="str">
        <f t="shared" si="1"/>
        <v>317590</v>
      </c>
      <c r="X17" t="s">
        <v>110</v>
      </c>
      <c r="AA17" t="str">
        <f t="shared" si="2"/>
        <v>#317590"</v>
      </c>
    </row>
    <row r="18" spans="2:27" x14ac:dyDescent="0.35">
      <c r="B18" s="2" t="s">
        <v>17</v>
      </c>
      <c r="C18" t="s">
        <v>15</v>
      </c>
      <c r="D18" s="2" t="s">
        <v>18</v>
      </c>
      <c r="E18" s="2" t="s">
        <v>19</v>
      </c>
      <c r="F18" s="2" t="s">
        <v>67</v>
      </c>
      <c r="G18" s="2" t="s">
        <v>66</v>
      </c>
      <c r="H18" s="2" t="s">
        <v>19</v>
      </c>
      <c r="I18" s="2" t="str">
        <f t="shared" si="0"/>
        <v>'4_4'="#311648"</v>
      </c>
      <c r="K18" s="11"/>
      <c r="S18" t="s">
        <v>47</v>
      </c>
      <c r="U18">
        <v>16</v>
      </c>
      <c r="V18" t="s">
        <v>97</v>
      </c>
      <c r="W18" t="str">
        <f t="shared" si="1"/>
        <v>311648</v>
      </c>
      <c r="X18" t="s">
        <v>47</v>
      </c>
      <c r="AA18" t="str">
        <f t="shared" si="2"/>
        <v>#311648"</v>
      </c>
    </row>
    <row r="22" spans="2:27" ht="14.5" customHeight="1" x14ac:dyDescent="0.35">
      <c r="K22" s="35" t="s">
        <v>49</v>
      </c>
      <c r="L22" s="36" t="s">
        <v>51</v>
      </c>
      <c r="M22" t="s">
        <v>48</v>
      </c>
    </row>
    <row r="23" spans="2:27" ht="20" customHeight="1" x14ac:dyDescent="0.35">
      <c r="K23" s="35"/>
      <c r="L23" s="36"/>
      <c r="M23" s="14"/>
      <c r="N23" s="13"/>
      <c r="O23" s="12"/>
      <c r="P23" s="11"/>
    </row>
    <row r="24" spans="2:27" ht="20" customHeight="1" x14ac:dyDescent="0.35">
      <c r="K24" s="35"/>
      <c r="L24" s="36"/>
      <c r="M24" s="17"/>
      <c r="N24" s="16"/>
      <c r="O24" s="15"/>
      <c r="P24" s="10"/>
    </row>
    <row r="25" spans="2:27" ht="20" customHeight="1" x14ac:dyDescent="0.35">
      <c r="K25" s="35"/>
      <c r="L25" s="36"/>
      <c r="M25" s="20"/>
      <c r="N25" s="19"/>
      <c r="O25" s="18"/>
      <c r="P25" s="9"/>
    </row>
    <row r="26" spans="2:27" ht="20" customHeight="1" x14ac:dyDescent="0.35">
      <c r="K26" s="35"/>
      <c r="L26" s="36"/>
      <c r="M26" s="1"/>
      <c r="N26" s="22"/>
      <c r="O26" s="23"/>
      <c r="P26" s="8"/>
    </row>
    <row r="27" spans="2:27" x14ac:dyDescent="0.35">
      <c r="K27" s="35"/>
      <c r="L27" s="36"/>
    </row>
    <row r="28" spans="2:27" x14ac:dyDescent="0.35">
      <c r="L28" s="36"/>
    </row>
    <row r="29" spans="2:27" x14ac:dyDescent="0.35">
      <c r="L29" s="36"/>
    </row>
    <row r="30" spans="2:27" x14ac:dyDescent="0.35">
      <c r="L30" s="36"/>
    </row>
    <row r="31" spans="2:27" x14ac:dyDescent="0.35">
      <c r="L31" s="36"/>
    </row>
  </sheetData>
  <autoFilter ref="B2:K2" xr:uid="{EF6FBA84-EB56-4530-9985-59F4502E474B}"/>
  <mergeCells count="2">
    <mergeCell ref="K22:K27"/>
    <mergeCell ref="L22:L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8A5B-1C31-4EF0-B6B3-A6A075AD2DBF}">
  <dimension ref="C1:Y26"/>
  <sheetViews>
    <sheetView topLeftCell="A4" workbookViewId="0">
      <selection activeCell="J19" sqref="J19"/>
    </sheetView>
  </sheetViews>
  <sheetFormatPr defaultRowHeight="14.5" x14ac:dyDescent="0.35"/>
  <cols>
    <col min="3" max="3" width="11.54296875" customWidth="1"/>
    <col min="4" max="4" width="5.08984375" bestFit="1" customWidth="1"/>
    <col min="5" max="6" width="5.7265625" customWidth="1"/>
    <col min="7" max="7" width="7.54296875" customWidth="1"/>
    <col min="8" max="9" width="8.453125" bestFit="1" customWidth="1"/>
    <col min="10" max="10" width="5.26953125" bestFit="1" customWidth="1"/>
  </cols>
  <sheetData>
    <row r="1" spans="3:25" ht="15" thickBot="1" x14ac:dyDescent="0.4">
      <c r="G1" t="s">
        <v>86</v>
      </c>
    </row>
    <row r="2" spans="3:25" x14ac:dyDescent="0.35">
      <c r="C2" s="39" t="s">
        <v>22</v>
      </c>
      <c r="D2" s="37" t="s">
        <v>25</v>
      </c>
      <c r="E2" s="37"/>
      <c r="F2" s="37"/>
      <c r="G2" s="37"/>
      <c r="H2" s="37"/>
      <c r="I2" s="38"/>
      <c r="N2" t="s">
        <v>77</v>
      </c>
    </row>
    <row r="3" spans="3:25" ht="29" x14ac:dyDescent="0.35">
      <c r="C3" s="40"/>
      <c r="D3" s="25" t="s">
        <v>31</v>
      </c>
      <c r="E3" s="25" t="s">
        <v>23</v>
      </c>
      <c r="F3" s="25" t="s">
        <v>24</v>
      </c>
      <c r="G3" s="25" t="s">
        <v>30</v>
      </c>
      <c r="H3" s="26" t="s">
        <v>76</v>
      </c>
      <c r="I3" s="4" t="s">
        <v>21</v>
      </c>
      <c r="N3" t="s">
        <v>68</v>
      </c>
    </row>
    <row r="4" spans="3:25" x14ac:dyDescent="0.35">
      <c r="C4" s="27" t="s">
        <v>29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5">
        <v>1</v>
      </c>
      <c r="N4" t="s">
        <v>69</v>
      </c>
    </row>
    <row r="5" spans="3:25" x14ac:dyDescent="0.35">
      <c r="C5" s="27" t="s">
        <v>28</v>
      </c>
      <c r="D5" s="3">
        <v>16</v>
      </c>
      <c r="E5" s="3">
        <v>38</v>
      </c>
      <c r="F5" s="3">
        <v>53</v>
      </c>
      <c r="G5" s="3">
        <v>31</v>
      </c>
      <c r="H5" s="3">
        <v>55</v>
      </c>
      <c r="I5" s="5">
        <v>193</v>
      </c>
      <c r="N5" t="s">
        <v>70</v>
      </c>
    </row>
    <row r="6" spans="3:25" x14ac:dyDescent="0.35">
      <c r="C6" s="27" t="s">
        <v>27</v>
      </c>
      <c r="D6" s="3">
        <v>39</v>
      </c>
      <c r="E6" s="3">
        <v>113</v>
      </c>
      <c r="F6" s="3">
        <v>77</v>
      </c>
      <c r="G6" s="3">
        <v>68</v>
      </c>
      <c r="H6" s="3">
        <v>102</v>
      </c>
      <c r="I6" s="5">
        <v>399</v>
      </c>
      <c r="N6" t="s">
        <v>71</v>
      </c>
    </row>
    <row r="7" spans="3:25" x14ac:dyDescent="0.35">
      <c r="C7" s="27" t="s">
        <v>26</v>
      </c>
      <c r="D7" s="3">
        <v>48</v>
      </c>
      <c r="E7" s="3">
        <v>341</v>
      </c>
      <c r="F7" s="3">
        <v>289</v>
      </c>
      <c r="G7" s="3">
        <v>385</v>
      </c>
      <c r="H7" s="3">
        <v>1484</v>
      </c>
      <c r="I7" s="5">
        <v>2547</v>
      </c>
      <c r="N7" t="s">
        <v>72</v>
      </c>
    </row>
    <row r="8" spans="3:25" x14ac:dyDescent="0.35">
      <c r="C8" s="27" t="s">
        <v>76</v>
      </c>
      <c r="D8" s="3">
        <v>0</v>
      </c>
      <c r="E8" s="3">
        <v>0</v>
      </c>
      <c r="F8" s="3">
        <v>0</v>
      </c>
      <c r="G8" s="3">
        <v>0</v>
      </c>
      <c r="H8" s="3">
        <v>2</v>
      </c>
      <c r="I8" s="5">
        <v>2</v>
      </c>
      <c r="N8" t="s">
        <v>73</v>
      </c>
    </row>
    <row r="9" spans="3:25" ht="15" thickBot="1" x14ac:dyDescent="0.4">
      <c r="C9" s="28" t="s">
        <v>21</v>
      </c>
      <c r="D9" s="6">
        <v>103</v>
      </c>
      <c r="E9" s="6">
        <v>493</v>
      </c>
      <c r="F9" s="6">
        <v>419</v>
      </c>
      <c r="G9" s="6">
        <v>484</v>
      </c>
      <c r="H9" s="6">
        <v>1643</v>
      </c>
      <c r="I9" s="7">
        <v>3142</v>
      </c>
      <c r="N9" t="s">
        <v>74</v>
      </c>
    </row>
    <row r="12" spans="3:25" x14ac:dyDescent="0.35">
      <c r="C12" s="27" t="s">
        <v>26</v>
      </c>
      <c r="D12" s="3">
        <v>48</v>
      </c>
      <c r="E12" s="3">
        <v>341</v>
      </c>
      <c r="F12" s="3">
        <v>289</v>
      </c>
      <c r="G12" s="3">
        <v>385</v>
      </c>
      <c r="H12" s="3">
        <v>1484</v>
      </c>
      <c r="I12" s="5">
        <v>2547</v>
      </c>
    </row>
    <row r="13" spans="3:25" x14ac:dyDescent="0.35">
      <c r="C13" s="27" t="s">
        <v>27</v>
      </c>
      <c r="D13" s="3">
        <v>39</v>
      </c>
      <c r="E13" s="3">
        <v>113</v>
      </c>
      <c r="F13" s="3">
        <v>77</v>
      </c>
      <c r="G13" s="3">
        <v>68</v>
      </c>
      <c r="H13" s="3">
        <v>102</v>
      </c>
      <c r="I13" s="5">
        <v>399</v>
      </c>
    </row>
    <row r="14" spans="3:25" x14ac:dyDescent="0.35">
      <c r="C14" s="27" t="s">
        <v>28</v>
      </c>
      <c r="D14" s="3">
        <v>16</v>
      </c>
      <c r="E14" s="3">
        <v>38</v>
      </c>
      <c r="F14" s="3">
        <v>53</v>
      </c>
      <c r="G14" s="3">
        <v>31</v>
      </c>
      <c r="H14" s="3">
        <v>55</v>
      </c>
      <c r="I14" s="5">
        <v>193</v>
      </c>
    </row>
    <row r="15" spans="3:25" x14ac:dyDescent="0.35">
      <c r="C15" s="27" t="s">
        <v>29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5">
        <v>1</v>
      </c>
      <c r="N15" t="s">
        <v>78</v>
      </c>
    </row>
    <row r="16" spans="3:25" x14ac:dyDescent="0.35">
      <c r="N16" t="s">
        <v>79</v>
      </c>
      <c r="T16">
        <v>1</v>
      </c>
      <c r="U16">
        <v>2</v>
      </c>
      <c r="V16">
        <v>3</v>
      </c>
      <c r="W16">
        <v>4</v>
      </c>
      <c r="X16" t="s">
        <v>75</v>
      </c>
      <c r="Y16" t="s">
        <v>20</v>
      </c>
    </row>
    <row r="17" spans="3:25" ht="15" thickBot="1" x14ac:dyDescent="0.4">
      <c r="C17" s="32" t="s">
        <v>96</v>
      </c>
      <c r="N17" t="s">
        <v>80</v>
      </c>
      <c r="S17" t="s">
        <v>87</v>
      </c>
      <c r="T17">
        <v>15</v>
      </c>
      <c r="U17">
        <v>35</v>
      </c>
      <c r="V17">
        <v>45</v>
      </c>
      <c r="W17">
        <v>25</v>
      </c>
      <c r="X17">
        <v>50</v>
      </c>
      <c r="Y17">
        <v>170</v>
      </c>
    </row>
    <row r="18" spans="3:25" x14ac:dyDescent="0.35">
      <c r="C18" s="30"/>
      <c r="D18" s="37" t="s">
        <v>25</v>
      </c>
      <c r="E18" s="37"/>
      <c r="F18" s="37"/>
      <c r="G18" s="37"/>
      <c r="H18" s="37"/>
      <c r="I18" s="38"/>
      <c r="N18" t="s">
        <v>81</v>
      </c>
      <c r="S18" t="s">
        <v>88</v>
      </c>
      <c r="T18">
        <v>12</v>
      </c>
      <c r="U18">
        <v>49</v>
      </c>
      <c r="V18">
        <v>39</v>
      </c>
      <c r="W18">
        <v>24</v>
      </c>
      <c r="X18">
        <v>45</v>
      </c>
      <c r="Y18">
        <v>169</v>
      </c>
    </row>
    <row r="19" spans="3:25" ht="29" x14ac:dyDescent="0.35">
      <c r="C19" s="33" t="s">
        <v>22</v>
      </c>
      <c r="D19" s="25" t="s">
        <v>31</v>
      </c>
      <c r="E19" s="25" t="s">
        <v>23</v>
      </c>
      <c r="F19" s="25" t="s">
        <v>24</v>
      </c>
      <c r="G19" s="25" t="s">
        <v>30</v>
      </c>
      <c r="H19" s="26" t="s">
        <v>76</v>
      </c>
      <c r="I19" s="4" t="s">
        <v>21</v>
      </c>
      <c r="N19" t="s">
        <v>82</v>
      </c>
      <c r="S19" t="s">
        <v>89</v>
      </c>
      <c r="T19">
        <v>16</v>
      </c>
      <c r="U19">
        <v>51</v>
      </c>
      <c r="V19">
        <v>31</v>
      </c>
      <c r="W19">
        <v>36</v>
      </c>
      <c r="X19">
        <v>36</v>
      </c>
      <c r="Y19">
        <v>170</v>
      </c>
    </row>
    <row r="20" spans="3:25" x14ac:dyDescent="0.35">
      <c r="C20" s="33" t="s">
        <v>95</v>
      </c>
      <c r="D20" s="3">
        <v>15</v>
      </c>
      <c r="E20" s="3">
        <v>35</v>
      </c>
      <c r="F20" s="3">
        <v>45</v>
      </c>
      <c r="G20" s="3">
        <v>25</v>
      </c>
      <c r="H20" s="3">
        <v>50</v>
      </c>
      <c r="I20" s="5">
        <v>170</v>
      </c>
      <c r="K20" s="24"/>
      <c r="N20" t="s">
        <v>83</v>
      </c>
      <c r="S20" t="s">
        <v>90</v>
      </c>
      <c r="T20">
        <v>60</v>
      </c>
      <c r="U20">
        <v>358</v>
      </c>
      <c r="V20">
        <v>304</v>
      </c>
      <c r="W20">
        <v>399</v>
      </c>
      <c r="X20">
        <v>1510</v>
      </c>
      <c r="Y20">
        <v>2631</v>
      </c>
    </row>
    <row r="21" spans="3:25" x14ac:dyDescent="0.35">
      <c r="C21" s="31" t="s">
        <v>92</v>
      </c>
      <c r="D21" s="3">
        <v>12</v>
      </c>
      <c r="E21" s="3">
        <v>49</v>
      </c>
      <c r="F21" s="3">
        <v>39</v>
      </c>
      <c r="G21" s="3">
        <v>24</v>
      </c>
      <c r="H21" s="3">
        <v>45</v>
      </c>
      <c r="I21" s="5">
        <v>169</v>
      </c>
      <c r="K21" s="24"/>
      <c r="N21" t="s">
        <v>84</v>
      </c>
      <c r="S21" t="s">
        <v>75</v>
      </c>
      <c r="T21">
        <v>0</v>
      </c>
      <c r="U21">
        <v>0</v>
      </c>
      <c r="V21">
        <v>0</v>
      </c>
      <c r="W21">
        <v>0</v>
      </c>
      <c r="X21">
        <v>2</v>
      </c>
      <c r="Y21">
        <v>2</v>
      </c>
    </row>
    <row r="22" spans="3:25" x14ac:dyDescent="0.35">
      <c r="C22" s="31" t="s">
        <v>93</v>
      </c>
      <c r="D22" s="3">
        <v>16</v>
      </c>
      <c r="E22" s="3">
        <v>51</v>
      </c>
      <c r="F22" s="3">
        <v>31</v>
      </c>
      <c r="G22" s="3">
        <v>36</v>
      </c>
      <c r="H22" s="3">
        <v>36</v>
      </c>
      <c r="I22" s="5">
        <v>170</v>
      </c>
      <c r="K22" s="24"/>
      <c r="N22" t="s">
        <v>85</v>
      </c>
      <c r="S22" t="s">
        <v>20</v>
      </c>
      <c r="T22">
        <v>103</v>
      </c>
      <c r="U22">
        <v>493</v>
      </c>
      <c r="V22">
        <v>419</v>
      </c>
      <c r="W22">
        <v>484</v>
      </c>
      <c r="X22">
        <v>1643</v>
      </c>
      <c r="Y22">
        <v>3142</v>
      </c>
    </row>
    <row r="23" spans="3:25" x14ac:dyDescent="0.35">
      <c r="C23" s="31" t="s">
        <v>94</v>
      </c>
      <c r="D23" s="3">
        <v>60</v>
      </c>
      <c r="E23" s="3">
        <v>358</v>
      </c>
      <c r="F23" s="3">
        <v>304</v>
      </c>
      <c r="G23" s="3">
        <v>399</v>
      </c>
      <c r="H23" s="3">
        <v>1510</v>
      </c>
      <c r="I23" s="5">
        <v>2631</v>
      </c>
      <c r="K23" s="24"/>
    </row>
    <row r="24" spans="3:25" x14ac:dyDescent="0.35">
      <c r="C24" s="27" t="s">
        <v>76</v>
      </c>
      <c r="D24" s="3">
        <v>0</v>
      </c>
      <c r="E24" s="3">
        <v>0</v>
      </c>
      <c r="F24" s="3">
        <v>0</v>
      </c>
      <c r="G24" s="3">
        <v>0</v>
      </c>
      <c r="H24" s="3">
        <v>2</v>
      </c>
      <c r="I24" s="5">
        <v>2</v>
      </c>
      <c r="K24" s="24"/>
    </row>
    <row r="25" spans="3:25" ht="15" thickBot="1" x14ac:dyDescent="0.4">
      <c r="C25" s="28" t="s">
        <v>21</v>
      </c>
      <c r="D25" s="6">
        <v>103</v>
      </c>
      <c r="E25" s="6">
        <v>493</v>
      </c>
      <c r="F25" s="6">
        <v>419</v>
      </c>
      <c r="G25" s="6">
        <v>484</v>
      </c>
      <c r="H25" s="6">
        <v>1643</v>
      </c>
      <c r="I25" s="7">
        <v>3142</v>
      </c>
      <c r="K25" s="24"/>
    </row>
    <row r="26" spans="3:25" x14ac:dyDescent="0.35">
      <c r="K26" s="24"/>
      <c r="L26" s="29" t="s">
        <v>91</v>
      </c>
    </row>
  </sheetData>
  <mergeCells count="3">
    <mergeCell ref="D2:I2"/>
    <mergeCell ref="C2:C3"/>
    <mergeCell ref="D18:I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8404-7F97-46E2-924A-A5CCBA16C60E}">
  <dimension ref="A1"/>
  <sheetViews>
    <sheetView workbookViewId="0">
      <selection activeCell="F4" sqref="F4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E03D7E06C234EB5626DEC4B2F4B58" ma:contentTypeVersion="14" ma:contentTypeDescription="Create a new document." ma:contentTypeScope="" ma:versionID="91bf3507ff77e93e7d45b2fff431d7e3">
  <xsd:schema xmlns:xsd="http://www.w3.org/2001/XMLSchema" xmlns:xs="http://www.w3.org/2001/XMLSchema" xmlns:p="http://schemas.microsoft.com/office/2006/metadata/properties" xmlns:ns1="http://schemas.microsoft.com/sharepoint/v3" xmlns:ns2="a12d8773-0f30-405c-b193-40869fe1c1e6" xmlns:ns3="1edd9f51-35c2-425f-bf6f-7b72bac0b145" targetNamespace="http://schemas.microsoft.com/office/2006/metadata/properties" ma:root="true" ma:fieldsID="bf15c65098ed8d06c6b83a3f4a6b940c" ns1:_="" ns2:_="" ns3:_="">
    <xsd:import namespace="http://schemas.microsoft.com/sharepoint/v3"/>
    <xsd:import namespace="a12d8773-0f30-405c-b193-40869fe1c1e6"/>
    <xsd:import namespace="1edd9f51-35c2-425f-bf6f-7b72bac0b1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2d8773-0f30-405c-b193-40869fe1c1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dd9f51-35c2-425f-bf6f-7b72bac0b1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1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edd9f51-35c2-425f-bf6f-7b72bac0b145">YCSJWCN4CSUS-725016541-687263</_dlc_DocId>
    <_dlc_DocIdUrl xmlns="1edd9f51-35c2-425f-bf6f-7b72bac0b145">
      <Url>https://cdc.sharepoint.com/teams/DIMDataSurveillance-COVID19/_layouts/15/DocIdRedir.aspx?ID=YCSJWCN4CSUS-725016541-687263</Url>
      <Description>YCSJWCN4CSUS-725016541-687263</Description>
    </_dlc_DocIdUrl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ABE6C6C-9BC5-42B9-B921-128B7B125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12d8773-0f30-405c-b193-40869fe1c1e6"/>
    <ds:schemaRef ds:uri="1edd9f51-35c2-425f-bf6f-7b72bac0b1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132C39-D6F1-4BC5-97AF-E2F70C80A959}">
  <ds:schemaRefs>
    <ds:schemaRef ds:uri="http://schemas.microsoft.com/office/2006/metadata/properties"/>
    <ds:schemaRef ds:uri="http://schemas.microsoft.com/office/infopath/2007/PartnerControls"/>
    <ds:schemaRef ds:uri="1edd9f51-35c2-425f-bf6f-7b72bac0b145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375B684-AF4B-45B8-886B-4AB33A93F89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E562CE9-8C25-47E8-B7F1-C108EF1CBF0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 colors</vt:lpstr>
      <vt:lpstr>tables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Toney, Taraesa (CDC/DDID/NCEZID/OD) (CTR)</dc:creator>
  <cp:lastModifiedBy>Toney, Taraesa (CDC/DDID/NCEZID/OD) (CTR)</cp:lastModifiedBy>
  <dcterms:created xsi:type="dcterms:W3CDTF">2021-08-06T06:05:11Z</dcterms:created>
  <dcterms:modified xsi:type="dcterms:W3CDTF">2021-08-11T18:26:22Z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2021-08-06T07:50:04Z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d55adc7f-bfe2-45d8-bf18-04a346d09c15</vt:lpwstr>
  </property>
  <property fmtid="{D5CDD505-2E9C-101B-9397-08002B2CF9AE}" pid="8" name="MSIP_Label_8af03ff0-41c5-4c41-b55e-fabb8fae94be_ContentBits">
    <vt:lpwstr>0</vt:lpwstr>
  </property>
  <property fmtid="{D5CDD505-2E9C-101B-9397-08002B2CF9AE}" pid="9" name="ContentTypeId">
    <vt:lpwstr>0x010100421E03D7E06C234EB5626DEC4B2F4B58</vt:lpwstr>
  </property>
  <property fmtid="{D5CDD505-2E9C-101B-9397-08002B2CF9AE}" pid="10" name="_dlc_DocIdItemGuid">
    <vt:lpwstr>32b93043-448a-467e-b225-acf42c16ae06</vt:lpwstr>
  </property>
</Properties>
</file>