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  <sheet state="visible" name="Overview" sheetId="2" r:id="rId4"/>
    <sheet state="visible" name="Degradated Audio" sheetId="3" r:id="rId5"/>
  </sheets>
  <definedNames/>
  <calcPr/>
</workbook>
</file>

<file path=xl/sharedStrings.xml><?xml version="1.0" encoding="utf-8"?>
<sst xmlns="http://schemas.openxmlformats.org/spreadsheetml/2006/main" count="399" uniqueCount="79">
  <si>
    <t>DATASETS</t>
  </si>
  <si>
    <t>SuperFlux</t>
  </si>
  <si>
    <t>mirex05</t>
  </si>
  <si>
    <t>Essentia</t>
  </si>
  <si>
    <t>SuperFlux_lgd</t>
  </si>
  <si>
    <t>SuperFlux_3</t>
  </si>
  <si>
    <t>F-measure</t>
  </si>
  <si>
    <t>Precision</t>
  </si>
  <si>
    <t>degradated_audio_superflux_lgd</t>
  </si>
  <si>
    <t>Recall</t>
  </si>
  <si>
    <t>AVERAGE</t>
  </si>
  <si>
    <t>Mirex05</t>
  </si>
  <si>
    <t>degradated_audio_smartphone_only</t>
  </si>
  <si>
    <t>liveRecording</t>
  </si>
  <si>
    <t>radioBroadcast</t>
  </si>
  <si>
    <t>smartphoneplayback</t>
  </si>
  <si>
    <t>cello1</t>
  </si>
  <si>
    <t>vinyl</t>
  </si>
  <si>
    <t>STANDARD DEVIATION</t>
  </si>
  <si>
    <t>clarinet1</t>
  </si>
  <si>
    <t>classic2</t>
  </si>
  <si>
    <t>classic3</t>
  </si>
  <si>
    <t>distguit1</t>
  </si>
  <si>
    <t>guitar2</t>
  </si>
  <si>
    <t>guitar3</t>
  </si>
  <si>
    <t>jazz2</t>
  </si>
  <si>
    <t>jazz3</t>
  </si>
  <si>
    <t>piano1</t>
  </si>
  <si>
    <t>pop1</t>
  </si>
  <si>
    <t>rock1</t>
  </si>
  <si>
    <t>sax1</t>
  </si>
  <si>
    <t>synthbass1</t>
  </si>
  <si>
    <t>techno2</t>
  </si>
  <si>
    <t>trumpet1</t>
  </si>
  <si>
    <t>violin2</t>
  </si>
  <si>
    <t xml:space="preserve">beatboxset1
</t>
  </si>
  <si>
    <t>ESNT-Drums</t>
  </si>
  <si>
    <t>-</t>
  </si>
  <si>
    <t>MIREX 05</t>
  </si>
  <si>
    <t xml:space="preserve">040_phrase_disco_complex_medium_sticks
</t>
  </si>
  <si>
    <t>047_phrase_rock_complex_fast_rods</t>
  </si>
  <si>
    <t>053_phrase_afro_complex_fast_mallets</t>
  </si>
  <si>
    <t>062_phrase_salsa_simple_fast_sticks</t>
  </si>
  <si>
    <t>068_phrase_shuffle-blues_simple_fast_brushes</t>
  </si>
  <si>
    <t>082_phrase_reggae_complex_medium_sticks</t>
  </si>
  <si>
    <t>088_phrase_waltz_complex_medium_brushes</t>
  </si>
  <si>
    <t>096_solo_latin_hands</t>
  </si>
  <si>
    <t>098_solo_afro_mallets</t>
  </si>
  <si>
    <t>100_solo_rock_sticks</t>
  </si>
  <si>
    <t>101_solo_jazz-rock_rods</t>
  </si>
  <si>
    <t>102_solo_salsa_sticks</t>
  </si>
  <si>
    <t>ESNT-Drums wet-mix</t>
  </si>
  <si>
    <t>MIREX05</t>
  </si>
  <si>
    <t>smartphone</t>
  </si>
  <si>
    <t>Average</t>
  </si>
  <si>
    <t>Standard Deviation</t>
  </si>
  <si>
    <t>smartphone playback</t>
  </si>
  <si>
    <t xml:space="preserve">cello1
</t>
  </si>
  <si>
    <t>battleclip_daq</t>
  </si>
  <si>
    <t>callout_adiao</t>
  </si>
  <si>
    <t>callout_azeem</t>
  </si>
  <si>
    <t>callout_luckeymonkey</t>
  </si>
  <si>
    <t>callout_mcld</t>
  </si>
  <si>
    <t>callout_mouss</t>
  </si>
  <si>
    <t>callout_Pneumatic</t>
  </si>
  <si>
    <t>callout_Turn-Table</t>
  </si>
  <si>
    <t>putfile_pepouni</t>
  </si>
  <si>
    <t>putfile_vonny</t>
  </si>
  <si>
    <t>putfile_william</t>
  </si>
  <si>
    <t>snare_hex</t>
  </si>
  <si>
    <t>ESNT-Drums dry_mix</t>
  </si>
  <si>
    <t xml:space="preserve">threshold set to 0.75 </t>
  </si>
  <si>
    <t>threshold set to 0.9</t>
  </si>
  <si>
    <t>threshold set to 1.30</t>
  </si>
  <si>
    <t>threshold set to 0.25, combine 0.001</t>
  </si>
  <si>
    <t>threshold set to 1.25, combine 0.001</t>
  </si>
  <si>
    <t>threshold set to 1, combine 0.01</t>
  </si>
  <si>
    <t>SuperFlux_LGD</t>
  </si>
  <si>
    <t>SuperFlux_tresh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</si>
</sst>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7">
    <font>
      <sz val="10.0"/>
      <color rgb="FF000000"/>
      <name val="Arial"/>
    </font>
    <font>
      <i/>
    </font>
    <font>
      <b/>
    </font>
    <font/>
    <font>
      <b/>
      <name val="Arial"/>
    </font>
    <font>
      <i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3" numFmtId="164" xfId="0" applyAlignment="1" applyFont="1" applyNumberFormat="1">
      <alignment/>
    </xf>
    <xf borderId="0" fillId="0" fontId="2" numFmtId="0" xfId="0" applyFont="1"/>
    <xf borderId="0" fillId="0" fontId="2" numFmtId="165" xfId="0" applyFont="1" applyNumberFormat="1"/>
    <xf borderId="0" fillId="0" fontId="2" numFmtId="165" xfId="0" applyAlignment="1" applyFont="1" applyNumberFormat="1">
      <alignment/>
    </xf>
    <xf borderId="0" fillId="0" fontId="3" numFmtId="164" xfId="0" applyFont="1" applyNumberFormat="1"/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 horizontal="right"/>
    </xf>
    <xf borderId="0" fillId="0" fontId="4" numFmtId="0" xfId="0" applyAlignment="1" applyFont="1">
      <alignment/>
    </xf>
    <xf borderId="0" fillId="0" fontId="3" numFmtId="165" xfId="0" applyAlignment="1" applyFont="1" applyNumberForma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165" xfId="0" applyAlignment="1" applyFont="1" applyNumberFormat="1">
      <alignment/>
    </xf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4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71"/>
    <col customWidth="1" min="2" max="2" width="14.14"/>
    <col customWidth="1" min="9" max="9" width="7.43"/>
    <col customWidth="1" min="21" max="21" width="20.43"/>
    <col customWidth="1" min="25" max="25" width="21.29"/>
    <col customWidth="1" min="33" max="33" width="25.14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/>
      <c r="F1" s="2" t="s">
        <v>3</v>
      </c>
      <c r="G1" s="2" t="s">
        <v>3</v>
      </c>
      <c r="H1" s="2" t="s">
        <v>3</v>
      </c>
      <c r="K1" s="2" t="s">
        <v>4</v>
      </c>
      <c r="L1" s="2" t="s">
        <v>4</v>
      </c>
      <c r="M1" s="2" t="s">
        <v>4</v>
      </c>
      <c r="O1" s="2" t="s">
        <v>5</v>
      </c>
      <c r="P1" s="2" t="s">
        <v>5</v>
      </c>
      <c r="Q1" s="2" t="s">
        <v>5</v>
      </c>
      <c r="R1" s="3" t="s">
        <v>8</v>
      </c>
      <c r="V1" s="3" t="s">
        <v>12</v>
      </c>
    </row>
    <row r="2">
      <c r="B2" s="1" t="s">
        <v>6</v>
      </c>
      <c r="C2" s="1" t="s">
        <v>7</v>
      </c>
      <c r="D2" s="1" t="s">
        <v>9</v>
      </c>
      <c r="E2" s="1"/>
      <c r="F2" s="1" t="s">
        <v>6</v>
      </c>
      <c r="G2" s="1" t="s">
        <v>7</v>
      </c>
      <c r="H2" s="1" t="s">
        <v>9</v>
      </c>
      <c r="K2" s="1" t="s">
        <v>6</v>
      </c>
      <c r="L2" s="1" t="s">
        <v>7</v>
      </c>
      <c r="M2" s="1" t="s">
        <v>9</v>
      </c>
      <c r="O2" s="1" t="s">
        <v>6</v>
      </c>
      <c r="P2" s="1" t="s">
        <v>7</v>
      </c>
      <c r="Q2" s="1" t="s">
        <v>9</v>
      </c>
    </row>
    <row r="3">
      <c r="B3" s="1"/>
      <c r="C3" s="1"/>
      <c r="D3" s="1"/>
      <c r="E3" s="1"/>
      <c r="F3" s="1"/>
      <c r="G3" s="1"/>
      <c r="H3" s="1"/>
    </row>
    <row r="4" ht="15.0" customHeight="1">
      <c r="A4" s="4" t="s">
        <v>11</v>
      </c>
    </row>
    <row r="5">
      <c r="A5" s="3" t="s">
        <v>16</v>
      </c>
      <c r="B5" s="5">
        <v>0.297</v>
      </c>
      <c r="C5" s="5">
        <v>0.846</v>
      </c>
      <c r="D5" s="5">
        <v>0.18</v>
      </c>
      <c r="E5" s="5"/>
      <c r="F5" s="9"/>
      <c r="G5" s="9"/>
      <c r="H5" s="9"/>
      <c r="I5" s="3" t="s">
        <v>57</v>
      </c>
    </row>
    <row r="6">
      <c r="A6" s="3" t="s">
        <v>19</v>
      </c>
      <c r="B6" s="5">
        <v>0.405</v>
      </c>
      <c r="C6" s="5">
        <v>0.385</v>
      </c>
      <c r="D6" s="5">
        <v>0.429</v>
      </c>
      <c r="E6" s="5"/>
      <c r="F6" s="5">
        <v>0.512</v>
      </c>
      <c r="G6" s="5">
        <v>0.431</v>
      </c>
      <c r="H6" s="5">
        <v>0.629</v>
      </c>
      <c r="I6" s="3" t="s">
        <v>19</v>
      </c>
      <c r="K6" s="3">
        <v>0.3</v>
      </c>
      <c r="L6" s="3">
        <v>0.36</v>
      </c>
      <c r="M6" s="3">
        <v>0.257</v>
      </c>
      <c r="R6" s="4">
        <v>0.569</v>
      </c>
      <c r="S6" s="3">
        <v>0.407</v>
      </c>
      <c r="T6" s="3">
        <v>0.943</v>
      </c>
      <c r="U6" s="3" t="s">
        <v>19</v>
      </c>
    </row>
    <row r="7">
      <c r="A7" s="3" t="s">
        <v>20</v>
      </c>
      <c r="B7" s="5">
        <v>0.75</v>
      </c>
      <c r="C7" s="5">
        <v>0.714</v>
      </c>
      <c r="D7" s="5">
        <v>0.789</v>
      </c>
      <c r="E7" s="5"/>
      <c r="F7" s="5">
        <v>0.65</v>
      </c>
      <c r="G7" s="5">
        <v>0.619</v>
      </c>
      <c r="H7" s="5">
        <v>0.684</v>
      </c>
      <c r="I7" s="3" t="s">
        <v>20</v>
      </c>
      <c r="K7" s="3">
        <v>0.706</v>
      </c>
      <c r="L7" s="3">
        <v>0.8</v>
      </c>
      <c r="M7" s="3">
        <v>0.632</v>
      </c>
      <c r="O7" s="4">
        <v>0.779</v>
      </c>
      <c r="P7" s="3">
        <v>0.769</v>
      </c>
      <c r="Q7" s="3">
        <v>0.789</v>
      </c>
      <c r="R7" s="6"/>
      <c r="U7" s="3" t="s">
        <v>20</v>
      </c>
    </row>
    <row r="8">
      <c r="A8" s="3" t="s">
        <v>21</v>
      </c>
      <c r="B8" s="5">
        <v>0.333</v>
      </c>
      <c r="C8" s="5">
        <v>0.5</v>
      </c>
      <c r="D8" s="5">
        <v>0.25</v>
      </c>
      <c r="E8" s="5"/>
      <c r="F8" s="5">
        <v>0.143</v>
      </c>
      <c r="G8" s="5">
        <v>0.1</v>
      </c>
      <c r="H8" s="5">
        <v>0.25</v>
      </c>
      <c r="I8" s="3" t="s">
        <v>21</v>
      </c>
      <c r="K8" s="3"/>
      <c r="L8" s="3"/>
      <c r="M8" s="3"/>
      <c r="R8" s="6"/>
      <c r="U8" s="3" t="s">
        <v>21</v>
      </c>
    </row>
    <row r="9">
      <c r="A9" s="3" t="s">
        <v>22</v>
      </c>
      <c r="B9" s="5">
        <v>0.857</v>
      </c>
      <c r="C9" s="5">
        <v>0.783</v>
      </c>
      <c r="D9" s="5">
        <v>0.947</v>
      </c>
      <c r="E9" s="5"/>
      <c r="F9" s="5">
        <v>0.8</v>
      </c>
      <c r="G9" s="5">
        <v>0.875</v>
      </c>
      <c r="H9" s="5">
        <v>0.737</v>
      </c>
      <c r="I9" s="3" t="s">
        <v>22</v>
      </c>
      <c r="K9" s="4">
        <v>0.895</v>
      </c>
      <c r="L9" s="3">
        <v>0.895</v>
      </c>
      <c r="M9" s="3">
        <v>0.895</v>
      </c>
      <c r="R9" s="6"/>
      <c r="U9" s="3" t="s">
        <v>22</v>
      </c>
    </row>
    <row r="10">
      <c r="A10" s="3" t="s">
        <v>23</v>
      </c>
      <c r="B10" s="5">
        <v>0.919</v>
      </c>
      <c r="C10" s="5">
        <v>0.895</v>
      </c>
      <c r="D10" s="5">
        <v>0.944</v>
      </c>
      <c r="E10" s="5"/>
      <c r="F10" s="5">
        <v>0.848</v>
      </c>
      <c r="G10" s="5">
        <v>0.933</v>
      </c>
      <c r="H10" s="5">
        <v>0.778</v>
      </c>
      <c r="I10" s="3" t="s">
        <v>23</v>
      </c>
      <c r="K10" s="3">
        <v>0.841</v>
      </c>
      <c r="L10" s="3">
        <v>0.879</v>
      </c>
      <c r="M10" s="3">
        <v>0.806</v>
      </c>
      <c r="R10" s="6"/>
      <c r="U10" s="3" t="s">
        <v>23</v>
      </c>
    </row>
    <row r="11">
      <c r="A11" s="3" t="s">
        <v>24</v>
      </c>
      <c r="B11" s="5">
        <v>0.957</v>
      </c>
      <c r="C11" s="5">
        <v>0.918</v>
      </c>
      <c r="D11" s="5">
        <v>1.0</v>
      </c>
      <c r="E11" s="5"/>
      <c r="F11" s="5">
        <v>0.982</v>
      </c>
      <c r="G11" s="5">
        <v>0.966</v>
      </c>
      <c r="H11" s="5">
        <v>1.0</v>
      </c>
      <c r="I11" s="3" t="s">
        <v>24</v>
      </c>
      <c r="K11" s="4">
        <v>0.966</v>
      </c>
      <c r="L11" s="3">
        <v>0.933</v>
      </c>
      <c r="M11" s="3">
        <v>1.0</v>
      </c>
      <c r="R11" s="6"/>
      <c r="U11" s="3" t="s">
        <v>24</v>
      </c>
    </row>
    <row r="12">
      <c r="A12" s="3" t="s">
        <v>25</v>
      </c>
      <c r="B12" s="5">
        <v>0.849</v>
      </c>
      <c r="C12" s="5">
        <v>0.763</v>
      </c>
      <c r="D12" s="5">
        <v>0.957</v>
      </c>
      <c r="E12" s="5"/>
      <c r="F12" s="5">
        <v>0.822</v>
      </c>
      <c r="G12" s="5">
        <v>0.86</v>
      </c>
      <c r="H12" s="5">
        <v>0.787</v>
      </c>
      <c r="I12" s="3" t="s">
        <v>25</v>
      </c>
      <c r="K12" s="3">
        <v>0.78</v>
      </c>
      <c r="L12" s="3">
        <v>0.736</v>
      </c>
      <c r="M12" s="3">
        <v>0.83</v>
      </c>
      <c r="R12" s="6"/>
      <c r="U12" s="3" t="s">
        <v>25</v>
      </c>
    </row>
    <row r="13">
      <c r="A13" s="3" t="s">
        <v>26</v>
      </c>
      <c r="B13" s="5">
        <v>0.82</v>
      </c>
      <c r="C13" s="5">
        <v>0.725</v>
      </c>
      <c r="D13" s="5">
        <v>0.943</v>
      </c>
      <c r="E13" s="5"/>
      <c r="F13" s="5">
        <v>0.916</v>
      </c>
      <c r="G13" s="5">
        <v>0.907</v>
      </c>
      <c r="H13" s="5">
        <v>0.925</v>
      </c>
      <c r="I13" s="3" t="s">
        <v>26</v>
      </c>
      <c r="K13" s="4">
        <v>0.857</v>
      </c>
      <c r="L13" s="3">
        <v>0.773</v>
      </c>
      <c r="M13" s="3">
        <v>0.962</v>
      </c>
      <c r="R13" s="3"/>
      <c r="S13" s="3">
        <v>0.765</v>
      </c>
      <c r="T13" s="3">
        <v>0.981</v>
      </c>
      <c r="U13" s="3" t="s">
        <v>26</v>
      </c>
      <c r="V13" s="4">
        <v>0.881</v>
      </c>
      <c r="W13" s="3">
        <v>0.8</v>
      </c>
      <c r="X13" s="3">
        <v>0.981</v>
      </c>
    </row>
    <row r="14">
      <c r="A14" s="3" t="s">
        <v>27</v>
      </c>
      <c r="B14" s="5">
        <v>0.9</v>
      </c>
      <c r="C14" s="5">
        <v>0.857</v>
      </c>
      <c r="D14" s="5">
        <v>0.947</v>
      </c>
      <c r="E14" s="5"/>
      <c r="F14" s="5">
        <v>0.947</v>
      </c>
      <c r="G14" s="5">
        <v>0.947</v>
      </c>
      <c r="H14" s="5">
        <v>0.947</v>
      </c>
      <c r="I14" s="3" t="s">
        <v>27</v>
      </c>
      <c r="K14" s="4">
        <v>0.923</v>
      </c>
      <c r="L14" s="3">
        <v>0.9</v>
      </c>
      <c r="M14" s="3">
        <v>0.947</v>
      </c>
      <c r="R14" s="4">
        <v>0.947</v>
      </c>
      <c r="S14" s="3">
        <v>0.947</v>
      </c>
      <c r="T14" s="3">
        <v>0.947</v>
      </c>
      <c r="U14" s="3" t="s">
        <v>27</v>
      </c>
    </row>
    <row r="15">
      <c r="A15" s="3" t="s">
        <v>28</v>
      </c>
      <c r="B15" s="5">
        <v>0.776</v>
      </c>
      <c r="C15" s="5">
        <v>0.65</v>
      </c>
      <c r="D15" s="5">
        <v>0.963</v>
      </c>
      <c r="E15" s="5"/>
      <c r="F15" s="5">
        <v>0.787</v>
      </c>
      <c r="G15" s="5">
        <v>0.706</v>
      </c>
      <c r="H15" s="5">
        <v>0.889</v>
      </c>
      <c r="I15" s="3" t="s">
        <v>28</v>
      </c>
      <c r="K15" s="3">
        <v>0.769</v>
      </c>
      <c r="L15" s="3">
        <v>0.658</v>
      </c>
      <c r="M15" s="3">
        <v>0.926</v>
      </c>
      <c r="O15" s="4">
        <v>0.788</v>
      </c>
      <c r="P15" s="3">
        <v>0.667</v>
      </c>
      <c r="Q15" s="3">
        <v>0.963</v>
      </c>
      <c r="R15" s="6"/>
      <c r="U15" s="3" t="s">
        <v>28</v>
      </c>
    </row>
    <row r="16">
      <c r="A16" s="3" t="s">
        <v>29</v>
      </c>
      <c r="B16" s="5">
        <v>0.828</v>
      </c>
      <c r="C16" s="5">
        <v>0.768</v>
      </c>
      <c r="D16" s="5">
        <v>0.898</v>
      </c>
      <c r="E16" s="5"/>
      <c r="F16" s="5">
        <v>0.819</v>
      </c>
      <c r="G16" s="5">
        <v>0.935</v>
      </c>
      <c r="H16" s="5">
        <v>0.729</v>
      </c>
      <c r="I16" s="3" t="s">
        <v>29</v>
      </c>
      <c r="K16" s="3">
        <v>0.822</v>
      </c>
      <c r="L16" s="3">
        <v>0.757</v>
      </c>
      <c r="M16" s="3">
        <v>0.898</v>
      </c>
      <c r="O16" s="4">
        <v>0.835</v>
      </c>
      <c r="P16" s="3">
        <v>0.779</v>
      </c>
      <c r="Q16" s="3">
        <v>0.898</v>
      </c>
      <c r="R16" s="6"/>
      <c r="U16" s="3" t="s">
        <v>29</v>
      </c>
    </row>
    <row r="17">
      <c r="A17" s="3" t="s">
        <v>30</v>
      </c>
      <c r="B17" s="5">
        <v>0.56</v>
      </c>
      <c r="C17" s="5">
        <v>0.438</v>
      </c>
      <c r="D17" s="5">
        <v>0.778</v>
      </c>
      <c r="E17" s="5"/>
      <c r="F17" s="5">
        <v>0.385</v>
      </c>
      <c r="G17" s="5">
        <v>0.294</v>
      </c>
      <c r="H17" s="5">
        <v>0.556</v>
      </c>
      <c r="I17" s="3" t="s">
        <v>30</v>
      </c>
      <c r="K17" s="4">
        <v>0.6</v>
      </c>
      <c r="L17" s="3">
        <v>0.545</v>
      </c>
      <c r="M17" s="3">
        <v>0.667</v>
      </c>
      <c r="R17" s="4">
        <v>0.615</v>
      </c>
      <c r="S17" s="3">
        <v>0.471</v>
      </c>
      <c r="T17" s="3">
        <v>0.889</v>
      </c>
      <c r="U17" s="3" t="s">
        <v>30</v>
      </c>
    </row>
    <row r="18">
      <c r="A18" s="3" t="s">
        <v>31</v>
      </c>
      <c r="B18" s="5">
        <v>0.939</v>
      </c>
      <c r="C18" s="5">
        <v>0.885</v>
      </c>
      <c r="D18" s="5">
        <v>1.0</v>
      </c>
      <c r="E18" s="5"/>
      <c r="F18" s="5">
        <v>0.894</v>
      </c>
      <c r="G18" s="5">
        <v>0.875</v>
      </c>
      <c r="H18" s="5">
        <v>0.913</v>
      </c>
      <c r="I18" s="3" t="s">
        <v>31</v>
      </c>
      <c r="K18" s="3">
        <v>0.852</v>
      </c>
      <c r="L18" s="3">
        <v>0.742</v>
      </c>
      <c r="M18" s="3">
        <v>1.0</v>
      </c>
      <c r="O18" s="4">
        <v>0.958</v>
      </c>
      <c r="P18" s="3">
        <v>0.92</v>
      </c>
      <c r="Q18" s="3">
        <v>1.0</v>
      </c>
      <c r="R18" s="6"/>
      <c r="U18" s="3" t="s">
        <v>31</v>
      </c>
    </row>
    <row r="19">
      <c r="A19" s="3" t="s">
        <v>32</v>
      </c>
      <c r="B19" s="5">
        <v>0.991</v>
      </c>
      <c r="C19" s="5">
        <v>1.0</v>
      </c>
      <c r="D19" s="5">
        <v>0.982</v>
      </c>
      <c r="E19" s="5"/>
      <c r="F19" s="5">
        <v>0.854</v>
      </c>
      <c r="G19" s="5">
        <v>0.936</v>
      </c>
      <c r="H19" s="5">
        <v>0.786</v>
      </c>
      <c r="I19" s="3" t="s">
        <v>32</v>
      </c>
      <c r="K19" s="3">
        <v>0.991</v>
      </c>
      <c r="L19" s="3">
        <v>1.0</v>
      </c>
      <c r="M19" s="3">
        <v>0.982</v>
      </c>
      <c r="R19" s="6"/>
      <c r="U19" s="3" t="s">
        <v>32</v>
      </c>
    </row>
    <row r="20">
      <c r="A20" s="3" t="s">
        <v>33</v>
      </c>
      <c r="B20" s="5">
        <v>0.85</v>
      </c>
      <c r="C20" s="5">
        <v>0.797</v>
      </c>
      <c r="D20" s="5">
        <v>0.911</v>
      </c>
      <c r="E20" s="5"/>
      <c r="F20" s="5">
        <v>0.86</v>
      </c>
      <c r="G20" s="5">
        <v>0.845</v>
      </c>
      <c r="H20" s="5">
        <v>0.875</v>
      </c>
      <c r="I20" s="3" t="s">
        <v>33</v>
      </c>
      <c r="K20" s="4">
        <v>0.857</v>
      </c>
      <c r="L20" s="3">
        <v>0.81</v>
      </c>
      <c r="M20" s="3">
        <v>0.911</v>
      </c>
      <c r="O20" s="3">
        <v>0.872</v>
      </c>
      <c r="P20" s="3">
        <v>0.836</v>
      </c>
      <c r="Q20" s="3">
        <v>0.911</v>
      </c>
      <c r="R20" s="6"/>
      <c r="U20" s="3" t="s">
        <v>33</v>
      </c>
    </row>
    <row r="21">
      <c r="A21" s="3" t="s">
        <v>34</v>
      </c>
      <c r="B21" s="5">
        <v>0.758</v>
      </c>
      <c r="C21" s="5">
        <v>0.922</v>
      </c>
      <c r="D21" s="5">
        <v>0.644</v>
      </c>
      <c r="E21" s="5"/>
      <c r="F21" s="5">
        <v>0.561</v>
      </c>
      <c r="G21" s="5">
        <v>0.882</v>
      </c>
      <c r="H21" s="5">
        <v>0.411</v>
      </c>
      <c r="I21" s="3" t="s">
        <v>34</v>
      </c>
      <c r="K21" s="3">
        <v>0.678</v>
      </c>
      <c r="L21" s="3">
        <v>0.929</v>
      </c>
      <c r="M21" s="3">
        <v>0.534</v>
      </c>
      <c r="R21" s="3"/>
      <c r="S21" s="3">
        <v>0.934</v>
      </c>
      <c r="T21" s="3">
        <v>0.781</v>
      </c>
      <c r="U21" s="3" t="s">
        <v>34</v>
      </c>
      <c r="V21" s="4">
        <v>0.894</v>
      </c>
      <c r="W21" s="3">
        <v>0.926</v>
      </c>
      <c r="X21" s="3">
        <v>0.863</v>
      </c>
    </row>
    <row r="22">
      <c r="A22" s="3"/>
      <c r="B22" s="5"/>
      <c r="C22" s="5"/>
      <c r="D22" s="5"/>
      <c r="E22" s="5"/>
      <c r="F22" s="5"/>
      <c r="G22" s="5"/>
      <c r="H22" s="5"/>
      <c r="I22" s="3"/>
    </row>
    <row r="23">
      <c r="A23" s="4" t="s">
        <v>10</v>
      </c>
      <c r="B23" s="16">
        <f t="shared" ref="B23:D23" si="1">AVERAGE(B5:B21)
</f>
        <v>0.7522941176</v>
      </c>
      <c r="C23" s="17">
        <f t="shared" si="1"/>
        <v>0.7556470588</v>
      </c>
      <c r="D23" s="17">
        <f t="shared" si="1"/>
        <v>0.7977647059</v>
      </c>
      <c r="E23" s="6"/>
      <c r="F23" s="17">
        <f t="shared" ref="F23:H23" si="2">AVERAGE(F6:F21)
</f>
        <v>0.73625</v>
      </c>
      <c r="G23" s="17">
        <f t="shared" si="2"/>
        <v>0.7569375</v>
      </c>
      <c r="H23" s="17">
        <f t="shared" si="2"/>
        <v>0.7435</v>
      </c>
      <c r="K23" s="7">
        <f t="shared" ref="K23:M23" si="3">AVERAGE(K6:K7,K9:K21)</f>
        <v>0.7891333333</v>
      </c>
      <c r="L23" s="7">
        <f t="shared" si="3"/>
        <v>0.7811333333</v>
      </c>
      <c r="M23" s="7">
        <f t="shared" si="3"/>
        <v>0.8164666667</v>
      </c>
    </row>
    <row r="24">
      <c r="A24" s="4" t="s">
        <v>18</v>
      </c>
      <c r="B24" s="16">
        <f t="shared" ref="B24:D24" si="4">STDEVP(B5:B21)</f>
        <v>0.2121070109</v>
      </c>
      <c r="C24" s="11">
        <f t="shared" si="4"/>
        <v>0.169508265</v>
      </c>
      <c r="D24" s="11">
        <f t="shared" si="4"/>
        <v>0.2566832631</v>
      </c>
      <c r="E24" s="18"/>
      <c r="F24" s="11">
        <f t="shared" ref="F24:H24" si="5">STDEVP(F5:F21)</f>
        <v>0.2219618492</v>
      </c>
      <c r="G24" s="11">
        <f t="shared" si="5"/>
        <v>0.2540603936</v>
      </c>
      <c r="H24" s="11">
        <f t="shared" si="5"/>
        <v>0.1965938071</v>
      </c>
      <c r="K24" s="7">
        <f>STDEVP(K7:K8,K10:K21)</f>
        <v>0.107813613</v>
      </c>
    </row>
    <row r="25">
      <c r="A25" s="3"/>
    </row>
    <row r="26">
      <c r="A26" s="4" t="s">
        <v>35</v>
      </c>
    </row>
    <row r="27">
      <c r="A27" s="3" t="s">
        <v>58</v>
      </c>
      <c r="B27" s="5">
        <v>0.891</v>
      </c>
      <c r="C27" s="5">
        <v>0.859</v>
      </c>
      <c r="D27" s="5">
        <v>0.927</v>
      </c>
      <c r="E27" s="5"/>
      <c r="F27" s="5">
        <v>0.84</v>
      </c>
      <c r="G27" s="5">
        <v>0.856</v>
      </c>
      <c r="H27" s="5">
        <v>0.825</v>
      </c>
      <c r="I27" s="3" t="s">
        <v>58</v>
      </c>
    </row>
    <row r="28">
      <c r="A28" s="3" t="s">
        <v>59</v>
      </c>
      <c r="B28" s="5">
        <v>0.937</v>
      </c>
      <c r="C28" s="5">
        <v>0.885</v>
      </c>
      <c r="D28" s="5">
        <v>0.996</v>
      </c>
      <c r="E28" s="5"/>
      <c r="F28" s="5">
        <v>0.814</v>
      </c>
      <c r="G28" s="5">
        <v>0.857</v>
      </c>
      <c r="H28" s="5">
        <v>0.775</v>
      </c>
      <c r="I28" s="3" t="s">
        <v>59</v>
      </c>
    </row>
    <row r="29">
      <c r="A29" s="3" t="s">
        <v>60</v>
      </c>
      <c r="B29" s="5">
        <v>0.942</v>
      </c>
      <c r="C29" s="5">
        <v>0.968</v>
      </c>
      <c r="D29" s="5">
        <v>0.918</v>
      </c>
      <c r="E29" s="5"/>
      <c r="F29" s="5">
        <v>0.657</v>
      </c>
      <c r="G29" s="5">
        <v>0.702</v>
      </c>
      <c r="H29" s="5">
        <v>0.618</v>
      </c>
      <c r="I29" s="3" t="s">
        <v>60</v>
      </c>
    </row>
    <row r="30">
      <c r="A30" s="3" t="s">
        <v>61</v>
      </c>
      <c r="B30" s="5">
        <v>0.955</v>
      </c>
      <c r="C30" s="5">
        <v>0.949</v>
      </c>
      <c r="D30" s="5">
        <v>0.962</v>
      </c>
      <c r="E30" s="5"/>
      <c r="F30" s="5">
        <v>0.894</v>
      </c>
      <c r="G30" s="5">
        <v>0.907</v>
      </c>
      <c r="H30" s="5">
        <v>0.882</v>
      </c>
      <c r="I30" s="3" t="s">
        <v>61</v>
      </c>
    </row>
    <row r="31">
      <c r="A31" s="3" t="s">
        <v>62</v>
      </c>
      <c r="B31" s="5">
        <v>0.76</v>
      </c>
      <c r="C31" s="5">
        <v>0.64</v>
      </c>
      <c r="D31" s="5">
        <v>0.936</v>
      </c>
      <c r="E31" s="5"/>
      <c r="F31" s="5">
        <v>0.514</v>
      </c>
      <c r="G31" s="5">
        <v>0.509</v>
      </c>
      <c r="H31" s="5">
        <v>0.52</v>
      </c>
      <c r="I31" s="3" t="s">
        <v>62</v>
      </c>
    </row>
    <row r="32">
      <c r="A32" s="3" t="s">
        <v>63</v>
      </c>
      <c r="B32" s="5">
        <v>0.891</v>
      </c>
      <c r="C32" s="5">
        <v>0.808</v>
      </c>
      <c r="D32" s="5">
        <v>0.994</v>
      </c>
      <c r="E32" s="5"/>
      <c r="F32" s="5">
        <v>0.514</v>
      </c>
      <c r="G32" s="5">
        <v>0.509</v>
      </c>
      <c r="H32" s="5">
        <v>0.52</v>
      </c>
      <c r="I32" s="3" t="s">
        <v>63</v>
      </c>
    </row>
    <row r="33">
      <c r="A33" s="3" t="s">
        <v>64</v>
      </c>
      <c r="B33" s="5">
        <v>0.899</v>
      </c>
      <c r="C33" s="5">
        <v>0.829</v>
      </c>
      <c r="D33" s="5">
        <v>0.983</v>
      </c>
      <c r="E33" s="5"/>
      <c r="F33" s="5">
        <v>0.879</v>
      </c>
      <c r="G33" s="5">
        <v>0.876</v>
      </c>
      <c r="H33" s="5">
        <v>0.881</v>
      </c>
      <c r="I33" s="3" t="s">
        <v>64</v>
      </c>
    </row>
    <row r="34">
      <c r="A34" s="3" t="s">
        <v>65</v>
      </c>
      <c r="B34" s="5">
        <v>0.819</v>
      </c>
      <c r="C34" s="5">
        <v>0.694</v>
      </c>
      <c r="D34" s="5">
        <v>1.0</v>
      </c>
      <c r="E34" s="5"/>
      <c r="F34" s="5">
        <v>0.966</v>
      </c>
      <c r="G34" s="5">
        <v>0.948</v>
      </c>
      <c r="H34" s="5">
        <v>0.984</v>
      </c>
      <c r="I34" s="3" t="s">
        <v>65</v>
      </c>
    </row>
    <row r="35">
      <c r="A35" s="3" t="s">
        <v>66</v>
      </c>
      <c r="B35" s="5">
        <v>0.824</v>
      </c>
      <c r="C35" s="5">
        <v>0.709</v>
      </c>
      <c r="D35" s="5">
        <v>0.982</v>
      </c>
      <c r="E35" s="5"/>
      <c r="F35" s="5">
        <v>0.723</v>
      </c>
      <c r="G35" s="5">
        <v>0.692</v>
      </c>
      <c r="H35" s="5">
        <v>0.757</v>
      </c>
      <c r="I35" s="3" t="s">
        <v>66</v>
      </c>
    </row>
    <row r="36">
      <c r="A36" s="3" t="s">
        <v>67</v>
      </c>
      <c r="B36" s="5">
        <v>0.82</v>
      </c>
      <c r="C36" s="5">
        <v>0.695</v>
      </c>
      <c r="D36" s="5">
        <v>1.0</v>
      </c>
      <c r="E36" s="5"/>
      <c r="F36" s="5">
        <v>0.843</v>
      </c>
      <c r="G36" s="5">
        <v>0.79</v>
      </c>
      <c r="H36" s="5">
        <v>0.902</v>
      </c>
      <c r="I36" s="3" t="s">
        <v>67</v>
      </c>
    </row>
    <row r="37">
      <c r="A37" s="3" t="s">
        <v>68</v>
      </c>
      <c r="B37" s="5">
        <v>0.93</v>
      </c>
      <c r="C37" s="5">
        <v>0.881</v>
      </c>
      <c r="D37" s="5">
        <v>0.983</v>
      </c>
      <c r="E37" s="5"/>
      <c r="F37" s="5">
        <v>0.939</v>
      </c>
      <c r="G37" s="5">
        <v>0.939</v>
      </c>
      <c r="H37" s="5">
        <v>0.939</v>
      </c>
      <c r="I37" s="3" t="s">
        <v>68</v>
      </c>
    </row>
    <row r="38">
      <c r="A38" s="3" t="s">
        <v>69</v>
      </c>
      <c r="B38" s="5">
        <v>0.819</v>
      </c>
      <c r="C38" s="5">
        <v>0.729</v>
      </c>
      <c r="D38" s="5">
        <v>0.935</v>
      </c>
      <c r="E38" s="5"/>
      <c r="F38" s="5">
        <v>0.935</v>
      </c>
      <c r="G38" s="5">
        <v>0.935</v>
      </c>
      <c r="H38" s="5">
        <v>0.935</v>
      </c>
      <c r="I38" s="3" t="s">
        <v>69</v>
      </c>
    </row>
    <row r="39">
      <c r="A39" s="4" t="s">
        <v>10</v>
      </c>
      <c r="B39" s="17">
        <f t="shared" ref="B39:D39" si="6">AVERAGE(B27:B38)
</f>
        <v>0.8739166667</v>
      </c>
      <c r="C39" s="17">
        <f t="shared" si="6"/>
        <v>0.8038333333</v>
      </c>
      <c r="D39" s="17">
        <f t="shared" si="6"/>
        <v>0.968</v>
      </c>
      <c r="E39" s="6"/>
      <c r="F39" s="17">
        <f t="shared" ref="F39:H39" si="7">AVERAGE(F27:F38)
</f>
        <v>0.7931666667</v>
      </c>
      <c r="G39" s="17">
        <f t="shared" si="7"/>
        <v>0.7933333333</v>
      </c>
      <c r="H39" s="17">
        <f t="shared" si="7"/>
        <v>0.7948333333</v>
      </c>
    </row>
    <row r="40">
      <c r="A40" s="8" t="s">
        <v>18</v>
      </c>
      <c r="B40" s="7">
        <f t="shared" ref="B40:D40" si="8">STDEVP(B27:B37)</f>
        <v>0.06080139733</v>
      </c>
      <c r="C40" s="7">
        <f t="shared" si="8"/>
        <v>0.1059564857</v>
      </c>
      <c r="D40" s="7">
        <f t="shared" si="8"/>
        <v>0.02907044735</v>
      </c>
      <c r="E40" s="7"/>
      <c r="F40" s="7">
        <f t="shared" ref="F40:H40" si="9">STDEVP(F27:F37)</f>
        <v>0.1511435747</v>
      </c>
      <c r="G40" s="7">
        <f t="shared" si="9"/>
        <v>0.1511659916</v>
      </c>
      <c r="H40" s="7">
        <f t="shared" si="9"/>
        <v>0.1556105012</v>
      </c>
    </row>
    <row r="42">
      <c r="A42" s="4" t="s">
        <v>70</v>
      </c>
      <c r="B42" s="8"/>
      <c r="H42" s="3"/>
    </row>
    <row r="43">
      <c r="A43" s="4"/>
      <c r="B43" s="2" t="s">
        <v>1</v>
      </c>
      <c r="C43" s="2" t="s">
        <v>1</v>
      </c>
      <c r="D43" s="2" t="s">
        <v>1</v>
      </c>
      <c r="H43" s="3"/>
    </row>
    <row r="44">
      <c r="A44" s="4"/>
      <c r="B44" s="1" t="s">
        <v>6</v>
      </c>
      <c r="C44" s="1" t="s">
        <v>7</v>
      </c>
      <c r="D44" s="1" t="s">
        <v>9</v>
      </c>
      <c r="H44" s="3"/>
    </row>
    <row r="45">
      <c r="A45" s="3" t="s">
        <v>39</v>
      </c>
      <c r="B45" s="5">
        <v>0.773</v>
      </c>
      <c r="C45" s="5">
        <v>1.0</v>
      </c>
      <c r="D45" s="5">
        <v>0.63</v>
      </c>
      <c r="E45" s="5"/>
      <c r="F45" s="5">
        <v>0.603</v>
      </c>
      <c r="G45" s="5">
        <v>1.0</v>
      </c>
      <c r="H45" s="5">
        <v>0.432</v>
      </c>
      <c r="I45" s="3" t="s">
        <v>39</v>
      </c>
    </row>
    <row r="46">
      <c r="A46" s="3" t="s">
        <v>40</v>
      </c>
      <c r="B46" s="5">
        <v>0.672</v>
      </c>
      <c r="C46" s="5">
        <v>0.886</v>
      </c>
      <c r="D46" s="5">
        <v>0.542</v>
      </c>
      <c r="E46" s="5"/>
      <c r="F46" s="5">
        <v>0.648</v>
      </c>
      <c r="G46" s="5">
        <v>0.972</v>
      </c>
      <c r="H46" s="5">
        <v>0.486</v>
      </c>
      <c r="I46" s="3" t="s">
        <v>40</v>
      </c>
    </row>
    <row r="47">
      <c r="A47" s="3" t="s">
        <v>41</v>
      </c>
      <c r="B47" s="5">
        <v>0.58</v>
      </c>
      <c r="C47" s="5">
        <v>0.989</v>
      </c>
      <c r="D47" s="5">
        <v>0.41</v>
      </c>
      <c r="E47" s="5"/>
      <c r="F47" s="5">
        <v>0.42</v>
      </c>
      <c r="G47" s="5">
        <v>1.0</v>
      </c>
      <c r="H47" s="5">
        <v>0.266</v>
      </c>
      <c r="I47" s="3" t="s">
        <v>41</v>
      </c>
    </row>
    <row r="48">
      <c r="A48" s="3" t="s">
        <v>42</v>
      </c>
      <c r="B48" s="5">
        <v>0.781</v>
      </c>
      <c r="C48" s="5">
        <v>1.0</v>
      </c>
      <c r="D48" s="5">
        <v>0.641</v>
      </c>
      <c r="E48" s="5"/>
      <c r="F48" s="5">
        <v>0.781</v>
      </c>
      <c r="G48" s="5">
        <v>1.0</v>
      </c>
      <c r="H48" s="5">
        <v>0.641</v>
      </c>
      <c r="I48" s="3" t="s">
        <v>42</v>
      </c>
    </row>
    <row r="49">
      <c r="A49" s="3" t="s">
        <v>43</v>
      </c>
      <c r="B49" s="5">
        <v>0.551</v>
      </c>
      <c r="C49" s="5">
        <v>1.0</v>
      </c>
      <c r="D49" s="5">
        <v>0.38</v>
      </c>
      <c r="E49" s="5"/>
      <c r="F49" s="5">
        <v>0.771</v>
      </c>
      <c r="G49" s="5">
        <v>0.97</v>
      </c>
      <c r="H49" s="5">
        <v>0.64</v>
      </c>
      <c r="I49" s="3" t="s">
        <v>43</v>
      </c>
    </row>
    <row r="50">
      <c r="A50" s="3" t="s">
        <v>44</v>
      </c>
      <c r="B50" s="5">
        <v>0.866</v>
      </c>
      <c r="C50" s="5">
        <v>0.986</v>
      </c>
      <c r="D50" s="5">
        <v>0.773</v>
      </c>
      <c r="E50" s="5"/>
      <c r="F50" s="5">
        <v>0.834</v>
      </c>
      <c r="G50" s="5">
        <v>1.0</v>
      </c>
      <c r="H50" s="5">
        <v>0.716</v>
      </c>
      <c r="I50" s="3" t="s">
        <v>44</v>
      </c>
    </row>
    <row r="51">
      <c r="A51" s="3" t="s">
        <v>45</v>
      </c>
      <c r="B51" s="5">
        <v>0.647</v>
      </c>
      <c r="C51" s="5">
        <v>0.978</v>
      </c>
      <c r="D51" s="5">
        <v>0.484</v>
      </c>
      <c r="E51" s="5"/>
      <c r="F51" s="5">
        <v>0.627</v>
      </c>
      <c r="G51" s="5">
        <v>0.977</v>
      </c>
      <c r="H51" s="5">
        <v>0.462</v>
      </c>
      <c r="I51" s="3" t="s">
        <v>45</v>
      </c>
    </row>
    <row r="52">
      <c r="A52" s="3" t="s">
        <v>46</v>
      </c>
      <c r="B52" s="5">
        <v>0.856</v>
      </c>
      <c r="C52" s="5">
        <v>0.923</v>
      </c>
      <c r="D52" s="5">
        <v>0.799</v>
      </c>
      <c r="E52" s="5"/>
      <c r="F52" s="5">
        <v>0.227</v>
      </c>
      <c r="G52" s="5">
        <v>0.958</v>
      </c>
      <c r="H52" s="5">
        <v>0.128</v>
      </c>
      <c r="I52" s="3" t="s">
        <v>46</v>
      </c>
    </row>
    <row r="53">
      <c r="A53" s="3" t="s">
        <v>47</v>
      </c>
      <c r="B53" s="5">
        <v>0.813</v>
      </c>
      <c r="C53" s="5">
        <v>0.936</v>
      </c>
      <c r="D53" s="5">
        <v>0.718</v>
      </c>
      <c r="E53" s="5"/>
      <c r="F53" s="5">
        <v>0.435</v>
      </c>
      <c r="G53" s="5">
        <v>1.0</v>
      </c>
      <c r="H53" s="5">
        <v>0.278</v>
      </c>
      <c r="I53" s="3" t="s">
        <v>47</v>
      </c>
    </row>
    <row r="54">
      <c r="A54" s="3" t="s">
        <v>48</v>
      </c>
      <c r="B54" s="5">
        <v>0.788</v>
      </c>
      <c r="C54" s="5">
        <v>0.994</v>
      </c>
      <c r="D54" s="5">
        <v>0.653</v>
      </c>
      <c r="E54" s="5"/>
      <c r="I54" s="3" t="s">
        <v>48</v>
      </c>
    </row>
    <row r="55">
      <c r="A55" s="3" t="s">
        <v>49</v>
      </c>
      <c r="B55" s="5">
        <v>0.726</v>
      </c>
      <c r="C55" s="5">
        <v>0.941</v>
      </c>
      <c r="D55" s="5">
        <v>0.591</v>
      </c>
      <c r="E55" s="5"/>
      <c r="F55" s="5">
        <v>0.611</v>
      </c>
      <c r="G55" s="5">
        <v>0.97</v>
      </c>
      <c r="H55" s="5">
        <v>0.447</v>
      </c>
      <c r="I55" s="3" t="s">
        <v>49</v>
      </c>
    </row>
    <row r="56">
      <c r="A56" s="3" t="s">
        <v>50</v>
      </c>
      <c r="B56" s="5">
        <v>0.71</v>
      </c>
      <c r="C56" s="5">
        <v>0.955</v>
      </c>
      <c r="D56" s="5">
        <v>0.565</v>
      </c>
      <c r="E56" s="5"/>
      <c r="F56" s="5">
        <v>0.539</v>
      </c>
      <c r="G56" s="5">
        <v>0.99</v>
      </c>
      <c r="H56" s="5">
        <v>0.37</v>
      </c>
      <c r="I56" s="3" t="s">
        <v>50</v>
      </c>
    </row>
    <row r="57">
      <c r="A57" s="4" t="s">
        <v>10</v>
      </c>
      <c r="B57" s="17">
        <f t="shared" ref="B57:D57" si="10">AVERAGE(B45:B56)
</f>
        <v>0.73025</v>
      </c>
      <c r="C57" s="17">
        <f t="shared" si="10"/>
        <v>0.9656666667</v>
      </c>
      <c r="D57" s="17">
        <f t="shared" si="10"/>
        <v>0.5988333333</v>
      </c>
      <c r="E57" s="6"/>
      <c r="F57" s="17">
        <f t="shared" ref="F57:H57" si="11">AVERAGE(F45:F55)
</f>
        <v>0.5957</v>
      </c>
      <c r="G57" s="17">
        <f t="shared" si="11"/>
        <v>0.9847</v>
      </c>
      <c r="H57" s="17">
        <f t="shared" si="11"/>
        <v>0.4496</v>
      </c>
    </row>
    <row r="58">
      <c r="A58" s="4" t="s">
        <v>18</v>
      </c>
      <c r="B58" s="7">
        <f t="shared" ref="B58:D58" si="12">STDEVP(B45:B56)</f>
        <v>0.09758938211</v>
      </c>
      <c r="C58" s="7">
        <f t="shared" si="12"/>
        <v>0.0356121078</v>
      </c>
      <c r="D58" s="7">
        <f t="shared" si="12"/>
        <v>0.1263110139</v>
      </c>
      <c r="E58" s="7"/>
      <c r="F58" s="7">
        <f t="shared" ref="F58:H58" si="13">STDEVP(F45:F56)</f>
        <v>0.1709366515</v>
      </c>
      <c r="G58" s="7">
        <f t="shared" si="13"/>
        <v>0.01526027631</v>
      </c>
      <c r="H58" s="7">
        <f t="shared" si="13"/>
        <v>0.170024743</v>
      </c>
    </row>
    <row r="59">
      <c r="A59" s="3"/>
    </row>
    <row r="60">
      <c r="A60" s="4" t="s">
        <v>51</v>
      </c>
      <c r="N60" s="3" t="s">
        <v>71</v>
      </c>
      <c r="R60" s="3" t="s">
        <v>72</v>
      </c>
      <c r="V60" s="3" t="s">
        <v>73</v>
      </c>
      <c r="Z60" s="3" t="s">
        <v>74</v>
      </c>
      <c r="AD60" s="3" t="s">
        <v>75</v>
      </c>
      <c r="AH60" s="3" t="s">
        <v>76</v>
      </c>
    </row>
    <row r="61">
      <c r="A61" s="4"/>
      <c r="B61" s="2" t="s">
        <v>1</v>
      </c>
      <c r="C61" s="2" t="s">
        <v>1</v>
      </c>
      <c r="D61" s="2" t="s">
        <v>1</v>
      </c>
      <c r="F61" s="2" t="s">
        <v>77</v>
      </c>
      <c r="G61" s="2" t="s">
        <v>77</v>
      </c>
      <c r="H61" s="2" t="s">
        <v>77</v>
      </c>
      <c r="J61" s="19" t="s">
        <v>78</v>
      </c>
      <c r="K61" s="19"/>
      <c r="L61" s="19" t="s">
        <v>78</v>
      </c>
      <c r="N61" s="19" t="s">
        <v>78</v>
      </c>
      <c r="O61" s="19"/>
      <c r="P61" s="19" t="s">
        <v>78</v>
      </c>
      <c r="R61" s="19" t="s">
        <v>78</v>
      </c>
      <c r="S61" s="19"/>
      <c r="T61" s="19" t="s">
        <v>78</v>
      </c>
      <c r="U61" s="3"/>
      <c r="V61" s="19" t="s">
        <v>78</v>
      </c>
      <c r="W61" s="19"/>
      <c r="X61" s="19" t="s">
        <v>78</v>
      </c>
      <c r="Z61" s="20" t="s">
        <v>4</v>
      </c>
      <c r="AA61" s="20" t="s">
        <v>4</v>
      </c>
      <c r="AB61" s="19" t="s">
        <v>78</v>
      </c>
      <c r="AC61" s="19"/>
      <c r="AD61" s="20" t="s">
        <v>4</v>
      </c>
      <c r="AE61" s="20" t="s">
        <v>4</v>
      </c>
      <c r="AF61" s="19" t="s">
        <v>78</v>
      </c>
      <c r="AG61" s="19"/>
      <c r="AH61" s="20" t="s">
        <v>4</v>
      </c>
      <c r="AI61" s="20" t="s">
        <v>4</v>
      </c>
      <c r="AJ61" s="19" t="s">
        <v>78</v>
      </c>
    </row>
    <row r="62">
      <c r="A62" s="4"/>
      <c r="B62" s="1" t="s">
        <v>6</v>
      </c>
      <c r="C62" s="1" t="s">
        <v>7</v>
      </c>
      <c r="D62" s="1" t="s">
        <v>9</v>
      </c>
      <c r="F62" s="1" t="s">
        <v>6</v>
      </c>
      <c r="G62" s="1" t="s">
        <v>7</v>
      </c>
      <c r="H62" s="1" t="s">
        <v>9</v>
      </c>
      <c r="J62" s="21" t="s">
        <v>6</v>
      </c>
      <c r="K62" s="21" t="s">
        <v>7</v>
      </c>
      <c r="L62" s="21" t="s">
        <v>9</v>
      </c>
      <c r="N62" s="21" t="s">
        <v>6</v>
      </c>
      <c r="O62" s="21" t="s">
        <v>7</v>
      </c>
      <c r="P62" s="21" t="s">
        <v>9</v>
      </c>
      <c r="R62" s="21" t="s">
        <v>6</v>
      </c>
      <c r="S62" s="21" t="s">
        <v>7</v>
      </c>
      <c r="T62" s="21" t="s">
        <v>9</v>
      </c>
      <c r="U62" s="3"/>
      <c r="V62" s="21" t="s">
        <v>6</v>
      </c>
      <c r="W62" s="21" t="s">
        <v>7</v>
      </c>
      <c r="X62" s="21" t="s">
        <v>9</v>
      </c>
      <c r="Z62" s="21" t="s">
        <v>6</v>
      </c>
      <c r="AA62" s="21" t="s">
        <v>7</v>
      </c>
      <c r="AB62" s="21" t="s">
        <v>9</v>
      </c>
      <c r="AC62" s="21"/>
      <c r="AD62" s="21" t="s">
        <v>6</v>
      </c>
      <c r="AE62" s="21" t="s">
        <v>7</v>
      </c>
      <c r="AF62" s="21" t="s">
        <v>9</v>
      </c>
      <c r="AG62" s="21"/>
      <c r="AH62" s="21" t="s">
        <v>6</v>
      </c>
      <c r="AI62" s="21" t="s">
        <v>7</v>
      </c>
      <c r="AJ62" s="21" t="s">
        <v>9</v>
      </c>
    </row>
    <row r="63">
      <c r="A63" s="3" t="s">
        <v>39</v>
      </c>
      <c r="B63" s="3">
        <v>0.752</v>
      </c>
      <c r="C63" s="3">
        <v>0.962</v>
      </c>
      <c r="D63" s="3">
        <v>0.617</v>
      </c>
      <c r="F63" s="3">
        <v>0.689</v>
      </c>
      <c r="G63" s="3">
        <v>0.743</v>
      </c>
      <c r="H63" s="3">
        <v>0.642</v>
      </c>
      <c r="I63" s="3"/>
      <c r="J63" s="22">
        <v>0.689</v>
      </c>
      <c r="K63" s="22">
        <v>0.743</v>
      </c>
      <c r="L63" s="22">
        <v>0.642</v>
      </c>
      <c r="N63" s="3">
        <v>0.73</v>
      </c>
      <c r="O63" s="3">
        <v>0.893</v>
      </c>
      <c r="P63" s="3">
        <v>0.617</v>
      </c>
      <c r="R63" s="3">
        <v>0.735</v>
      </c>
      <c r="S63" s="3">
        <v>0.909</v>
      </c>
      <c r="T63" s="3">
        <v>0.617</v>
      </c>
      <c r="U63" s="3" t="s">
        <v>39</v>
      </c>
      <c r="V63" s="3">
        <v>0.752</v>
      </c>
      <c r="W63" s="3">
        <v>0.962</v>
      </c>
      <c r="X63" s="3">
        <v>0.617</v>
      </c>
      <c r="Y63" s="3" t="s">
        <v>39</v>
      </c>
      <c r="Z63" s="3">
        <v>0.689</v>
      </c>
      <c r="AA63" s="3">
        <v>0.743</v>
      </c>
      <c r="AB63" s="3">
        <v>0.642</v>
      </c>
      <c r="AC63" s="3"/>
      <c r="AD63" s="3">
        <v>0.752</v>
      </c>
      <c r="AE63" s="3">
        <v>0.962</v>
      </c>
      <c r="AF63" s="3">
        <v>0.617</v>
      </c>
      <c r="AG63" s="3" t="s">
        <v>39</v>
      </c>
      <c r="AH63" s="3">
        <v>0.761</v>
      </c>
      <c r="AI63" s="3">
        <v>0.962</v>
      </c>
      <c r="AJ63" s="3">
        <v>0.63</v>
      </c>
    </row>
    <row r="64">
      <c r="A64" s="3" t="s">
        <v>40</v>
      </c>
      <c r="B64" s="3">
        <v>0.683</v>
      </c>
      <c r="C64" s="3">
        <v>0.824</v>
      </c>
      <c r="D64" s="3">
        <v>0.583</v>
      </c>
      <c r="F64" s="3">
        <v>0.667</v>
      </c>
      <c r="G64" s="3">
        <v>0.773</v>
      </c>
      <c r="H64" s="3">
        <v>0.611</v>
      </c>
      <c r="I64" s="3"/>
      <c r="J64" s="22">
        <v>0.667</v>
      </c>
      <c r="K64" s="22">
        <v>0.733</v>
      </c>
      <c r="L64" s="22">
        <v>0.611</v>
      </c>
      <c r="N64" s="3">
        <v>0.672</v>
      </c>
      <c r="O64" s="3">
        <v>0.792</v>
      </c>
      <c r="P64" s="3">
        <v>0.583</v>
      </c>
      <c r="R64" s="3">
        <v>0.683</v>
      </c>
      <c r="S64" s="3">
        <v>0.824</v>
      </c>
      <c r="T64" s="3">
        <v>0.583</v>
      </c>
      <c r="U64" s="3" t="s">
        <v>40</v>
      </c>
      <c r="V64" s="3">
        <v>0.683</v>
      </c>
      <c r="W64" s="3">
        <v>0.824</v>
      </c>
      <c r="X64" s="3">
        <v>0.583</v>
      </c>
      <c r="Y64" s="3" t="s">
        <v>40</v>
      </c>
      <c r="Z64" s="3">
        <v>0.667</v>
      </c>
      <c r="AA64" s="3">
        <v>0.733</v>
      </c>
      <c r="AB64" s="3">
        <v>0.611</v>
      </c>
      <c r="AC64" s="3"/>
      <c r="AD64" s="3">
        <v>0.672</v>
      </c>
      <c r="AE64" s="3">
        <v>0.82</v>
      </c>
      <c r="AF64" s="3">
        <v>0.569</v>
      </c>
      <c r="AG64" s="3" t="s">
        <v>40</v>
      </c>
      <c r="AH64" s="3">
        <v>0.694</v>
      </c>
      <c r="AI64" s="3">
        <v>0.827</v>
      </c>
      <c r="AJ64" s="3">
        <v>0.597</v>
      </c>
    </row>
    <row r="65">
      <c r="A65" s="3" t="s">
        <v>41</v>
      </c>
      <c r="B65" s="3">
        <v>0.622</v>
      </c>
      <c r="C65" s="3">
        <v>0.945</v>
      </c>
      <c r="D65" s="3">
        <v>0.464</v>
      </c>
      <c r="F65" s="3">
        <v>0.648</v>
      </c>
      <c r="G65" s="3">
        <v>0.877</v>
      </c>
      <c r="H65" s="3">
        <v>0.514</v>
      </c>
      <c r="I65" s="3"/>
      <c r="J65" s="22">
        <v>0.648</v>
      </c>
      <c r="K65" s="22">
        <v>0.877</v>
      </c>
      <c r="L65" s="22">
        <v>0.514</v>
      </c>
      <c r="N65" s="3">
        <v>0.641</v>
      </c>
      <c r="O65" s="3">
        <v>0.939</v>
      </c>
      <c r="P65" s="3">
        <v>0.486</v>
      </c>
      <c r="R65" s="3">
        <v>0.639</v>
      </c>
      <c r="S65" s="3">
        <v>0.947</v>
      </c>
      <c r="T65" s="3">
        <v>0.482</v>
      </c>
      <c r="U65" s="3" t="s">
        <v>41</v>
      </c>
      <c r="V65" s="3">
        <v>0.622</v>
      </c>
      <c r="W65" s="3">
        <v>0.945</v>
      </c>
      <c r="X65" s="3">
        <v>0.464</v>
      </c>
      <c r="Y65" s="3" t="s">
        <v>41</v>
      </c>
      <c r="Z65" s="3">
        <v>0.648</v>
      </c>
      <c r="AA65" s="3">
        <v>0.877</v>
      </c>
      <c r="AB65" s="3">
        <v>0.514</v>
      </c>
      <c r="AC65" s="3"/>
      <c r="AD65" s="3">
        <v>0.624</v>
      </c>
      <c r="AE65" s="3">
        <v>0.954</v>
      </c>
      <c r="AF65" s="3">
        <v>0.464</v>
      </c>
      <c r="AG65" s="3" t="s">
        <v>41</v>
      </c>
      <c r="AH65" s="3">
        <v>0.639</v>
      </c>
      <c r="AI65" s="3">
        <v>0.947</v>
      </c>
      <c r="AJ65" s="3">
        <v>0.482</v>
      </c>
    </row>
    <row r="66">
      <c r="A66" s="3" t="s">
        <v>42</v>
      </c>
      <c r="B66" s="3">
        <v>0.792</v>
      </c>
      <c r="C66" s="13">
        <v>1.0</v>
      </c>
      <c r="D66" s="3">
        <v>0.656</v>
      </c>
      <c r="F66" s="4">
        <v>0.804</v>
      </c>
      <c r="G66" s="3">
        <v>1.0</v>
      </c>
      <c r="H66" s="3">
        <v>0.672</v>
      </c>
      <c r="I66" s="3"/>
      <c r="J66" s="23">
        <v>0.804</v>
      </c>
      <c r="K66" s="22">
        <v>1.0</v>
      </c>
      <c r="L66" s="22">
        <v>0.672</v>
      </c>
      <c r="N66" s="3">
        <v>0.792</v>
      </c>
      <c r="O66" s="3">
        <v>1.0</v>
      </c>
      <c r="P66" s="3">
        <v>0.656</v>
      </c>
      <c r="R66" s="3">
        <v>0.792</v>
      </c>
      <c r="S66" s="3">
        <v>1.0</v>
      </c>
      <c r="T66" s="3">
        <v>0.656</v>
      </c>
      <c r="U66" s="3" t="s">
        <v>42</v>
      </c>
      <c r="V66" s="3">
        <v>0.792</v>
      </c>
      <c r="W66" s="3">
        <v>1.0</v>
      </c>
      <c r="X66" s="3">
        <v>0.656</v>
      </c>
      <c r="Y66" s="3" t="s">
        <v>42</v>
      </c>
      <c r="Z66" s="3">
        <v>0.804</v>
      </c>
      <c r="AA66" s="3">
        <v>1.0</v>
      </c>
      <c r="AB66" s="3">
        <v>0.672</v>
      </c>
      <c r="AC66" s="3"/>
      <c r="AD66" s="3">
        <v>0.792</v>
      </c>
      <c r="AE66" s="3">
        <v>1.0</v>
      </c>
      <c r="AF66" s="3">
        <v>0.656</v>
      </c>
      <c r="AG66" s="3" t="s">
        <v>42</v>
      </c>
      <c r="AH66" s="3">
        <v>0.792</v>
      </c>
      <c r="AI66" s="3">
        <v>1.0</v>
      </c>
      <c r="AJ66" s="3">
        <v>0.656</v>
      </c>
    </row>
    <row r="67">
      <c r="A67" s="3" t="s">
        <v>43</v>
      </c>
      <c r="B67" s="3">
        <v>0.786</v>
      </c>
      <c r="C67" s="3">
        <v>0.971</v>
      </c>
      <c r="D67" s="3">
        <v>0.66</v>
      </c>
      <c r="F67" s="3">
        <v>0.776</v>
      </c>
      <c r="G67" s="3">
        <v>0.943</v>
      </c>
      <c r="H67" s="3">
        <v>0.66</v>
      </c>
      <c r="I67" s="3"/>
      <c r="J67" s="22">
        <v>0.776</v>
      </c>
      <c r="K67" s="22">
        <v>0.943</v>
      </c>
      <c r="L67" s="22">
        <v>0.66</v>
      </c>
      <c r="N67" s="3">
        <v>0.786</v>
      </c>
      <c r="O67" s="3">
        <v>0.971</v>
      </c>
      <c r="P67" s="3">
        <v>0.66</v>
      </c>
      <c r="R67" s="3">
        <v>0.786</v>
      </c>
      <c r="S67" s="3">
        <v>0.971</v>
      </c>
      <c r="T67" s="3">
        <v>0.66</v>
      </c>
      <c r="U67" s="3" t="s">
        <v>43</v>
      </c>
      <c r="V67" s="3">
        <v>0.786</v>
      </c>
      <c r="W67" s="3">
        <v>0.971</v>
      </c>
      <c r="X67" s="3">
        <v>0.66</v>
      </c>
      <c r="Y67" s="3" t="s">
        <v>43</v>
      </c>
      <c r="Z67" s="3">
        <v>0.776</v>
      </c>
      <c r="AA67" s="3">
        <v>0.943</v>
      </c>
      <c r="AB67" s="3">
        <v>0.66</v>
      </c>
      <c r="AC67" s="3" t="s">
        <v>43</v>
      </c>
      <c r="AD67" s="3">
        <v>0.63</v>
      </c>
      <c r="AE67" s="3">
        <v>1.0</v>
      </c>
      <c r="AF67" s="3">
        <v>0.46</v>
      </c>
      <c r="AG67" s="3" t="s">
        <v>43</v>
      </c>
      <c r="AH67" s="3">
        <v>0.718</v>
      </c>
      <c r="AI67" s="3">
        <v>1.0</v>
      </c>
      <c r="AJ67" s="3">
        <v>0.56</v>
      </c>
    </row>
    <row r="68">
      <c r="A68" s="3" t="s">
        <v>44</v>
      </c>
      <c r="B68" s="3">
        <v>0.873</v>
      </c>
      <c r="C68" s="3">
        <v>0.986</v>
      </c>
      <c r="D68" s="3">
        <v>0.784</v>
      </c>
      <c r="F68" s="3">
        <v>0.831</v>
      </c>
      <c r="G68" s="3">
        <v>0.885</v>
      </c>
      <c r="H68" s="3">
        <v>0.784</v>
      </c>
      <c r="I68" s="3"/>
      <c r="J68" s="22">
        <v>0.831</v>
      </c>
      <c r="K68" s="22">
        <v>0.885</v>
      </c>
      <c r="L68" s="22">
        <v>0.784</v>
      </c>
      <c r="N68" s="3">
        <v>0.863</v>
      </c>
      <c r="O68" s="3">
        <v>0.958</v>
      </c>
      <c r="P68" s="3">
        <v>0.784</v>
      </c>
      <c r="R68" s="3">
        <v>0.868</v>
      </c>
      <c r="S68" s="3">
        <v>0.972</v>
      </c>
      <c r="T68" s="3">
        <v>0.784</v>
      </c>
      <c r="U68" s="3" t="s">
        <v>44</v>
      </c>
      <c r="V68" s="3">
        <v>0.873</v>
      </c>
      <c r="W68" s="3">
        <v>0.986</v>
      </c>
      <c r="X68" s="3">
        <v>0.784</v>
      </c>
      <c r="Y68" s="3" t="s">
        <v>44</v>
      </c>
      <c r="Z68" s="3">
        <v>0.831</v>
      </c>
      <c r="AA68" s="3">
        <v>0.885</v>
      </c>
      <c r="AB68" s="3">
        <v>0.784</v>
      </c>
      <c r="AC68" s="3" t="s">
        <v>44</v>
      </c>
      <c r="AD68" s="3">
        <v>0.866</v>
      </c>
      <c r="AE68" s="3">
        <v>0.986</v>
      </c>
      <c r="AF68" s="3">
        <v>0.773</v>
      </c>
      <c r="AG68" s="3" t="s">
        <v>44</v>
      </c>
      <c r="AH68" s="3">
        <v>0.866</v>
      </c>
      <c r="AI68" s="3">
        <v>0.986</v>
      </c>
      <c r="AJ68" s="3">
        <v>0.773</v>
      </c>
    </row>
    <row r="69">
      <c r="A69" s="3" t="s">
        <v>45</v>
      </c>
      <c r="B69" s="13">
        <v>0.69</v>
      </c>
      <c r="C69" s="3">
        <v>0.926</v>
      </c>
      <c r="D69" s="3">
        <v>0.549</v>
      </c>
      <c r="F69" s="4">
        <v>0.72</v>
      </c>
      <c r="G69" s="3">
        <v>0.915</v>
      </c>
      <c r="H69" s="3">
        <v>0.593</v>
      </c>
      <c r="I69" s="3"/>
      <c r="J69" s="23">
        <v>0.72</v>
      </c>
      <c r="K69" s="22">
        <v>0.915</v>
      </c>
      <c r="L69" s="22">
        <v>0.593</v>
      </c>
      <c r="N69" s="3">
        <v>0.707</v>
      </c>
      <c r="O69" s="3">
        <v>0.929</v>
      </c>
      <c r="P69" s="3">
        <v>0.571</v>
      </c>
      <c r="R69" s="3">
        <v>0.699</v>
      </c>
      <c r="S69" s="3">
        <v>0.927</v>
      </c>
      <c r="T69" s="3">
        <v>0.56</v>
      </c>
      <c r="U69" s="3" t="s">
        <v>45</v>
      </c>
      <c r="V69" s="3">
        <v>0.694</v>
      </c>
      <c r="W69" s="3">
        <v>0.943</v>
      </c>
      <c r="X69" s="3">
        <v>0.549</v>
      </c>
      <c r="Y69" s="3" t="s">
        <v>45</v>
      </c>
      <c r="Z69" s="3">
        <v>0.72</v>
      </c>
      <c r="AA69" s="3">
        <v>0.915</v>
      </c>
      <c r="AB69" s="3">
        <v>0.593</v>
      </c>
      <c r="AC69" s="3" t="s">
        <v>45</v>
      </c>
      <c r="AD69" s="3">
        <v>0.642</v>
      </c>
      <c r="AE69" s="3">
        <v>0.957</v>
      </c>
      <c r="AF69" s="3">
        <v>0.484</v>
      </c>
      <c r="AG69" s="3" t="s">
        <v>45</v>
      </c>
      <c r="AH69" s="3">
        <v>0.662</v>
      </c>
      <c r="AI69" s="3">
        <v>0.958</v>
      </c>
      <c r="AJ69" s="3">
        <v>0.505</v>
      </c>
    </row>
    <row r="70">
      <c r="A70" s="3" t="s">
        <v>46</v>
      </c>
      <c r="B70" s="3">
        <v>0.864</v>
      </c>
      <c r="C70" s="3">
        <v>0.841</v>
      </c>
      <c r="D70" s="3">
        <v>0.888</v>
      </c>
      <c r="F70" s="3">
        <v>0.82</v>
      </c>
      <c r="G70" s="3">
        <v>0.75</v>
      </c>
      <c r="H70" s="3">
        <v>0.905</v>
      </c>
      <c r="I70" s="3"/>
      <c r="J70" s="22">
        <v>0.82</v>
      </c>
      <c r="K70" s="22">
        <v>0.75</v>
      </c>
      <c r="L70" s="22">
        <v>0.905</v>
      </c>
      <c r="N70" s="3">
        <v>0.865</v>
      </c>
      <c r="O70" s="3">
        <v>0.823</v>
      </c>
      <c r="P70" s="3">
        <v>0.911</v>
      </c>
      <c r="R70" s="3">
        <v>0.863</v>
      </c>
      <c r="S70" s="3">
        <v>0.83</v>
      </c>
      <c r="T70" s="3">
        <v>0.899</v>
      </c>
      <c r="U70" s="3" t="s">
        <v>46</v>
      </c>
      <c r="V70" s="3">
        <v>0.869</v>
      </c>
      <c r="W70" s="3">
        <v>0.85</v>
      </c>
      <c r="X70" s="3">
        <v>0.888</v>
      </c>
      <c r="Y70" s="3" t="s">
        <v>46</v>
      </c>
      <c r="Z70" s="3">
        <v>0.82</v>
      </c>
      <c r="AA70" s="3">
        <v>0.75</v>
      </c>
      <c r="AB70" s="3">
        <v>0.905</v>
      </c>
      <c r="AC70" s="3" t="s">
        <v>46</v>
      </c>
      <c r="AD70" s="3">
        <v>0.86</v>
      </c>
      <c r="AE70" s="3">
        <v>0.844</v>
      </c>
      <c r="AF70" s="3">
        <v>0.877</v>
      </c>
      <c r="AG70" s="3" t="s">
        <v>46</v>
      </c>
      <c r="AH70" s="3">
        <v>0.866</v>
      </c>
      <c r="AI70" s="3">
        <v>0.846</v>
      </c>
      <c r="AJ70" s="3">
        <v>0.888</v>
      </c>
    </row>
    <row r="71">
      <c r="A71" s="3" t="s">
        <v>47</v>
      </c>
      <c r="B71" s="3">
        <v>0.873</v>
      </c>
      <c r="C71" s="3">
        <v>0.852</v>
      </c>
      <c r="D71" s="3">
        <v>0.894</v>
      </c>
      <c r="F71" s="3">
        <v>0.787</v>
      </c>
      <c r="G71" s="3">
        <v>0.679</v>
      </c>
      <c r="H71" s="3">
        <v>0.937</v>
      </c>
      <c r="I71" s="3"/>
      <c r="J71" s="22">
        <v>0.787</v>
      </c>
      <c r="K71" s="22">
        <v>0.679</v>
      </c>
      <c r="L71" s="22">
        <v>0.937</v>
      </c>
      <c r="N71" s="3">
        <v>0.86</v>
      </c>
      <c r="O71" s="3">
        <v>0.8</v>
      </c>
      <c r="P71" s="3">
        <v>0.93</v>
      </c>
      <c r="R71" s="3">
        <v>0.867</v>
      </c>
      <c r="S71" s="3">
        <v>0.823</v>
      </c>
      <c r="T71" s="3">
        <v>0.915</v>
      </c>
      <c r="U71" s="3" t="s">
        <v>47</v>
      </c>
      <c r="V71" s="3">
        <v>0.877</v>
      </c>
      <c r="W71" s="3">
        <v>0.874</v>
      </c>
      <c r="X71" s="3">
        <v>0.88</v>
      </c>
      <c r="Y71" s="3" t="s">
        <v>47</v>
      </c>
      <c r="Z71" s="3">
        <v>0.787</v>
      </c>
      <c r="AA71" s="3">
        <v>0.679</v>
      </c>
      <c r="AB71" s="3">
        <v>0.937</v>
      </c>
      <c r="AC71" s="3" t="s">
        <v>47</v>
      </c>
      <c r="AD71" s="3">
        <v>0.895</v>
      </c>
      <c r="AE71" s="3">
        <v>0.96</v>
      </c>
      <c r="AF71" s="3">
        <v>0.838</v>
      </c>
      <c r="AG71" s="3" t="s">
        <v>47</v>
      </c>
      <c r="AH71" s="3">
        <v>0.891</v>
      </c>
      <c r="AI71" s="3">
        <v>0.924</v>
      </c>
      <c r="AJ71" s="3">
        <v>0.859</v>
      </c>
    </row>
    <row r="72">
      <c r="A72" s="3" t="s">
        <v>48</v>
      </c>
      <c r="B72" s="3">
        <v>0.809</v>
      </c>
      <c r="C72" s="3">
        <v>0.977</v>
      </c>
      <c r="D72" s="3">
        <v>0.69</v>
      </c>
      <c r="F72" s="4">
        <v>0.826</v>
      </c>
      <c r="G72" s="3">
        <v>0.938</v>
      </c>
      <c r="H72" s="3">
        <v>0.738</v>
      </c>
      <c r="I72" s="3"/>
      <c r="J72" s="23">
        <v>0.826</v>
      </c>
      <c r="K72" s="22">
        <v>0.938</v>
      </c>
      <c r="L72" s="22">
        <v>0.738</v>
      </c>
      <c r="N72" s="3">
        <v>0.813</v>
      </c>
      <c r="O72" s="3">
        <v>0.967</v>
      </c>
      <c r="P72" s="3">
        <v>0.702</v>
      </c>
      <c r="R72" s="3">
        <v>0.809</v>
      </c>
      <c r="S72" s="3">
        <v>0.972</v>
      </c>
      <c r="T72" s="3">
        <v>0.694</v>
      </c>
      <c r="U72" s="3" t="s">
        <v>48</v>
      </c>
      <c r="V72" s="3">
        <v>0.806</v>
      </c>
      <c r="W72" s="3">
        <v>0.977</v>
      </c>
      <c r="X72" s="3">
        <v>0.685</v>
      </c>
      <c r="Y72" s="3" t="s">
        <v>48</v>
      </c>
      <c r="Z72" s="3">
        <v>0.826</v>
      </c>
      <c r="AA72" s="3">
        <v>0.938</v>
      </c>
      <c r="AB72" s="3">
        <v>0.738</v>
      </c>
      <c r="AC72" s="3" t="s">
        <v>48</v>
      </c>
      <c r="AD72" s="3">
        <v>0.822</v>
      </c>
      <c r="AE72" s="3">
        <v>0.978</v>
      </c>
      <c r="AF72" s="3">
        <v>0.71</v>
      </c>
      <c r="AG72" s="3" t="s">
        <v>48</v>
      </c>
      <c r="AH72" s="3">
        <v>0.821</v>
      </c>
      <c r="AI72" s="3">
        <v>0.972</v>
      </c>
      <c r="AJ72" s="3">
        <v>0.71</v>
      </c>
    </row>
    <row r="73">
      <c r="A73" s="3" t="s">
        <v>49</v>
      </c>
      <c r="B73" s="3">
        <v>0.724</v>
      </c>
      <c r="C73" s="3">
        <v>0.854</v>
      </c>
      <c r="D73" s="3">
        <v>0.628</v>
      </c>
      <c r="F73" s="3">
        <v>0.696</v>
      </c>
      <c r="G73" s="3">
        <v>0.742</v>
      </c>
      <c r="H73" s="3">
        <v>0.656</v>
      </c>
      <c r="I73" s="3"/>
      <c r="J73" s="22">
        <v>0.696</v>
      </c>
      <c r="K73" s="22">
        <v>0.742</v>
      </c>
      <c r="L73" s="22">
        <v>0.656</v>
      </c>
      <c r="N73" s="3">
        <v>0.71</v>
      </c>
      <c r="O73" s="3">
        <v>0.801</v>
      </c>
      <c r="P73" s="3">
        <v>0.637</v>
      </c>
      <c r="R73" s="3">
        <v>0.714</v>
      </c>
      <c r="S73" s="3">
        <v>0.819</v>
      </c>
      <c r="T73" s="3">
        <v>0.633</v>
      </c>
      <c r="U73" s="3" t="s">
        <v>49</v>
      </c>
      <c r="V73" s="3">
        <v>0.726</v>
      </c>
      <c r="W73" s="3">
        <v>0.86</v>
      </c>
      <c r="X73" s="3">
        <v>0.628</v>
      </c>
      <c r="Y73" s="3" t="s">
        <v>49</v>
      </c>
      <c r="Z73" s="3">
        <v>0.696</v>
      </c>
      <c r="AA73" s="3">
        <v>0.742</v>
      </c>
      <c r="AB73" s="3">
        <v>0.656</v>
      </c>
      <c r="AC73" s="3" t="s">
        <v>49</v>
      </c>
      <c r="AD73" s="3">
        <v>0.718</v>
      </c>
      <c r="AE73" s="3">
        <v>0.873</v>
      </c>
      <c r="AF73" s="3">
        <v>0.609</v>
      </c>
      <c r="AG73" s="3" t="s">
        <v>49</v>
      </c>
      <c r="AH73" s="3">
        <v>0.726</v>
      </c>
      <c r="AI73" s="3">
        <v>0.86</v>
      </c>
      <c r="AJ73" s="3">
        <v>0.628</v>
      </c>
    </row>
    <row r="74">
      <c r="A74" s="3" t="s">
        <v>50</v>
      </c>
      <c r="B74" s="3">
        <v>0.665</v>
      </c>
      <c r="C74" s="3">
        <v>0.87</v>
      </c>
      <c r="D74" s="3">
        <v>0.538</v>
      </c>
      <c r="F74" s="4">
        <v>0.676</v>
      </c>
      <c r="G74" s="3">
        <v>0.809</v>
      </c>
      <c r="H74" s="3">
        <v>0.58</v>
      </c>
      <c r="I74" s="3"/>
      <c r="J74" s="23">
        <v>0.676</v>
      </c>
      <c r="K74" s="22">
        <v>0.809</v>
      </c>
      <c r="L74" s="22">
        <v>0.58</v>
      </c>
      <c r="N74" s="3">
        <v>0.668</v>
      </c>
      <c r="O74" s="3">
        <v>0.861</v>
      </c>
      <c r="P74" s="3">
        <v>0.546</v>
      </c>
      <c r="R74" s="3">
        <v>0.665</v>
      </c>
      <c r="S74" s="3">
        <v>0.861</v>
      </c>
      <c r="T74" s="3">
        <v>0.542</v>
      </c>
      <c r="U74" s="3" t="s">
        <v>50</v>
      </c>
      <c r="V74" s="3">
        <v>0.662</v>
      </c>
      <c r="W74" s="3">
        <v>0.87</v>
      </c>
      <c r="X74" s="3">
        <v>0.534</v>
      </c>
      <c r="Y74" s="3" t="s">
        <v>50</v>
      </c>
      <c r="Z74" s="3">
        <v>0.676</v>
      </c>
      <c r="AA74" s="3">
        <v>0.809</v>
      </c>
      <c r="AB74" s="3">
        <v>0.58</v>
      </c>
      <c r="AC74" s="3" t="s">
        <v>50</v>
      </c>
      <c r="AD74" s="3">
        <v>0.663</v>
      </c>
      <c r="AE74" s="3">
        <v>0.885</v>
      </c>
      <c r="AF74" s="3">
        <v>0.531</v>
      </c>
      <c r="AG74" s="3" t="s">
        <v>50</v>
      </c>
      <c r="AH74" s="3">
        <v>0.673</v>
      </c>
      <c r="AI74" s="3">
        <v>0.867</v>
      </c>
      <c r="AJ74" s="3">
        <v>0.55</v>
      </c>
    </row>
    <row r="75">
      <c r="A75" s="4" t="s">
        <v>10</v>
      </c>
      <c r="B75" s="7">
        <f t="shared" ref="B75:D75" si="14">AVERAGE(B63:B74)
</f>
        <v>0.7610833333</v>
      </c>
      <c r="C75" s="7">
        <f t="shared" si="14"/>
        <v>0.9173333333</v>
      </c>
      <c r="D75" s="7">
        <f t="shared" si="14"/>
        <v>0.6625833333</v>
      </c>
      <c r="F75" s="7">
        <f t="shared" ref="F75:H75" si="15">AVERAGE(F63:F74)
</f>
        <v>0.745</v>
      </c>
      <c r="G75" s="7">
        <f t="shared" si="15"/>
        <v>0.8378333333</v>
      </c>
      <c r="H75" s="7">
        <f t="shared" si="15"/>
        <v>0.691</v>
      </c>
      <c r="J75" s="24">
        <f t="shared" ref="J75:L75" si="16">AVERAGE(J63:J74)
</f>
        <v>0.745</v>
      </c>
      <c r="K75" s="24">
        <f t="shared" si="16"/>
        <v>0.8345</v>
      </c>
      <c r="L75" s="24">
        <f t="shared" si="16"/>
        <v>0.691</v>
      </c>
      <c r="N75" s="24">
        <f t="shared" ref="N75:P75" si="17">AVERAGE(N63:N74)
</f>
        <v>0.7589166667</v>
      </c>
      <c r="O75" s="24">
        <f t="shared" si="17"/>
        <v>0.8945</v>
      </c>
      <c r="P75" s="24">
        <f t="shared" si="17"/>
        <v>0.6735833333</v>
      </c>
      <c r="R75" s="24">
        <f t="shared" ref="R75:T75" si="18">AVERAGE(R63:R74)
</f>
        <v>0.76</v>
      </c>
      <c r="S75" s="24">
        <f t="shared" si="18"/>
        <v>0.9045833333</v>
      </c>
      <c r="T75" s="24">
        <f t="shared" si="18"/>
        <v>0.66875</v>
      </c>
      <c r="V75" s="24">
        <f t="shared" ref="V75:X75" si="19">AVERAGE(V63:V74)
</f>
        <v>0.7618333333</v>
      </c>
      <c r="W75" s="24">
        <f t="shared" si="19"/>
        <v>0.9218333333</v>
      </c>
      <c r="X75" s="24">
        <f t="shared" si="19"/>
        <v>0.6606666667</v>
      </c>
      <c r="Z75" s="24">
        <f t="shared" ref="Z75:AB75" si="20">AVERAGE(Z63:Z74)
</f>
        <v>0.745</v>
      </c>
      <c r="AA75" s="24">
        <f t="shared" si="20"/>
        <v>0.8345</v>
      </c>
      <c r="AB75" s="24">
        <f t="shared" si="20"/>
        <v>0.691</v>
      </c>
      <c r="AC75" s="24"/>
      <c r="AD75" s="24">
        <f t="shared" ref="AD75:AF75" si="21">AVERAGE(AD63:AD74)
</f>
        <v>0.7446666667</v>
      </c>
      <c r="AE75" s="24">
        <f t="shared" si="21"/>
        <v>0.9349166667</v>
      </c>
      <c r="AF75" s="24">
        <f t="shared" si="21"/>
        <v>0.6323333333</v>
      </c>
      <c r="AG75" s="24"/>
      <c r="AH75" s="24">
        <f t="shared" ref="AH75:AJ75" si="22">AVERAGE(AH63:AH74)
</f>
        <v>0.7590833333</v>
      </c>
      <c r="AI75" s="24">
        <f t="shared" si="22"/>
        <v>0.9290833333</v>
      </c>
      <c r="AJ75" s="24">
        <f t="shared" si="22"/>
        <v>0.6531666667</v>
      </c>
    </row>
    <row r="76">
      <c r="A76" s="4" t="s">
        <v>18</v>
      </c>
      <c r="B76" s="7">
        <f t="shared" ref="B76:D76" si="23">STDEVP(B63:B74)</f>
        <v>0.0820055469</v>
      </c>
      <c r="C76" s="7">
        <f t="shared" si="23"/>
        <v>0.06183490564</v>
      </c>
      <c r="D76" s="7">
        <f t="shared" si="23"/>
        <v>0.1282494044</v>
      </c>
      <c r="F76" s="7">
        <f t="shared" ref="F76:H76" si="24">STDEVP(F63:F74)</f>
        <v>0.06595705674</v>
      </c>
      <c r="G76" s="7">
        <f t="shared" si="24"/>
        <v>0.09715094212</v>
      </c>
      <c r="H76" s="7">
        <f t="shared" si="24"/>
        <v>0.1230758574</v>
      </c>
      <c r="J76" s="24">
        <f t="shared" ref="J76:L76" si="25">STDEVP(J63:J74)</f>
        <v>0.06595705674</v>
      </c>
      <c r="K76" s="24">
        <f t="shared" si="25"/>
        <v>0.09996374343</v>
      </c>
      <c r="L76" s="24">
        <f t="shared" si="25"/>
        <v>0.1230758574</v>
      </c>
      <c r="N76" s="24">
        <f t="shared" ref="N76:P76" si="26">STDEVP(N63:N74)</f>
        <v>0.07783899872</v>
      </c>
      <c r="O76" s="24">
        <f t="shared" si="26"/>
        <v>0.07294804087</v>
      </c>
      <c r="P76" s="24">
        <f t="shared" si="26"/>
        <v>0.1323955301</v>
      </c>
      <c r="R76" s="24">
        <f t="shared" ref="R76:T76" si="27">STDEVP(R63:R74)</f>
        <v>0.07846442931</v>
      </c>
      <c r="S76" s="24">
        <f t="shared" si="27"/>
        <v>0.06637200506</v>
      </c>
      <c r="T76" s="24">
        <f t="shared" si="27"/>
        <v>0.1297080857</v>
      </c>
      <c r="V76" s="24">
        <f t="shared" ref="V76:X76" si="28">STDEVP(V63:V74)</f>
        <v>0.08279878555</v>
      </c>
      <c r="W76" s="24">
        <f t="shared" si="28"/>
        <v>0.05903082999</v>
      </c>
      <c r="X76" s="24">
        <f t="shared" si="28"/>
        <v>0.1264287239</v>
      </c>
      <c r="Z76" s="24">
        <f t="shared" ref="Z76:AB76" si="29">STDEVP(Z63:Z74)</f>
        <v>0.06595705674</v>
      </c>
      <c r="AA76" s="24">
        <f t="shared" si="29"/>
        <v>0.09996374343</v>
      </c>
      <c r="AB76" s="24">
        <f t="shared" si="29"/>
        <v>0.1230758574</v>
      </c>
      <c r="AC76" s="24"/>
      <c r="AD76" s="24">
        <f t="shared" ref="AD76:AF76" si="30">STDEVP(AD63:AD74)</f>
        <v>0.09565940739</v>
      </c>
      <c r="AE76" s="24">
        <f t="shared" si="30"/>
        <v>0.05982538248</v>
      </c>
      <c r="AF76" s="24">
        <f t="shared" si="30"/>
        <v>0.1365151599</v>
      </c>
      <c r="AG76" s="24"/>
      <c r="AH76" s="24">
        <f t="shared" ref="AH76:AJ76" si="31">STDEVP(AH63:AH74)</f>
        <v>0.08339610136</v>
      </c>
      <c r="AI76" s="24">
        <f t="shared" si="31"/>
        <v>0.06010887113</v>
      </c>
      <c r="AJ76" s="24">
        <f t="shared" si="31"/>
        <v>0.1258344371</v>
      </c>
    </row>
    <row r="78">
      <c r="A78" s="4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4"/>
    </row>
    <row r="92">
      <c r="A9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4" max="5" width="15.86"/>
    <col customWidth="1" min="6" max="6" width="23.29"/>
  </cols>
  <sheetData>
    <row r="1">
      <c r="A1" s="1" t="s">
        <v>2</v>
      </c>
      <c r="B1" s="2" t="s">
        <v>1</v>
      </c>
      <c r="C1" s="2" t="s">
        <v>1</v>
      </c>
      <c r="D1" s="2" t="s">
        <v>1</v>
      </c>
      <c r="E1" s="2"/>
      <c r="F1" s="1" t="s">
        <v>2</v>
      </c>
      <c r="G1" s="2" t="s">
        <v>3</v>
      </c>
      <c r="H1" s="2" t="s">
        <v>3</v>
      </c>
      <c r="I1" s="2" t="s">
        <v>3</v>
      </c>
    </row>
    <row r="2">
      <c r="B2" s="1" t="s">
        <v>6</v>
      </c>
      <c r="C2" s="1" t="s">
        <v>7</v>
      </c>
      <c r="D2" s="1" t="s">
        <v>9</v>
      </c>
      <c r="E2" s="1"/>
      <c r="G2" s="1" t="s">
        <v>6</v>
      </c>
      <c r="H2" s="1" t="s">
        <v>7</v>
      </c>
      <c r="I2" s="1" t="s">
        <v>9</v>
      </c>
    </row>
    <row r="3">
      <c r="A3" s="4" t="s">
        <v>10</v>
      </c>
      <c r="B3" s="4">
        <v>0.752</v>
      </c>
      <c r="C3" s="4">
        <v>0.756</v>
      </c>
      <c r="D3" s="4">
        <v>0.798</v>
      </c>
      <c r="E3" s="4"/>
      <c r="F3" s="4" t="s">
        <v>10</v>
      </c>
      <c r="G3" s="4">
        <v>0.736</v>
      </c>
      <c r="H3" s="4">
        <v>0.757</v>
      </c>
      <c r="I3" s="4">
        <v>0.744</v>
      </c>
    </row>
    <row r="4">
      <c r="A4" s="4" t="s">
        <v>18</v>
      </c>
      <c r="B4" s="4">
        <v>0.212</v>
      </c>
      <c r="C4" s="8">
        <v>0.17</v>
      </c>
      <c r="D4" s="4">
        <v>0.257</v>
      </c>
      <c r="E4" s="4"/>
      <c r="F4" s="4" t="s">
        <v>18</v>
      </c>
      <c r="G4" s="4">
        <v>0.222</v>
      </c>
      <c r="H4" s="4">
        <v>0.254</v>
      </c>
      <c r="I4" s="4">
        <v>0.197</v>
      </c>
    </row>
    <row r="5">
      <c r="A5" s="3"/>
      <c r="B5" s="5"/>
      <c r="C5" s="5"/>
      <c r="D5" s="5"/>
      <c r="E5" s="5"/>
      <c r="G5" s="9"/>
      <c r="H5" s="9"/>
      <c r="I5" s="9"/>
    </row>
    <row r="6">
      <c r="A6" s="3"/>
      <c r="B6" s="5"/>
      <c r="C6" s="5"/>
      <c r="D6" s="5"/>
      <c r="E6" s="5"/>
      <c r="G6" s="5"/>
      <c r="H6" s="5"/>
      <c r="I6" s="5"/>
    </row>
    <row r="7">
      <c r="G7" s="5"/>
      <c r="H7" s="5"/>
      <c r="I7" s="5"/>
    </row>
    <row r="8">
      <c r="A8" s="1" t="s">
        <v>35</v>
      </c>
      <c r="B8" s="2" t="s">
        <v>1</v>
      </c>
      <c r="C8" s="2" t="s">
        <v>1</v>
      </c>
      <c r="D8" s="2" t="s">
        <v>1</v>
      </c>
      <c r="E8" s="2"/>
      <c r="F8" s="1" t="s">
        <v>35</v>
      </c>
      <c r="G8" s="2" t="s">
        <v>3</v>
      </c>
      <c r="H8" s="2" t="s">
        <v>3</v>
      </c>
      <c r="I8" s="2" t="s">
        <v>3</v>
      </c>
    </row>
    <row r="9">
      <c r="B9" s="1" t="s">
        <v>6</v>
      </c>
      <c r="C9" s="1" t="s">
        <v>7</v>
      </c>
      <c r="D9" s="1" t="s">
        <v>9</v>
      </c>
      <c r="E9" s="1"/>
      <c r="G9" s="1" t="s">
        <v>6</v>
      </c>
      <c r="H9" s="1" t="s">
        <v>7</v>
      </c>
      <c r="I9" s="1" t="s">
        <v>9</v>
      </c>
    </row>
    <row r="10">
      <c r="A10" s="4" t="s">
        <v>10</v>
      </c>
      <c r="B10" s="10">
        <v>0.874</v>
      </c>
      <c r="C10" s="10">
        <v>0.804</v>
      </c>
      <c r="D10" s="10">
        <v>0.968</v>
      </c>
      <c r="E10" s="10"/>
      <c r="F10" s="4" t="s">
        <v>10</v>
      </c>
      <c r="G10" s="5">
        <v>0.793</v>
      </c>
      <c r="H10" s="5">
        <v>0.793</v>
      </c>
      <c r="I10" s="5">
        <v>0.795</v>
      </c>
    </row>
    <row r="11">
      <c r="A11" s="8" t="s">
        <v>18</v>
      </c>
      <c r="B11" s="11">
        <v>0.061</v>
      </c>
      <c r="C11" s="4">
        <v>0.106</v>
      </c>
      <c r="D11" s="4">
        <v>0.029</v>
      </c>
      <c r="E11" s="4"/>
      <c r="F11" s="4" t="s">
        <v>18</v>
      </c>
      <c r="G11" s="5">
        <v>0.151</v>
      </c>
      <c r="H11" s="5">
        <v>0.151</v>
      </c>
      <c r="I11" s="5">
        <v>0.156</v>
      </c>
    </row>
    <row r="12">
      <c r="A12" s="3"/>
      <c r="B12" s="5"/>
      <c r="C12" s="5"/>
      <c r="D12" s="5"/>
      <c r="E12" s="5"/>
      <c r="G12" s="5"/>
      <c r="H12" s="5"/>
      <c r="I12" s="5"/>
    </row>
    <row r="13">
      <c r="A13" s="1" t="s">
        <v>36</v>
      </c>
      <c r="B13" s="2" t="s">
        <v>1</v>
      </c>
      <c r="C13" s="2" t="s">
        <v>1</v>
      </c>
      <c r="D13" s="2" t="s">
        <v>1</v>
      </c>
      <c r="E13" s="2"/>
      <c r="F13" s="1" t="s">
        <v>36</v>
      </c>
      <c r="G13" s="2" t="s">
        <v>3</v>
      </c>
      <c r="H13" s="2" t="s">
        <v>3</v>
      </c>
      <c r="I13" s="2" t="s">
        <v>3</v>
      </c>
    </row>
    <row r="14">
      <c r="B14" s="1" t="s">
        <v>6</v>
      </c>
      <c r="C14" s="1" t="s">
        <v>7</v>
      </c>
      <c r="D14" s="1" t="s">
        <v>9</v>
      </c>
      <c r="E14" s="1"/>
      <c r="G14" s="1" t="s">
        <v>6</v>
      </c>
      <c r="H14" s="1" t="s">
        <v>7</v>
      </c>
      <c r="I14" s="1" t="s">
        <v>9</v>
      </c>
    </row>
    <row r="15">
      <c r="A15" s="12" t="s">
        <v>10</v>
      </c>
      <c r="B15" s="13">
        <v>0.73</v>
      </c>
      <c r="C15" s="3">
        <v>0.966</v>
      </c>
      <c r="D15" s="3">
        <v>0.599</v>
      </c>
      <c r="E15" s="3"/>
      <c r="F15" s="4" t="s">
        <v>10</v>
      </c>
      <c r="G15" s="5">
        <v>0.596</v>
      </c>
      <c r="H15" s="5">
        <v>0.985</v>
      </c>
      <c r="I15" s="5">
        <v>0.45</v>
      </c>
    </row>
    <row r="16">
      <c r="A16" s="14" t="s">
        <v>18</v>
      </c>
      <c r="B16" s="3">
        <v>0.098</v>
      </c>
      <c r="C16" s="3">
        <v>0.036</v>
      </c>
      <c r="D16" s="3">
        <v>0.126</v>
      </c>
      <c r="E16" s="3"/>
      <c r="F16" s="4" t="s">
        <v>18</v>
      </c>
      <c r="G16" s="5">
        <v>0.171</v>
      </c>
      <c r="H16" s="5">
        <v>0.015</v>
      </c>
      <c r="I16" s="5">
        <v>0.17</v>
      </c>
    </row>
    <row r="17">
      <c r="A17" s="3"/>
      <c r="B17" s="5"/>
      <c r="C17" s="5"/>
      <c r="D17" s="5"/>
      <c r="E17" s="5"/>
      <c r="F17" s="4"/>
      <c r="G17" s="5"/>
      <c r="H17" s="5"/>
      <c r="I17" s="5"/>
    </row>
    <row r="18">
      <c r="A18" s="3"/>
      <c r="B18" s="5"/>
      <c r="C18" s="5"/>
      <c r="D18" s="5"/>
      <c r="E18" s="5"/>
      <c r="G18" s="5"/>
      <c r="H18" s="5"/>
      <c r="I18" s="5"/>
    </row>
    <row r="19">
      <c r="A19" s="3"/>
      <c r="B19" s="5"/>
      <c r="C19" s="5"/>
      <c r="D19" s="5"/>
      <c r="E19" s="5"/>
      <c r="F19" s="5"/>
      <c r="G19" s="5"/>
      <c r="H19" s="5"/>
      <c r="I19" s="5"/>
    </row>
    <row r="20">
      <c r="A20" s="3"/>
      <c r="B20" s="5"/>
      <c r="C20" s="5"/>
      <c r="D20" s="5"/>
      <c r="E20" s="5"/>
      <c r="F20" s="5"/>
      <c r="G20" s="5"/>
      <c r="H20" s="5"/>
      <c r="I20" s="5"/>
    </row>
    <row r="21">
      <c r="A21" s="3"/>
      <c r="B21" s="5"/>
      <c r="C21" s="5"/>
      <c r="D21" s="5"/>
      <c r="E21" s="5"/>
      <c r="F21" s="5"/>
      <c r="G21" s="5"/>
      <c r="H21" s="5"/>
      <c r="I21" s="5"/>
    </row>
    <row r="22">
      <c r="A22" s="3"/>
      <c r="B22" s="5"/>
      <c r="C22" s="5"/>
      <c r="D22" s="5"/>
      <c r="E22" s="5"/>
      <c r="F22" s="5"/>
      <c r="G22" s="5"/>
      <c r="H22" s="5"/>
      <c r="I22" s="5"/>
    </row>
    <row r="23">
      <c r="A23" s="3"/>
      <c r="B23" s="5"/>
      <c r="C23" s="5"/>
      <c r="D23" s="5"/>
      <c r="E23" s="5"/>
      <c r="F23" s="5"/>
      <c r="G23" s="5"/>
      <c r="H23" s="5"/>
      <c r="I23" s="6"/>
    </row>
    <row r="24">
      <c r="A24" s="3"/>
      <c r="B24" s="5"/>
      <c r="C24" s="5"/>
      <c r="D24" s="5"/>
      <c r="E24" s="5"/>
      <c r="F24" s="5"/>
      <c r="G24" s="5"/>
      <c r="H24" s="5"/>
      <c r="I24" s="11"/>
    </row>
    <row r="25">
      <c r="A25" s="3"/>
      <c r="B25" s="5"/>
      <c r="C25" s="5"/>
      <c r="D25" s="5"/>
      <c r="E25" s="5"/>
      <c r="F25" s="5"/>
      <c r="G25" s="5"/>
      <c r="H25" s="5"/>
    </row>
    <row r="26">
      <c r="A26" s="3"/>
      <c r="B26" s="5"/>
      <c r="C26" s="5"/>
      <c r="D26" s="5"/>
      <c r="E26" s="5"/>
      <c r="F26" s="5"/>
      <c r="G26" s="5"/>
      <c r="H26" s="5"/>
    </row>
    <row r="27">
      <c r="A27" s="4"/>
      <c r="B27" s="6"/>
      <c r="C27" s="6"/>
      <c r="D27" s="4" t="s">
        <v>37</v>
      </c>
      <c r="E27" s="4"/>
      <c r="F27" s="5"/>
      <c r="G27" s="5"/>
      <c r="H27" s="5"/>
    </row>
    <row r="28">
      <c r="A28" s="4"/>
      <c r="B28" s="7"/>
      <c r="C28" s="7"/>
      <c r="D28" s="7"/>
      <c r="E28" s="7"/>
      <c r="F28" s="5"/>
      <c r="G28" s="5"/>
      <c r="H28" s="5"/>
    </row>
    <row r="29">
      <c r="F29" s="5"/>
      <c r="G29" s="5"/>
      <c r="H29" s="5"/>
    </row>
    <row r="31">
      <c r="F31" s="6"/>
      <c r="G31" s="6"/>
      <c r="H31" s="6"/>
    </row>
    <row r="32">
      <c r="F32" s="7"/>
      <c r="G32" s="7"/>
      <c r="H3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2" max="2" width="10.86"/>
    <col customWidth="1" min="3" max="3" width="10.0"/>
    <col customWidth="1" min="4" max="4" width="9.29"/>
    <col customWidth="1" min="5" max="5" width="20.14"/>
    <col customWidth="1" min="9" max="9" width="2.14"/>
  </cols>
  <sheetData>
    <row r="1">
      <c r="A1" s="1" t="s">
        <v>0</v>
      </c>
      <c r="B1" s="2" t="s">
        <v>1</v>
      </c>
      <c r="C1" s="2" t="s">
        <v>1</v>
      </c>
      <c r="D1" s="2" t="s">
        <v>1</v>
      </c>
    </row>
    <row r="2">
      <c r="B2" s="1" t="s">
        <v>6</v>
      </c>
      <c r="C2" s="1" t="s">
        <v>7</v>
      </c>
      <c r="D2" s="1" t="s">
        <v>9</v>
      </c>
    </row>
    <row r="3">
      <c r="B3" s="1"/>
      <c r="C3" s="1"/>
      <c r="D3" s="1"/>
    </row>
    <row r="4">
      <c r="A4" s="4" t="s">
        <v>11</v>
      </c>
      <c r="B4" s="3" t="s">
        <v>13</v>
      </c>
      <c r="F4" s="3" t="s">
        <v>14</v>
      </c>
      <c r="J4" s="3" t="s">
        <v>15</v>
      </c>
      <c r="N4" s="3" t="s">
        <v>17</v>
      </c>
    </row>
    <row r="5">
      <c r="A5" s="3" t="s">
        <v>16</v>
      </c>
      <c r="B5" s="5"/>
      <c r="C5" s="5"/>
      <c r="D5" s="5"/>
      <c r="M5" s="3"/>
    </row>
    <row r="6">
      <c r="A6" s="3" t="s">
        <v>19</v>
      </c>
      <c r="B6" s="5">
        <v>0.587</v>
      </c>
      <c r="C6" s="5">
        <v>0.55</v>
      </c>
      <c r="D6" s="5">
        <v>0.629</v>
      </c>
      <c r="F6" s="3">
        <v>0.241</v>
      </c>
      <c r="G6" s="3">
        <v>0.173</v>
      </c>
      <c r="H6" s="3">
        <v>0.4</v>
      </c>
      <c r="J6" s="3">
        <v>0.541</v>
      </c>
      <c r="K6" s="3">
        <v>0.379</v>
      </c>
      <c r="L6" s="3">
        <v>0.943</v>
      </c>
      <c r="M6" s="4">
        <v>0.569</v>
      </c>
      <c r="N6" s="3">
        <v>0.278</v>
      </c>
      <c r="O6" s="3">
        <v>0.171</v>
      </c>
      <c r="P6" s="3">
        <v>0.743</v>
      </c>
    </row>
    <row r="7">
      <c r="A7" s="3" t="s">
        <v>20</v>
      </c>
      <c r="B7" s="5">
        <v>0.561</v>
      </c>
      <c r="C7" s="5">
        <v>0.523</v>
      </c>
      <c r="D7" s="5">
        <v>0.605</v>
      </c>
      <c r="F7" s="3">
        <v>0.261</v>
      </c>
      <c r="G7" s="3">
        <v>0.222</v>
      </c>
      <c r="H7" s="3">
        <v>0.316</v>
      </c>
      <c r="J7" s="3">
        <v>0.767</v>
      </c>
      <c r="K7" s="3">
        <v>0.688</v>
      </c>
      <c r="L7" s="3">
        <v>0.868</v>
      </c>
      <c r="M7" s="6"/>
      <c r="N7" s="3">
        <v>0.482</v>
      </c>
      <c r="O7" s="3">
        <v>0.33</v>
      </c>
      <c r="P7" s="3">
        <v>0.895</v>
      </c>
    </row>
    <row r="8">
      <c r="A8" s="3" t="s">
        <v>21</v>
      </c>
      <c r="B8" s="5"/>
      <c r="C8" s="5"/>
      <c r="D8" s="5"/>
      <c r="F8" s="3">
        <v>0.125</v>
      </c>
      <c r="G8" s="3">
        <v>0.071</v>
      </c>
      <c r="H8" s="3">
        <v>0.5</v>
      </c>
      <c r="J8" s="3">
        <v>0.154</v>
      </c>
      <c r="K8" s="3">
        <v>0.091</v>
      </c>
      <c r="L8" s="3">
        <v>0.5</v>
      </c>
      <c r="M8" s="6"/>
      <c r="N8" s="3">
        <v>0.103</v>
      </c>
      <c r="O8" s="3">
        <v>0.057</v>
      </c>
      <c r="P8" s="3">
        <v>0.5</v>
      </c>
    </row>
    <row r="9">
      <c r="A9" s="3" t="s">
        <v>22</v>
      </c>
      <c r="B9" s="5">
        <v>0.78</v>
      </c>
      <c r="C9" s="5">
        <v>0.727</v>
      </c>
      <c r="D9" s="5">
        <v>0.842</v>
      </c>
      <c r="F9" s="3">
        <v>0.273</v>
      </c>
      <c r="G9" s="3">
        <v>0.24</v>
      </c>
      <c r="H9" s="3">
        <v>0.316</v>
      </c>
      <c r="J9" s="3">
        <v>0.864</v>
      </c>
      <c r="K9" s="3">
        <v>0.76</v>
      </c>
      <c r="L9" s="3">
        <v>1.0</v>
      </c>
      <c r="M9" s="6"/>
      <c r="N9" s="3">
        <v>0.826</v>
      </c>
      <c r="O9" s="3">
        <v>0.704</v>
      </c>
      <c r="P9" s="3">
        <v>1.0</v>
      </c>
    </row>
    <row r="10">
      <c r="A10" s="3" t="s">
        <v>23</v>
      </c>
      <c r="B10" s="5">
        <v>0.827</v>
      </c>
      <c r="C10" s="5">
        <v>0.795</v>
      </c>
      <c r="D10" s="5">
        <v>0.861</v>
      </c>
      <c r="F10" s="3">
        <v>0.313</v>
      </c>
      <c r="G10" s="3">
        <v>0.277</v>
      </c>
      <c r="H10" s="3">
        <v>0.361</v>
      </c>
      <c r="J10" s="3">
        <v>0.786</v>
      </c>
      <c r="K10" s="3">
        <v>0.688</v>
      </c>
      <c r="L10" s="3">
        <v>0.917</v>
      </c>
      <c r="M10" s="6"/>
      <c r="N10" s="3">
        <v>0.596</v>
      </c>
      <c r="O10" s="3">
        <v>0.436</v>
      </c>
      <c r="P10" s="3">
        <v>0.944</v>
      </c>
    </row>
    <row r="11">
      <c r="A11" s="3" t="s">
        <v>24</v>
      </c>
      <c r="B11" s="5">
        <v>0.926</v>
      </c>
      <c r="C11" s="5">
        <v>0.862</v>
      </c>
      <c r="D11" s="5">
        <v>1.0</v>
      </c>
      <c r="F11" s="3">
        <v>0.339</v>
      </c>
      <c r="G11" s="3">
        <v>0.323</v>
      </c>
      <c r="H11" s="3">
        <v>0.357</v>
      </c>
      <c r="J11" s="3">
        <v>0.941</v>
      </c>
      <c r="K11" s="3">
        <v>0.889</v>
      </c>
      <c r="L11" s="3">
        <v>1.0</v>
      </c>
      <c r="M11" s="6"/>
      <c r="N11" s="3">
        <v>0.949</v>
      </c>
      <c r="O11" s="3">
        <v>0.903</v>
      </c>
      <c r="P11" s="3">
        <v>1.0</v>
      </c>
    </row>
    <row r="12">
      <c r="A12" s="3" t="s">
        <v>25</v>
      </c>
      <c r="B12" s="5">
        <v>0.779</v>
      </c>
      <c r="C12" s="5">
        <v>0.771</v>
      </c>
      <c r="D12" s="5">
        <v>0.787</v>
      </c>
      <c r="F12" s="3">
        <v>0.377</v>
      </c>
      <c r="G12" s="3">
        <v>0.339</v>
      </c>
      <c r="H12" s="3">
        <v>0.426</v>
      </c>
      <c r="J12" s="3">
        <v>0.827</v>
      </c>
      <c r="K12" s="3">
        <v>0.754</v>
      </c>
      <c r="L12" s="3">
        <v>0.915</v>
      </c>
      <c r="M12" s="6"/>
      <c r="N12" s="3">
        <v>0.762</v>
      </c>
      <c r="O12" s="3">
        <v>0.69</v>
      </c>
      <c r="P12" s="3">
        <v>0.851</v>
      </c>
    </row>
    <row r="13">
      <c r="A13" s="3" t="s">
        <v>26</v>
      </c>
      <c r="B13" s="5">
        <v>0.827</v>
      </c>
      <c r="C13" s="5">
        <v>0.843</v>
      </c>
      <c r="D13" s="5">
        <v>0.811</v>
      </c>
      <c r="F13" s="3">
        <v>0.454</v>
      </c>
      <c r="G13" s="3">
        <v>0.409</v>
      </c>
      <c r="H13" s="3">
        <v>0.509</v>
      </c>
      <c r="J13" s="3">
        <v>0.881</v>
      </c>
      <c r="K13" s="3">
        <v>0.8</v>
      </c>
      <c r="L13" s="3">
        <v>0.981</v>
      </c>
      <c r="M13" s="4">
        <v>0.86</v>
      </c>
      <c r="N13" s="3">
        <v>0.81</v>
      </c>
      <c r="O13" s="3">
        <v>0.699</v>
      </c>
      <c r="P13" s="3">
        <v>0.962</v>
      </c>
    </row>
    <row r="14">
      <c r="A14" s="3" t="s">
        <v>27</v>
      </c>
      <c r="B14" s="5">
        <v>0.829</v>
      </c>
      <c r="C14" s="5">
        <v>0.773</v>
      </c>
      <c r="D14" s="5">
        <v>0.895</v>
      </c>
      <c r="F14" s="3">
        <v>0.39</v>
      </c>
      <c r="G14" s="3">
        <v>0.364</v>
      </c>
      <c r="H14" s="3">
        <v>0.421</v>
      </c>
      <c r="J14" s="3">
        <v>0.923</v>
      </c>
      <c r="K14" s="3">
        <v>0.9</v>
      </c>
      <c r="L14" s="3">
        <v>0.947</v>
      </c>
      <c r="M14" s="4">
        <v>0.947</v>
      </c>
      <c r="N14" s="3">
        <v>0.432</v>
      </c>
      <c r="O14" s="3">
        <v>0.275</v>
      </c>
      <c r="P14" s="3">
        <v>1.0</v>
      </c>
    </row>
    <row r="15">
      <c r="A15" s="3" t="s">
        <v>28</v>
      </c>
      <c r="B15" s="5">
        <v>0.704</v>
      </c>
      <c r="C15" s="5">
        <v>0.568</v>
      </c>
      <c r="D15" s="5">
        <v>0.926</v>
      </c>
      <c r="F15" s="3">
        <v>0.294</v>
      </c>
      <c r="G15" s="3">
        <v>0.244</v>
      </c>
      <c r="H15" s="3">
        <v>0.37</v>
      </c>
      <c r="J15" s="3">
        <v>0.788</v>
      </c>
      <c r="K15" s="3">
        <v>0.667</v>
      </c>
      <c r="L15" s="3">
        <v>0.963</v>
      </c>
      <c r="M15" s="6"/>
      <c r="N15" s="3">
        <v>0.73</v>
      </c>
      <c r="O15" s="3">
        <v>0.574</v>
      </c>
      <c r="P15" s="3">
        <v>1.0</v>
      </c>
    </row>
    <row r="16">
      <c r="A16" s="3" t="s">
        <v>29</v>
      </c>
      <c r="B16" s="5">
        <v>0.833</v>
      </c>
      <c r="C16" s="5">
        <v>0.82</v>
      </c>
      <c r="D16" s="5">
        <v>0.847</v>
      </c>
      <c r="F16" s="3">
        <v>0.305</v>
      </c>
      <c r="G16" s="3">
        <v>0.278</v>
      </c>
      <c r="H16" s="3">
        <v>0.339</v>
      </c>
      <c r="J16" s="3">
        <v>0.864</v>
      </c>
      <c r="K16" s="3">
        <v>0.818</v>
      </c>
      <c r="L16" s="3">
        <v>0.915</v>
      </c>
      <c r="M16" s="6"/>
      <c r="N16" s="3">
        <v>0.818</v>
      </c>
      <c r="O16" s="3">
        <v>0.74</v>
      </c>
      <c r="P16" s="3">
        <v>0.915</v>
      </c>
    </row>
    <row r="17">
      <c r="A17" s="3" t="s">
        <v>30</v>
      </c>
      <c r="B17" s="5">
        <v>0.348</v>
      </c>
      <c r="C17" s="5">
        <v>0.286</v>
      </c>
      <c r="D17" s="5">
        <v>0.444</v>
      </c>
      <c r="F17" s="3">
        <v>0.286</v>
      </c>
      <c r="G17" s="3">
        <v>0.211</v>
      </c>
      <c r="H17" s="3">
        <v>0.444</v>
      </c>
      <c r="J17" s="3">
        <v>0.571</v>
      </c>
      <c r="K17" s="3">
        <v>0.421</v>
      </c>
      <c r="L17" s="3">
        <v>0.889</v>
      </c>
      <c r="M17" s="4">
        <v>0.615</v>
      </c>
      <c r="N17" s="3">
        <v>0.206</v>
      </c>
      <c r="O17" s="3">
        <v>0.119</v>
      </c>
      <c r="P17" s="3">
        <v>0.778</v>
      </c>
    </row>
    <row r="18">
      <c r="A18" s="3" t="s">
        <v>31</v>
      </c>
      <c r="B18" s="5">
        <v>0.741</v>
      </c>
      <c r="C18" s="5">
        <v>0.645</v>
      </c>
      <c r="D18" s="5">
        <v>0.87</v>
      </c>
      <c r="F18" s="3">
        <v>0.235</v>
      </c>
      <c r="G18" s="3">
        <v>0.214</v>
      </c>
      <c r="H18" s="3">
        <v>0.261</v>
      </c>
      <c r="J18" s="3">
        <v>0.836</v>
      </c>
      <c r="K18" s="3">
        <v>0.719</v>
      </c>
      <c r="L18" s="3">
        <v>1.0</v>
      </c>
      <c r="M18" s="6"/>
      <c r="N18" s="3">
        <v>0.767</v>
      </c>
      <c r="O18" s="3">
        <v>0.622</v>
      </c>
      <c r="P18" s="3">
        <v>1.0</v>
      </c>
    </row>
    <row r="19">
      <c r="A19" s="3" t="s">
        <v>32</v>
      </c>
      <c r="B19" s="5">
        <v>0.925</v>
      </c>
      <c r="C19" s="5">
        <v>0.98</v>
      </c>
      <c r="D19" s="5">
        <v>0.875</v>
      </c>
      <c r="F19" s="3">
        <v>0.8</v>
      </c>
      <c r="G19" s="3">
        <v>0.815</v>
      </c>
      <c r="H19" s="3">
        <v>0.786</v>
      </c>
      <c r="J19" s="3">
        <v>0.991</v>
      </c>
      <c r="K19" s="3">
        <v>1.0</v>
      </c>
      <c r="L19" s="3">
        <v>0.982</v>
      </c>
      <c r="M19" s="6"/>
      <c r="N19" s="3">
        <v>0.991</v>
      </c>
      <c r="O19" s="3">
        <v>1.0</v>
      </c>
      <c r="P19" s="3">
        <v>0.982</v>
      </c>
    </row>
    <row r="20">
      <c r="A20" s="3" t="s">
        <v>33</v>
      </c>
      <c r="B20" s="5">
        <v>0.832</v>
      </c>
      <c r="C20" s="5">
        <v>0.825</v>
      </c>
      <c r="D20" s="5">
        <v>0.839</v>
      </c>
      <c r="F20" s="3">
        <v>0.54</v>
      </c>
      <c r="G20" s="3">
        <v>0.486</v>
      </c>
      <c r="H20" s="3">
        <v>0.607</v>
      </c>
      <c r="J20" s="3">
        <v>0.883</v>
      </c>
      <c r="K20" s="3">
        <v>0.828</v>
      </c>
      <c r="L20" s="3">
        <v>0.946</v>
      </c>
      <c r="M20" s="6"/>
      <c r="N20" s="3">
        <v>0.776</v>
      </c>
      <c r="O20" s="3">
        <v>0.667</v>
      </c>
      <c r="P20" s="3">
        <v>0.929</v>
      </c>
    </row>
    <row r="21">
      <c r="A21" s="3" t="s">
        <v>34</v>
      </c>
      <c r="B21" s="5">
        <v>0.718</v>
      </c>
      <c r="C21" s="5">
        <v>0.81</v>
      </c>
      <c r="D21" s="5">
        <v>0.644</v>
      </c>
      <c r="F21" s="3">
        <v>0.503</v>
      </c>
      <c r="G21" s="3">
        <v>0.5</v>
      </c>
      <c r="H21" s="3">
        <v>0.507</v>
      </c>
      <c r="J21" s="3">
        <v>0.894</v>
      </c>
      <c r="K21" s="3">
        <v>0.926</v>
      </c>
      <c r="L21" s="3">
        <v>0.863</v>
      </c>
      <c r="M21" s="4">
        <v>0.851</v>
      </c>
      <c r="N21" s="3">
        <v>0.909</v>
      </c>
      <c r="O21" s="3">
        <v>0.782</v>
      </c>
      <c r="P21" s="3">
        <v>0.836</v>
      </c>
    </row>
    <row r="22">
      <c r="A22" s="4" t="s">
        <v>10</v>
      </c>
      <c r="B22" s="7">
        <f t="shared" ref="B22:D22" si="1"> AVERAGE(B6:B7,B9:B21)</f>
        <v>0.7478</v>
      </c>
      <c r="C22" s="7">
        <f t="shared" si="1"/>
        <v>0.7185333333</v>
      </c>
      <c r="D22" s="7">
        <f t="shared" si="1"/>
        <v>0.7916666667</v>
      </c>
      <c r="E22" s="7"/>
      <c r="F22" s="7">
        <f t="shared" ref="F22:H22" si="2">AVERAGE(F6:F21)</f>
        <v>0.3585</v>
      </c>
      <c r="G22" s="7">
        <f t="shared" si="2"/>
        <v>0.322875</v>
      </c>
      <c r="H22" s="7">
        <f t="shared" si="2"/>
        <v>0.4325</v>
      </c>
      <c r="I22" s="7"/>
      <c r="J22" s="7">
        <f t="shared" ref="J22:L22" si="3">AVERAGE(J6:J21)</f>
        <v>0.7819375</v>
      </c>
      <c r="K22" s="7">
        <f t="shared" si="3"/>
        <v>0.708</v>
      </c>
      <c r="L22" s="7">
        <f t="shared" si="3"/>
        <v>0.9143125</v>
      </c>
      <c r="M22" s="7"/>
      <c r="N22" s="7">
        <f t="shared" ref="N22:P22" si="4">AVERAGE(N6:N21)</f>
        <v>0.6521875</v>
      </c>
      <c r="O22" s="7">
        <f t="shared" si="4"/>
        <v>0.5480625</v>
      </c>
      <c r="P22" s="7">
        <f t="shared" si="4"/>
        <v>0.8959375</v>
      </c>
    </row>
    <row r="23">
      <c r="A23" s="4" t="s">
        <v>18</v>
      </c>
      <c r="B23" s="7">
        <f t="shared" ref="B23:D23" si="5"> STDEVP(B7:B8,B10:B21)</f>
        <v>0.1503664164</v>
      </c>
      <c r="C23" s="7">
        <f t="shared" si="5"/>
        <v>0.1748444787</v>
      </c>
      <c r="D23" s="7">
        <f t="shared" si="5"/>
        <v>0.1447179669</v>
      </c>
      <c r="E23" s="7"/>
      <c r="F23" s="7">
        <f t="shared" ref="F23:H23" si="6">STDEVP(F6:F22)</f>
        <v>0.1483885995</v>
      </c>
      <c r="G23" s="7">
        <f t="shared" si="6"/>
        <v>0.1621901118</v>
      </c>
      <c r="H23" s="7">
        <f t="shared" si="6"/>
        <v>0.1219334438</v>
      </c>
      <c r="I23" s="7"/>
      <c r="J23" s="7">
        <f t="shared" ref="J23:L23" si="7">STDEVP(J6:J22)</f>
        <v>0.1935794316</v>
      </c>
      <c r="K23" s="7">
        <f t="shared" si="7"/>
        <v>0.2191021787</v>
      </c>
      <c r="L23" s="7">
        <f t="shared" si="7"/>
        <v>0.1120408112</v>
      </c>
      <c r="M23" s="7"/>
      <c r="N23" s="7">
        <f t="shared" ref="N23:P23" si="8">STDEVP(N6:N22)</f>
        <v>0.2566054923</v>
      </c>
      <c r="O23" s="7">
        <f t="shared" si="8"/>
        <v>0.2669446889</v>
      </c>
      <c r="P23" s="7">
        <f t="shared" si="8"/>
        <v>0.1258759748</v>
      </c>
    </row>
    <row r="24">
      <c r="A24" s="4" t="s">
        <v>10</v>
      </c>
      <c r="B24" s="8">
        <v>0.748</v>
      </c>
      <c r="C24" s="8">
        <v>0.719</v>
      </c>
      <c r="D24" s="8">
        <v>0.792</v>
      </c>
      <c r="E24" s="7"/>
      <c r="F24" s="8">
        <v>0.359</v>
      </c>
      <c r="G24" s="8">
        <v>0.323</v>
      </c>
      <c r="H24" s="8">
        <v>0.433</v>
      </c>
      <c r="I24" s="7"/>
      <c r="J24" s="8">
        <v>0.782</v>
      </c>
      <c r="K24" s="8">
        <v>0.708</v>
      </c>
      <c r="L24" s="8">
        <v>0.914</v>
      </c>
      <c r="M24" s="7"/>
      <c r="N24" s="8">
        <v>0.652</v>
      </c>
      <c r="O24" s="8">
        <v>0.548</v>
      </c>
      <c r="P24" s="8">
        <v>0.896</v>
      </c>
    </row>
    <row r="25">
      <c r="A25" s="4" t="s">
        <v>18</v>
      </c>
      <c r="B25" s="8">
        <v>0.15</v>
      </c>
      <c r="C25" s="8">
        <v>0.175</v>
      </c>
      <c r="D25" s="8">
        <v>0.145</v>
      </c>
      <c r="E25" s="7"/>
      <c r="F25" s="8">
        <v>0.148</v>
      </c>
      <c r="G25" s="8">
        <v>0.162</v>
      </c>
      <c r="H25" s="8">
        <v>0.122</v>
      </c>
      <c r="I25" s="7"/>
      <c r="J25" s="8">
        <v>0.194</v>
      </c>
      <c r="K25" s="8">
        <v>0.219</v>
      </c>
      <c r="L25" s="8">
        <v>0.112</v>
      </c>
      <c r="M25" s="7"/>
      <c r="N25" s="8">
        <v>0.257</v>
      </c>
      <c r="O25" s="8">
        <v>0.267</v>
      </c>
      <c r="P25" s="8">
        <v>0.126</v>
      </c>
    </row>
    <row r="26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>
      <c r="A27" s="3" t="s">
        <v>38</v>
      </c>
      <c r="B27" s="3" t="s">
        <v>13</v>
      </c>
      <c r="F27" s="3" t="s">
        <v>14</v>
      </c>
      <c r="J27" s="3" t="s">
        <v>15</v>
      </c>
      <c r="N27" s="3" t="s">
        <v>17</v>
      </c>
    </row>
    <row r="28">
      <c r="A28" s="15" t="s">
        <v>39</v>
      </c>
      <c r="B28" s="3">
        <v>0.731</v>
      </c>
      <c r="C28" s="3">
        <v>0.925</v>
      </c>
      <c r="D28" s="3">
        <v>0.605</v>
      </c>
      <c r="E28" s="3"/>
      <c r="F28" s="3">
        <v>0.481</v>
      </c>
      <c r="G28" s="3">
        <v>0.615</v>
      </c>
      <c r="H28" s="3">
        <v>0.395</v>
      </c>
      <c r="J28" s="3">
        <v>0.734</v>
      </c>
      <c r="K28" s="3">
        <v>1.0</v>
      </c>
      <c r="L28" s="3">
        <v>0.58</v>
      </c>
      <c r="M28" s="3">
        <v>0.752</v>
      </c>
      <c r="N28" s="3">
        <v>0.693</v>
      </c>
      <c r="O28" s="3">
        <v>0.736</v>
      </c>
      <c r="P28" s="3">
        <v>0.654</v>
      </c>
    </row>
    <row r="29">
      <c r="A29" s="15" t="s">
        <v>40</v>
      </c>
      <c r="B29" s="3">
        <v>0.672</v>
      </c>
      <c r="C29" s="3">
        <v>0.792</v>
      </c>
      <c r="D29" s="3">
        <v>0.583</v>
      </c>
      <c r="E29" s="3"/>
      <c r="F29" s="3">
        <v>0.471</v>
      </c>
      <c r="G29" s="3">
        <v>0.596</v>
      </c>
      <c r="H29" s="3">
        <v>0.389</v>
      </c>
      <c r="J29" s="3">
        <v>0.655</v>
      </c>
      <c r="K29" s="3">
        <v>0.864</v>
      </c>
      <c r="L29" s="3">
        <v>0.528</v>
      </c>
      <c r="M29" s="3">
        <v>0.683</v>
      </c>
      <c r="N29" s="3">
        <v>0.667</v>
      </c>
      <c r="O29" s="3">
        <v>0.804</v>
      </c>
      <c r="P29" s="3">
        <v>0.569</v>
      </c>
    </row>
    <row r="30">
      <c r="A30" s="15" t="s">
        <v>41</v>
      </c>
      <c r="B30" s="3">
        <v>0.544</v>
      </c>
      <c r="C30" s="3">
        <v>0.966</v>
      </c>
      <c r="D30" s="3">
        <v>0.378</v>
      </c>
      <c r="E30" s="3"/>
      <c r="F30" s="3">
        <v>0.495</v>
      </c>
      <c r="G30" s="3">
        <v>0.752</v>
      </c>
      <c r="H30" s="3">
        <v>0.369</v>
      </c>
      <c r="J30" s="3">
        <v>0.584</v>
      </c>
      <c r="K30" s="3">
        <v>0.989</v>
      </c>
      <c r="L30" s="3">
        <v>0.414</v>
      </c>
      <c r="M30" s="3">
        <v>0.622</v>
      </c>
      <c r="N30" s="3">
        <v>0.604</v>
      </c>
      <c r="O30" s="3">
        <v>0.866</v>
      </c>
      <c r="P30" s="3">
        <v>0.464</v>
      </c>
    </row>
    <row r="31">
      <c r="A31" s="15" t="s">
        <v>42</v>
      </c>
      <c r="B31" s="3">
        <v>0.781</v>
      </c>
      <c r="C31" s="3">
        <v>1.0</v>
      </c>
      <c r="D31" s="3">
        <v>0.641</v>
      </c>
      <c r="E31" s="3"/>
      <c r="F31" s="3">
        <v>0.434</v>
      </c>
      <c r="G31" s="3">
        <v>0.548</v>
      </c>
      <c r="H31" s="3">
        <v>0.359</v>
      </c>
      <c r="J31" s="3">
        <v>0.792</v>
      </c>
      <c r="K31" s="3">
        <v>1.0</v>
      </c>
      <c r="L31" s="3">
        <v>0.656</v>
      </c>
      <c r="M31" s="3">
        <v>0.792</v>
      </c>
      <c r="N31" s="3">
        <v>0.701</v>
      </c>
      <c r="O31" s="3">
        <v>0.774</v>
      </c>
      <c r="P31" s="3">
        <v>0.641</v>
      </c>
    </row>
    <row r="32">
      <c r="A32" s="15" t="s">
        <v>43</v>
      </c>
      <c r="B32" s="3">
        <v>0.737</v>
      </c>
      <c r="C32" s="3">
        <v>0.778</v>
      </c>
      <c r="D32" s="3">
        <v>0.7</v>
      </c>
      <c r="E32" s="3"/>
      <c r="F32" s="3">
        <v>0.391</v>
      </c>
      <c r="G32" s="3">
        <v>0.459</v>
      </c>
      <c r="H32" s="3">
        <v>0.34</v>
      </c>
      <c r="J32" s="3">
        <v>0.767</v>
      </c>
      <c r="K32" s="3">
        <v>0.917</v>
      </c>
      <c r="L32" s="3">
        <v>0.66</v>
      </c>
      <c r="M32" s="3">
        <v>0.786</v>
      </c>
      <c r="N32" s="3">
        <v>0.68</v>
      </c>
      <c r="O32" s="3">
        <v>0.702</v>
      </c>
      <c r="P32" s="3">
        <v>0.66</v>
      </c>
    </row>
    <row r="33">
      <c r="A33" s="15" t="s">
        <v>44</v>
      </c>
      <c r="B33" s="3">
        <v>0.847</v>
      </c>
      <c r="C33" s="3">
        <v>0.92</v>
      </c>
      <c r="D33" s="3">
        <v>0.784</v>
      </c>
      <c r="E33" s="3"/>
      <c r="F33" s="3">
        <v>0.709</v>
      </c>
      <c r="G33" s="3">
        <v>0.8</v>
      </c>
      <c r="H33" s="3">
        <v>0.636</v>
      </c>
      <c r="J33" s="3">
        <v>0.859</v>
      </c>
      <c r="K33" s="3">
        <v>0.985</v>
      </c>
      <c r="L33" s="3">
        <v>0.761</v>
      </c>
      <c r="M33" s="3">
        <v>0.873</v>
      </c>
      <c r="N33" s="3">
        <v>0.81</v>
      </c>
      <c r="O33" s="3">
        <v>0.85</v>
      </c>
      <c r="P33" s="3">
        <v>0.773</v>
      </c>
    </row>
    <row r="34">
      <c r="A34" s="15" t="s">
        <v>45</v>
      </c>
      <c r="B34" s="3">
        <v>0.643</v>
      </c>
      <c r="C34" s="3">
        <v>0.885</v>
      </c>
      <c r="D34" s="3">
        <v>0.505</v>
      </c>
      <c r="E34" s="13"/>
      <c r="F34" s="3">
        <v>0.472</v>
      </c>
      <c r="G34" s="3">
        <v>0.642</v>
      </c>
      <c r="H34" s="3">
        <v>0.374</v>
      </c>
      <c r="J34" s="3">
        <v>0.657</v>
      </c>
      <c r="K34" s="3">
        <v>0.939</v>
      </c>
      <c r="L34" s="3">
        <v>0.505</v>
      </c>
      <c r="M34" s="13">
        <v>0.69</v>
      </c>
      <c r="N34" s="3">
        <v>0.618</v>
      </c>
      <c r="O34" s="3">
        <v>0.77</v>
      </c>
      <c r="P34" s="3">
        <v>0.516</v>
      </c>
    </row>
    <row r="35">
      <c r="A35" s="15" t="s">
        <v>46</v>
      </c>
      <c r="B35" s="3">
        <v>0.785</v>
      </c>
      <c r="C35" s="3">
        <v>0.766</v>
      </c>
      <c r="D35" s="3">
        <v>0.804</v>
      </c>
      <c r="E35" s="3"/>
      <c r="F35" s="3">
        <v>0.47</v>
      </c>
      <c r="G35" s="3">
        <v>0.445</v>
      </c>
      <c r="H35" s="3">
        <v>0.497</v>
      </c>
      <c r="J35" s="3">
        <v>0.853</v>
      </c>
      <c r="K35" s="3">
        <v>0.806</v>
      </c>
      <c r="L35" s="3">
        <v>0.905</v>
      </c>
      <c r="M35" s="3">
        <v>0.864</v>
      </c>
      <c r="N35" s="3">
        <v>0.789</v>
      </c>
      <c r="O35" s="3">
        <v>0.71</v>
      </c>
      <c r="P35" s="3">
        <v>0.88</v>
      </c>
    </row>
    <row r="36">
      <c r="A36" s="15" t="s">
        <v>47</v>
      </c>
      <c r="B36" s="3">
        <v>0.725</v>
      </c>
      <c r="C36" s="3">
        <v>0.792</v>
      </c>
      <c r="D36" s="3">
        <v>0.669</v>
      </c>
      <c r="E36" s="3"/>
      <c r="F36" s="3">
        <v>0.525</v>
      </c>
      <c r="G36" s="3">
        <v>0.497</v>
      </c>
      <c r="H36" s="3">
        <v>0.556</v>
      </c>
      <c r="J36" s="3">
        <v>0.786</v>
      </c>
      <c r="K36" s="3">
        <v>0.858</v>
      </c>
      <c r="L36" s="3">
        <v>0.905</v>
      </c>
      <c r="M36" s="3">
        <v>0.873</v>
      </c>
      <c r="N36" s="3">
        <v>0.803</v>
      </c>
      <c r="O36" s="3">
        <v>0.753</v>
      </c>
      <c r="P36" s="3">
        <v>0.859</v>
      </c>
    </row>
    <row r="37">
      <c r="A37" s="15" t="s">
        <v>48</v>
      </c>
      <c r="B37" s="3">
        <v>0.665</v>
      </c>
      <c r="C37" s="3">
        <v>0.809</v>
      </c>
      <c r="D37" s="3">
        <v>0.565</v>
      </c>
      <c r="E37" s="3"/>
      <c r="F37" s="3">
        <v>0.607</v>
      </c>
      <c r="G37" s="3">
        <v>0.722</v>
      </c>
      <c r="H37" s="3">
        <v>0.524</v>
      </c>
      <c r="J37" s="3">
        <v>0.771</v>
      </c>
      <c r="K37" s="3">
        <v>0.987</v>
      </c>
      <c r="L37" s="3">
        <v>0.633</v>
      </c>
      <c r="M37" s="3">
        <v>0.809</v>
      </c>
      <c r="N37" s="3">
        <v>0.811</v>
      </c>
      <c r="O37" s="3">
        <v>0.946</v>
      </c>
      <c r="P37" s="3">
        <v>0.71</v>
      </c>
    </row>
    <row r="38">
      <c r="A38" s="15" t="s">
        <v>49</v>
      </c>
      <c r="B38" s="3">
        <v>0.655</v>
      </c>
      <c r="C38" s="3">
        <v>0.846</v>
      </c>
      <c r="D38" s="3">
        <v>0.535</v>
      </c>
      <c r="E38" s="3"/>
      <c r="F38" s="3">
        <v>0.517</v>
      </c>
      <c r="G38" s="3">
        <v>0.641</v>
      </c>
      <c r="H38" s="3">
        <v>0.433</v>
      </c>
      <c r="J38" s="3">
        <v>0.72</v>
      </c>
      <c r="K38" s="3">
        <v>0.92</v>
      </c>
      <c r="L38" s="3">
        <v>0.591</v>
      </c>
      <c r="M38" s="3">
        <v>0.724</v>
      </c>
      <c r="N38" s="3">
        <v>0.683</v>
      </c>
      <c r="O38" s="3">
        <v>0.791</v>
      </c>
      <c r="P38" s="3">
        <v>0.6</v>
      </c>
    </row>
    <row r="39">
      <c r="A39" s="15" t="s">
        <v>50</v>
      </c>
      <c r="B39" s="3">
        <v>0.635</v>
      </c>
      <c r="C39" s="3">
        <v>0.933</v>
      </c>
      <c r="D39" s="3">
        <v>0.481</v>
      </c>
      <c r="E39" s="3"/>
      <c r="F39" s="3">
        <v>0.563</v>
      </c>
      <c r="G39" s="3">
        <v>0.72</v>
      </c>
      <c r="H39" s="3">
        <v>0.462</v>
      </c>
      <c r="J39" s="3">
        <v>0.676</v>
      </c>
      <c r="K39" s="3">
        <v>0.921</v>
      </c>
      <c r="L39" s="3">
        <v>0.534</v>
      </c>
      <c r="M39" s="3">
        <v>0.665</v>
      </c>
      <c r="N39" s="3">
        <v>0.636</v>
      </c>
      <c r="O39" s="3">
        <v>0.754</v>
      </c>
      <c r="P39" s="3">
        <v>0.55</v>
      </c>
    </row>
    <row r="40">
      <c r="A40" s="8" t="s">
        <v>10</v>
      </c>
      <c r="B40" s="7">
        <f t="shared" ref="B40:D40" si="9">AVERAGE(B28:B39)</f>
        <v>0.7016666667</v>
      </c>
      <c r="C40" s="7">
        <f t="shared" si="9"/>
        <v>0.8676666667</v>
      </c>
      <c r="D40" s="7">
        <f t="shared" si="9"/>
        <v>0.6041666667</v>
      </c>
      <c r="E40" s="7"/>
      <c r="F40" s="7">
        <f t="shared" ref="F40:H40" si="10">AVERAGE(F28:F39)</f>
        <v>0.51125</v>
      </c>
      <c r="G40" s="7">
        <f t="shared" si="10"/>
        <v>0.61975</v>
      </c>
      <c r="H40" s="7">
        <f t="shared" si="10"/>
        <v>0.4445</v>
      </c>
      <c r="I40" s="7"/>
      <c r="J40" s="7">
        <f t="shared" ref="J40:L40" si="11">AVERAGE(J28:J39)</f>
        <v>0.7378333333</v>
      </c>
      <c r="K40" s="7">
        <f t="shared" si="11"/>
        <v>0.9321666667</v>
      </c>
      <c r="L40" s="7">
        <f t="shared" si="11"/>
        <v>0.6393333333</v>
      </c>
      <c r="M40" s="7"/>
      <c r="N40" s="7">
        <f t="shared" ref="N40:P40" si="12">AVERAGE(N28:N39)</f>
        <v>0.7079166667</v>
      </c>
      <c r="O40" s="7">
        <f t="shared" si="12"/>
        <v>0.788</v>
      </c>
      <c r="P40" s="7">
        <f t="shared" si="12"/>
        <v>0.6563333333</v>
      </c>
    </row>
    <row r="41">
      <c r="A41" s="8" t="s">
        <v>18</v>
      </c>
      <c r="B41" s="7">
        <f t="shared" ref="B41:D41" si="13"> STDEVP(B28:B39)</f>
        <v>0.07861332938</v>
      </c>
      <c r="C41" s="7">
        <f t="shared" si="13"/>
        <v>0.07719815772</v>
      </c>
      <c r="D41" s="7">
        <f t="shared" si="13"/>
        <v>0.1190026844</v>
      </c>
      <c r="E41" s="7"/>
      <c r="F41" s="7">
        <f t="shared" ref="F41:H41" si="14"> STDEVP(F28:F39)</f>
        <v>0.08043747572</v>
      </c>
      <c r="G41" s="7">
        <f t="shared" si="14"/>
        <v>0.1112850132</v>
      </c>
      <c r="H41" s="7">
        <f t="shared" si="14"/>
        <v>0.08805821938</v>
      </c>
      <c r="I41" s="7"/>
      <c r="J41" s="7">
        <f t="shared" ref="J41:L41" si="15"> STDEVP(J28:J39)</f>
        <v>0.07977346398</v>
      </c>
      <c r="K41" s="7">
        <f t="shared" si="15"/>
        <v>0.06113214285</v>
      </c>
      <c r="L41" s="7">
        <f t="shared" si="15"/>
        <v>0.145737397</v>
      </c>
      <c r="M41" s="7"/>
      <c r="N41" s="7">
        <f t="shared" ref="N41:P41" si="16"> STDEVP(N28:N39)</f>
        <v>0.07306556226</v>
      </c>
      <c r="O41" s="7">
        <f t="shared" si="16"/>
        <v>0.06723218475</v>
      </c>
      <c r="P41" s="7">
        <f t="shared" si="16"/>
        <v>0.1247125584</v>
      </c>
    </row>
    <row r="43">
      <c r="A43" s="4" t="s">
        <v>51</v>
      </c>
    </row>
    <row r="44">
      <c r="A44" s="4"/>
      <c r="B44" s="2" t="s">
        <v>1</v>
      </c>
      <c r="C44" s="2" t="s">
        <v>1</v>
      </c>
      <c r="D44" s="2" t="s">
        <v>1</v>
      </c>
    </row>
    <row r="45">
      <c r="A45" s="4"/>
      <c r="B45" s="1" t="s">
        <v>6</v>
      </c>
      <c r="C45" s="1" t="s">
        <v>7</v>
      </c>
      <c r="D45" s="1" t="s">
        <v>9</v>
      </c>
    </row>
    <row r="46">
      <c r="A46" s="3" t="s">
        <v>39</v>
      </c>
      <c r="B46" s="3">
        <v>0.752</v>
      </c>
      <c r="C46" s="3">
        <v>0.962</v>
      </c>
      <c r="D46" s="3">
        <v>0.617</v>
      </c>
    </row>
    <row r="47">
      <c r="A47" s="3" t="s">
        <v>40</v>
      </c>
      <c r="B47" s="3">
        <v>0.683</v>
      </c>
      <c r="C47" s="3">
        <v>0.824</v>
      </c>
      <c r="D47" s="3">
        <v>0.583</v>
      </c>
    </row>
    <row r="48">
      <c r="A48" s="3" t="s">
        <v>41</v>
      </c>
      <c r="B48" s="3">
        <v>0.622</v>
      </c>
      <c r="C48" s="3">
        <v>0.945</v>
      </c>
      <c r="D48" s="3">
        <v>0.464</v>
      </c>
    </row>
    <row r="49">
      <c r="A49" s="3" t="s">
        <v>42</v>
      </c>
      <c r="B49" s="3">
        <v>0.792</v>
      </c>
      <c r="C49" s="13">
        <v>1.0</v>
      </c>
      <c r="D49" s="3">
        <v>0.656</v>
      </c>
    </row>
    <row r="50">
      <c r="A50" s="3" t="s">
        <v>43</v>
      </c>
      <c r="B50" s="3">
        <v>0.786</v>
      </c>
      <c r="C50" s="3">
        <v>0.971</v>
      </c>
      <c r="D50" s="3">
        <v>0.66</v>
      </c>
    </row>
    <row r="51">
      <c r="A51" s="3" t="s">
        <v>44</v>
      </c>
      <c r="B51" s="3">
        <v>0.873</v>
      </c>
      <c r="C51" s="3">
        <v>0.986</v>
      </c>
      <c r="D51" s="3">
        <v>0.784</v>
      </c>
    </row>
    <row r="52">
      <c r="A52" s="3" t="s">
        <v>45</v>
      </c>
      <c r="B52" s="13">
        <v>0.69</v>
      </c>
      <c r="C52" s="3">
        <v>0.926</v>
      </c>
      <c r="D52" s="3">
        <v>0.549</v>
      </c>
    </row>
    <row r="53">
      <c r="A53" s="3" t="s">
        <v>46</v>
      </c>
      <c r="B53" s="3">
        <v>0.864</v>
      </c>
      <c r="C53" s="3">
        <v>0.841</v>
      </c>
      <c r="D53" s="3">
        <v>0.888</v>
      </c>
    </row>
    <row r="54">
      <c r="A54" s="3" t="s">
        <v>47</v>
      </c>
      <c r="B54" s="3">
        <v>0.873</v>
      </c>
      <c r="C54" s="3">
        <v>0.852</v>
      </c>
      <c r="D54" s="3">
        <v>0.894</v>
      </c>
    </row>
    <row r="55">
      <c r="A55" s="3" t="s">
        <v>48</v>
      </c>
      <c r="B55" s="3">
        <v>0.809</v>
      </c>
      <c r="C55" s="3">
        <v>0.977</v>
      </c>
      <c r="D55" s="3">
        <v>0.69</v>
      </c>
    </row>
    <row r="56">
      <c r="A56" s="3" t="s">
        <v>49</v>
      </c>
      <c r="B56" s="3">
        <v>0.724</v>
      </c>
      <c r="C56" s="3">
        <v>0.854</v>
      </c>
      <c r="D56" s="3">
        <v>0.628</v>
      </c>
      <c r="E56" s="3" t="s">
        <v>52</v>
      </c>
    </row>
    <row r="57">
      <c r="A57" s="3" t="s">
        <v>50</v>
      </c>
      <c r="B57" s="3">
        <v>0.665</v>
      </c>
      <c r="C57" s="3">
        <v>0.87</v>
      </c>
      <c r="D57" s="3">
        <v>0.538</v>
      </c>
      <c r="F57" s="3" t="s">
        <v>13</v>
      </c>
      <c r="J57" s="3" t="s">
        <v>14</v>
      </c>
      <c r="M57" s="3" t="s">
        <v>53</v>
      </c>
      <c r="P57" s="3" t="s">
        <v>17</v>
      </c>
    </row>
    <row r="58">
      <c r="A58" s="4" t="s">
        <v>10</v>
      </c>
      <c r="B58" s="7">
        <f t="shared" ref="B58:D58" si="17">AVERAGE(B46:B57)</f>
        <v>0.7610833333</v>
      </c>
      <c r="C58" s="7">
        <f t="shared" si="17"/>
        <v>0.9173333333</v>
      </c>
      <c r="D58" s="7">
        <f t="shared" si="17"/>
        <v>0.6625833333</v>
      </c>
      <c r="E58" s="3" t="s">
        <v>54</v>
      </c>
      <c r="F58" s="3">
        <v>0.702</v>
      </c>
      <c r="G58" s="3">
        <v>0.868</v>
      </c>
      <c r="H58" s="3">
        <v>0.604</v>
      </c>
      <c r="J58" s="3">
        <v>0.511</v>
      </c>
      <c r="K58" s="3">
        <v>0.62</v>
      </c>
      <c r="L58" s="3">
        <v>0.445</v>
      </c>
      <c r="M58" s="3">
        <v>0.738</v>
      </c>
      <c r="N58" s="3">
        <v>0.932</v>
      </c>
      <c r="O58" s="3">
        <v>0.639</v>
      </c>
      <c r="P58" s="3">
        <v>0.708</v>
      </c>
      <c r="Q58" s="3">
        <v>0.788</v>
      </c>
      <c r="R58" s="3">
        <v>0.656</v>
      </c>
    </row>
    <row r="59">
      <c r="A59" s="4" t="s">
        <v>18</v>
      </c>
      <c r="B59" s="7">
        <f t="shared" ref="B59:D59" si="18">STDEVP(B46:B57)</f>
        <v>0.0820055469</v>
      </c>
      <c r="C59" s="7">
        <f t="shared" si="18"/>
        <v>0.06183490564</v>
      </c>
      <c r="D59" s="7">
        <f t="shared" si="18"/>
        <v>0.1282494044</v>
      </c>
      <c r="E59" s="3" t="s">
        <v>55</v>
      </c>
      <c r="F59" s="3">
        <v>0.079</v>
      </c>
      <c r="G59" s="3">
        <v>0.07</v>
      </c>
      <c r="H59" s="3">
        <v>0.119</v>
      </c>
      <c r="J59" s="3">
        <v>0.08</v>
      </c>
      <c r="K59" s="3">
        <v>0.111</v>
      </c>
      <c r="L59" s="3">
        <v>0.088</v>
      </c>
      <c r="M59" s="3">
        <v>0.08</v>
      </c>
      <c r="N59" s="3">
        <v>0.061</v>
      </c>
      <c r="O59" s="3">
        <v>0.146</v>
      </c>
      <c r="P59" s="3">
        <v>0.073</v>
      </c>
      <c r="Q59" s="3">
        <v>0.067</v>
      </c>
      <c r="R59" s="3">
        <v>0.125</v>
      </c>
    </row>
    <row r="60">
      <c r="E60" s="3" t="s">
        <v>36</v>
      </c>
    </row>
    <row r="61">
      <c r="F61" s="3" t="s">
        <v>13</v>
      </c>
      <c r="J61" s="3" t="s">
        <v>14</v>
      </c>
      <c r="M61" s="3" t="s">
        <v>56</v>
      </c>
      <c r="P61" s="3" t="s">
        <v>17</v>
      </c>
    </row>
    <row r="62">
      <c r="A62" s="4" t="s">
        <v>10</v>
      </c>
      <c r="B62" s="8">
        <v>0.752</v>
      </c>
      <c r="C62" s="8">
        <v>0.756</v>
      </c>
      <c r="D62" s="8">
        <v>0.798</v>
      </c>
      <c r="E62" s="3" t="s">
        <v>54</v>
      </c>
      <c r="F62" s="5">
        <v>0.748</v>
      </c>
      <c r="G62" s="5">
        <v>0.719</v>
      </c>
      <c r="H62" s="5">
        <v>0.792</v>
      </c>
      <c r="J62" s="3">
        <v>0.359</v>
      </c>
      <c r="K62" s="3">
        <v>0.323</v>
      </c>
      <c r="L62" s="3">
        <v>0.433</v>
      </c>
      <c r="M62" s="3">
        <v>0.782</v>
      </c>
      <c r="N62" s="3">
        <v>0.708</v>
      </c>
      <c r="O62" s="3">
        <v>0.914</v>
      </c>
      <c r="P62" s="3">
        <v>0.652</v>
      </c>
      <c r="Q62" s="3">
        <v>0.548</v>
      </c>
      <c r="R62" s="3">
        <v>0.896</v>
      </c>
    </row>
    <row r="63">
      <c r="A63" s="4" t="s">
        <v>18</v>
      </c>
      <c r="B63" s="8">
        <v>0.212</v>
      </c>
      <c r="C63" s="8">
        <v>0.17</v>
      </c>
      <c r="D63" s="8">
        <v>0.257</v>
      </c>
      <c r="E63" s="3" t="s">
        <v>55</v>
      </c>
      <c r="F63" s="5">
        <v>0.15</v>
      </c>
      <c r="G63" s="5">
        <v>0.175</v>
      </c>
      <c r="H63" s="5">
        <v>0.145</v>
      </c>
      <c r="J63" s="3">
        <v>0.148</v>
      </c>
      <c r="K63" s="3">
        <v>0.162</v>
      </c>
      <c r="L63" s="3">
        <v>0.122</v>
      </c>
      <c r="M63" s="3">
        <v>0.194</v>
      </c>
      <c r="N63" s="3">
        <v>0.219</v>
      </c>
      <c r="O63" s="3">
        <v>0.112</v>
      </c>
      <c r="P63" s="3">
        <v>0.257</v>
      </c>
      <c r="Q63" s="3">
        <v>0.267</v>
      </c>
      <c r="R63" s="3">
        <v>0.126</v>
      </c>
    </row>
    <row r="64">
      <c r="F64" s="5"/>
      <c r="G64" s="5"/>
      <c r="H64" s="5"/>
      <c r="J64" s="3"/>
      <c r="K64" s="3"/>
      <c r="L64" s="3"/>
      <c r="N64" s="3"/>
      <c r="O64" s="3"/>
      <c r="P64" s="3"/>
      <c r="Q64" s="3"/>
      <c r="R64" s="3"/>
      <c r="S64" s="3"/>
      <c r="T64" s="3"/>
    </row>
    <row r="65">
      <c r="F65" s="5"/>
      <c r="G65" s="5"/>
      <c r="H65" s="5"/>
      <c r="J65" s="3"/>
      <c r="K65" s="3"/>
      <c r="L65" s="3"/>
      <c r="N65" s="3"/>
      <c r="O65" s="3"/>
      <c r="P65" s="3"/>
      <c r="Q65" s="3"/>
      <c r="R65" s="3"/>
      <c r="S65" s="3"/>
      <c r="T65" s="3"/>
    </row>
    <row r="66">
      <c r="F66" s="5"/>
      <c r="G66" s="5"/>
      <c r="H66" s="5"/>
      <c r="J66" s="3"/>
      <c r="K66" s="3"/>
      <c r="L66" s="3"/>
      <c r="N66" s="3"/>
      <c r="O66" s="3"/>
      <c r="P66" s="3"/>
      <c r="Q66" s="3"/>
      <c r="R66" s="3"/>
      <c r="S66" s="3"/>
      <c r="T66" s="3"/>
    </row>
    <row r="67">
      <c r="F67" s="5"/>
      <c r="G67" s="5"/>
      <c r="H67" s="5"/>
      <c r="J67" s="3"/>
      <c r="K67" s="3"/>
      <c r="L67" s="3"/>
      <c r="N67" s="3"/>
      <c r="O67" s="3"/>
      <c r="P67" s="3"/>
      <c r="Q67" s="3"/>
      <c r="R67" s="3"/>
      <c r="S67" s="3"/>
      <c r="T67" s="3"/>
    </row>
    <row r="68">
      <c r="F68" s="5"/>
      <c r="G68" s="5"/>
      <c r="H68" s="5"/>
      <c r="J68" s="3"/>
      <c r="K68" s="3"/>
      <c r="L68" s="3"/>
      <c r="N68" s="3"/>
      <c r="O68" s="3"/>
      <c r="P68" s="3"/>
      <c r="Q68" s="3"/>
      <c r="R68" s="3"/>
      <c r="S68" s="3"/>
      <c r="T68" s="3"/>
    </row>
    <row r="69">
      <c r="F69" s="5"/>
      <c r="G69" s="5"/>
      <c r="H69" s="5"/>
      <c r="J69" s="3"/>
      <c r="K69" s="3"/>
      <c r="L69" s="3"/>
      <c r="N69" s="3"/>
      <c r="O69" s="3"/>
      <c r="P69" s="3"/>
      <c r="Q69" s="3"/>
      <c r="R69" s="3"/>
      <c r="S69" s="3"/>
      <c r="T69" s="3"/>
    </row>
    <row r="70">
      <c r="F70" s="5"/>
      <c r="G70" s="5"/>
      <c r="H70" s="5"/>
      <c r="J70" s="3"/>
      <c r="K70" s="3"/>
      <c r="L70" s="3"/>
      <c r="N70" s="3"/>
      <c r="O70" s="3"/>
      <c r="P70" s="3"/>
      <c r="Q70" s="3"/>
      <c r="R70" s="3"/>
      <c r="S70" s="3"/>
      <c r="T70" s="3"/>
    </row>
    <row r="71">
      <c r="F71" s="5"/>
      <c r="G71" s="5"/>
      <c r="H71" s="5"/>
      <c r="J71" s="3"/>
      <c r="K71" s="3"/>
      <c r="L71" s="3"/>
      <c r="N71" s="3"/>
      <c r="O71" s="3"/>
      <c r="P71" s="3"/>
      <c r="Q71" s="3"/>
      <c r="R71" s="3"/>
      <c r="S71" s="3"/>
      <c r="T71" s="3"/>
    </row>
    <row r="72">
      <c r="F72" s="5"/>
      <c r="G72" s="5"/>
      <c r="H72" s="5"/>
      <c r="J72" s="3"/>
      <c r="K72" s="3"/>
      <c r="L72" s="3"/>
      <c r="N72" s="3"/>
      <c r="O72" s="3"/>
      <c r="P72" s="3"/>
      <c r="Q72" s="3"/>
      <c r="R72" s="3"/>
      <c r="S72" s="3"/>
      <c r="T72" s="3"/>
    </row>
    <row r="73">
      <c r="F73" s="5"/>
      <c r="G73" s="5"/>
      <c r="H73" s="5"/>
      <c r="J73" s="3"/>
      <c r="K73" s="3"/>
      <c r="L73" s="3"/>
      <c r="N73" s="3"/>
      <c r="O73" s="3"/>
      <c r="P73" s="3"/>
      <c r="Q73" s="3"/>
      <c r="R73" s="3"/>
      <c r="S73" s="3"/>
      <c r="T73" s="3"/>
    </row>
    <row r="74">
      <c r="F74" s="5"/>
      <c r="G74" s="5"/>
      <c r="H74" s="5"/>
      <c r="J74" s="3"/>
      <c r="K74" s="3"/>
      <c r="L74" s="3"/>
      <c r="N74" s="3"/>
      <c r="O74" s="3"/>
      <c r="P74" s="3"/>
      <c r="Q74" s="3"/>
      <c r="R74" s="3"/>
      <c r="S74" s="3"/>
      <c r="T74" s="3"/>
    </row>
    <row r="75">
      <c r="F75" s="5"/>
      <c r="G75" s="5"/>
      <c r="H75" s="5"/>
      <c r="J75" s="3"/>
      <c r="K75" s="3"/>
      <c r="L75" s="3"/>
      <c r="N75" s="3"/>
      <c r="O75" s="3"/>
      <c r="P75" s="3"/>
      <c r="Q75" s="3"/>
      <c r="R75" s="3"/>
      <c r="S75" s="3"/>
      <c r="T75" s="3"/>
    </row>
    <row r="76">
      <c r="F76" s="5"/>
      <c r="G76" s="5"/>
      <c r="H76" s="5"/>
      <c r="J76" s="3"/>
      <c r="K76" s="3"/>
      <c r="L76" s="3"/>
      <c r="N76" s="3"/>
      <c r="O76" s="3"/>
      <c r="P76" s="3"/>
      <c r="Q76" s="3"/>
      <c r="R76" s="3"/>
      <c r="S76" s="3"/>
      <c r="T76" s="3"/>
    </row>
    <row r="77">
      <c r="F77" s="5"/>
      <c r="G77" s="5"/>
      <c r="H77" s="5"/>
      <c r="J77" s="3"/>
      <c r="K77" s="3"/>
      <c r="L77" s="3"/>
      <c r="N77" s="3"/>
      <c r="O77" s="3"/>
      <c r="P77" s="3"/>
      <c r="Q77" s="3"/>
      <c r="R77" s="3"/>
      <c r="S77" s="3"/>
      <c r="T77" s="3"/>
    </row>
    <row r="78">
      <c r="F78" s="5"/>
      <c r="G78" s="5"/>
      <c r="H78" s="5"/>
      <c r="J78" s="3"/>
      <c r="K78" s="3"/>
      <c r="L78" s="3"/>
      <c r="N78" s="3"/>
      <c r="O78" s="3"/>
      <c r="P78" s="3"/>
      <c r="Q78" s="3"/>
      <c r="R78" s="3"/>
      <c r="S78" s="3"/>
      <c r="T78" s="3"/>
    </row>
    <row r="79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F81" s="8"/>
      <c r="G81" s="8"/>
      <c r="H81" s="8"/>
      <c r="I81" s="7"/>
      <c r="J81" s="8"/>
      <c r="K81" s="8"/>
      <c r="L81" s="8"/>
      <c r="M81" s="7"/>
      <c r="N81" s="8"/>
      <c r="O81" s="8"/>
      <c r="P81" s="8"/>
      <c r="Q81" s="7"/>
      <c r="R81" s="8"/>
      <c r="S81" s="8"/>
      <c r="T81" s="8"/>
    </row>
    <row r="82">
      <c r="F82" s="8"/>
      <c r="G82" s="8"/>
      <c r="H82" s="8"/>
      <c r="I82" s="7"/>
      <c r="J82" s="8"/>
      <c r="K82" s="8"/>
      <c r="L82" s="8"/>
      <c r="M82" s="7"/>
      <c r="N82" s="8"/>
      <c r="O82" s="8"/>
      <c r="P82" s="8"/>
      <c r="Q82" s="7"/>
      <c r="R82" s="8"/>
      <c r="S82" s="8"/>
      <c r="T82" s="8"/>
    </row>
  </sheetData>
  <drawing r:id="rId1"/>
</worksheet>
</file>