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Лабы\Электроника\Лабы тест\лаб3\98\"/>
    </mc:Choice>
  </mc:AlternateContent>
  <xr:revisionPtr revIDLastSave="0" documentId="13_ncr:1_{26B9D499-305B-46E8-99FE-9ED476DB9F7B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3" i="1"/>
  <c r="R3" i="1" s="1"/>
  <c r="O6" i="1"/>
  <c r="O5" i="1"/>
  <c r="P5" i="1" s="1"/>
  <c r="M5" i="1"/>
  <c r="N4" i="1"/>
  <c r="M4" i="1"/>
  <c r="K2" i="1"/>
  <c r="L2" i="1"/>
  <c r="K3" i="1"/>
  <c r="H6" i="1"/>
  <c r="H5" i="1"/>
  <c r="I5" i="1" s="1"/>
  <c r="E6" i="1"/>
  <c r="E5" i="1"/>
  <c r="F5" i="1" s="1"/>
  <c r="B5" i="1"/>
  <c r="C5" i="1"/>
  <c r="B6" i="1"/>
  <c r="I20" i="1"/>
  <c r="I19" i="1"/>
  <c r="F18" i="1"/>
  <c r="I23" i="1"/>
  <c r="I22" i="1"/>
  <c r="I21" i="1"/>
  <c r="I18" i="1"/>
  <c r="I17" i="1"/>
  <c r="I16" i="1"/>
  <c r="I15" i="1"/>
  <c r="I14" i="1"/>
  <c r="I13" i="1"/>
  <c r="I12" i="1"/>
  <c r="I11" i="1"/>
  <c r="F23" i="1"/>
  <c r="F22" i="1"/>
  <c r="F21" i="1"/>
  <c r="F20" i="1"/>
  <c r="F19" i="1"/>
  <c r="F17" i="1"/>
  <c r="F16" i="1"/>
  <c r="F15" i="1"/>
  <c r="F14" i="1"/>
  <c r="F13" i="1"/>
  <c r="F12" i="1"/>
  <c r="F11" i="1"/>
  <c r="C18" i="1"/>
  <c r="C20" i="1"/>
  <c r="C21" i="1"/>
  <c r="C19" i="1"/>
  <c r="C22" i="1"/>
  <c r="C24" i="1"/>
  <c r="C16" i="1"/>
  <c r="C12" i="1"/>
  <c r="C13" i="1"/>
  <c r="C14" i="1"/>
  <c r="C15" i="1"/>
  <c r="C17" i="1"/>
  <c r="C23" i="1"/>
  <c r="C11" i="1"/>
  <c r="I35" i="1"/>
</calcChain>
</file>

<file path=xl/sharedStrings.xml><?xml version="1.0" encoding="utf-8"?>
<sst xmlns="http://schemas.openxmlformats.org/spreadsheetml/2006/main" count="27" uniqueCount="12">
  <si>
    <t>Uвх</t>
  </si>
  <si>
    <t>Uвых</t>
  </si>
  <si>
    <t>Rн</t>
  </si>
  <si>
    <t>Iвых</t>
  </si>
  <si>
    <t>Rн = беск</t>
  </si>
  <si>
    <t>∞</t>
  </si>
  <si>
    <t>Uвх = 50</t>
  </si>
  <si>
    <t>Uвх = 35</t>
  </si>
  <si>
    <t>Uвх = 75</t>
  </si>
  <si>
    <t>Rн = 150</t>
  </si>
  <si>
    <t>Rн = 75</t>
  </si>
  <si>
    <t>Rн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</si>
</sst>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81714785651793E-2"/>
          <c:y val="5.0925925925925923E-2"/>
          <c:w val="0.89084251968503947"/>
          <c:h val="0.84072543015456402"/>
        </c:manualLayout>
      </c:layout>
      <c:scatterChart>
        <c:scatterStyle val="lineMarker"/>
        <c:varyColors val="0"/>
        <c:ser>
          <c:idx val="0"/>
          <c:order val="0"/>
          <c:tx>
            <c:v>Uвх = 40В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Лист1!$C$10:$C$25</c:f>
              <c:numCache>
                <c:formatCode>General</c:formatCode>
                <c:ptCount val="16"/>
                <c:pt idx="0">
                  <c:v>0</c:v>
                </c:pt>
                <c:pt idx="1">
                  <c:v>5.2230000000000002E-3</c:v>
                </c:pt>
                <c:pt idx="2">
                  <c:v>5.1980000000000005E-2</c:v>
                </c:pt>
                <c:pt idx="3">
                  <c:v>0.25670000000000004</c:v>
                </c:pt>
                <c:pt idx="4">
                  <c:v>0.50839999999999996</c:v>
                </c:pt>
                <c:pt idx="5">
                  <c:v>0.99093465346534659</c:v>
                </c:pt>
                <c:pt idx="6">
                  <c:v>1.0103090909090908</c:v>
                </c:pt>
                <c:pt idx="7">
                  <c:v>1.6266666666666667</c:v>
                </c:pt>
                <c:pt idx="8">
                  <c:v>1.7851851851851852</c:v>
                </c:pt>
                <c:pt idx="9">
                  <c:v>1.8960000000000001</c:v>
                </c:pt>
                <c:pt idx="10">
                  <c:v>1.9291666666666667</c:v>
                </c:pt>
                <c:pt idx="11">
                  <c:v>1.9434782608695653</c:v>
                </c:pt>
                <c:pt idx="12">
                  <c:v>1.96</c:v>
                </c:pt>
                <c:pt idx="13">
                  <c:v>2.02</c:v>
                </c:pt>
                <c:pt idx="14">
                  <c:v>2.048</c:v>
                </c:pt>
                <c:pt idx="15">
                  <c:v>2.08</c:v>
                </c:pt>
              </c:numCache>
            </c:numRef>
          </c:xVal>
          <c:yVal>
            <c:numRef>
              <c:f>Лист1!$B$10:$B$25</c:f>
              <c:numCache>
                <c:formatCode>General</c:formatCode>
                <c:ptCount val="16"/>
                <c:pt idx="0">
                  <c:v>5.2270000000000003</c:v>
                </c:pt>
                <c:pt idx="1">
                  <c:v>5.2229999999999999</c:v>
                </c:pt>
                <c:pt idx="2">
                  <c:v>5.1980000000000004</c:v>
                </c:pt>
                <c:pt idx="3">
                  <c:v>5.1340000000000003</c:v>
                </c:pt>
                <c:pt idx="4">
                  <c:v>5.0839999999999996</c:v>
                </c:pt>
                <c:pt idx="5">
                  <c:v>5.0042200000000001</c:v>
                </c:pt>
                <c:pt idx="6">
                  <c:v>5.0010300000000001</c:v>
                </c:pt>
                <c:pt idx="7">
                  <c:v>4.88</c:v>
                </c:pt>
                <c:pt idx="8">
                  <c:v>4.82</c:v>
                </c:pt>
                <c:pt idx="9">
                  <c:v>4.74</c:v>
                </c:pt>
                <c:pt idx="10">
                  <c:v>4.63</c:v>
                </c:pt>
                <c:pt idx="11">
                  <c:v>4.47</c:v>
                </c:pt>
                <c:pt idx="12">
                  <c:v>3.92</c:v>
                </c:pt>
                <c:pt idx="13">
                  <c:v>2.02</c:v>
                </c:pt>
                <c:pt idx="14">
                  <c:v>1.024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D-453D-893B-F54BB12861CD}"/>
            </c:ext>
          </c:extLst>
        </c:ser>
        <c:ser>
          <c:idx val="1"/>
          <c:order val="1"/>
          <c:tx>
            <c:v>Uвх = 28В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Лист1!$F$10:$F$29</c:f>
              <c:numCache>
                <c:formatCode>General</c:formatCode>
                <c:ptCount val="20"/>
                <c:pt idx="0">
                  <c:v>0</c:v>
                </c:pt>
                <c:pt idx="1">
                  <c:v>5.1989999999999996E-3</c:v>
                </c:pt>
                <c:pt idx="2">
                  <c:v>5.1729999999999998E-2</c:v>
                </c:pt>
                <c:pt idx="3">
                  <c:v>0.2555</c:v>
                </c:pt>
                <c:pt idx="4">
                  <c:v>0.505</c:v>
                </c:pt>
                <c:pt idx="5">
                  <c:v>0.9821742574257426</c:v>
                </c:pt>
                <c:pt idx="6">
                  <c:v>1.0012383838383838</c:v>
                </c:pt>
                <c:pt idx="7">
                  <c:v>1.5966666666666667</c:v>
                </c:pt>
                <c:pt idx="8">
                  <c:v>1.6857142857142857</c:v>
                </c:pt>
                <c:pt idx="9">
                  <c:v>1.7222222222222223</c:v>
                </c:pt>
                <c:pt idx="10">
                  <c:v>1.748</c:v>
                </c:pt>
                <c:pt idx="11">
                  <c:v>1.7749999999999999</c:v>
                </c:pt>
                <c:pt idx="12">
                  <c:v>1.83</c:v>
                </c:pt>
                <c:pt idx="13">
                  <c:v>1.86</c:v>
                </c:pt>
                <c:pt idx="14">
                  <c:v>1.885</c:v>
                </c:pt>
              </c:numCache>
            </c:numRef>
          </c:xVal>
          <c:yVal>
            <c:numRef>
              <c:f>Лист1!$E$10:$E$29</c:f>
              <c:numCache>
                <c:formatCode>General</c:formatCode>
                <c:ptCount val="20"/>
                <c:pt idx="0">
                  <c:v>5.202</c:v>
                </c:pt>
                <c:pt idx="1">
                  <c:v>5.1989999999999998</c:v>
                </c:pt>
                <c:pt idx="2">
                  <c:v>5.173</c:v>
                </c:pt>
                <c:pt idx="3">
                  <c:v>5.1100000000000003</c:v>
                </c:pt>
                <c:pt idx="4">
                  <c:v>5.05</c:v>
                </c:pt>
                <c:pt idx="5">
                  <c:v>4.9599799999999998</c:v>
                </c:pt>
                <c:pt idx="6">
                  <c:v>4.9561299999999999</c:v>
                </c:pt>
                <c:pt idx="7">
                  <c:v>4.79</c:v>
                </c:pt>
                <c:pt idx="8">
                  <c:v>4.72</c:v>
                </c:pt>
                <c:pt idx="9">
                  <c:v>4.6500000000000004</c:v>
                </c:pt>
                <c:pt idx="10">
                  <c:v>4.37</c:v>
                </c:pt>
                <c:pt idx="11">
                  <c:v>3.55</c:v>
                </c:pt>
                <c:pt idx="12">
                  <c:v>1.83</c:v>
                </c:pt>
                <c:pt idx="13">
                  <c:v>0.93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6-48E5-892B-32BA6AA41FFF}"/>
            </c:ext>
          </c:extLst>
        </c:ser>
        <c:ser>
          <c:idx val="2"/>
          <c:order val="2"/>
          <c:tx>
            <c:v>Uвх = 60В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Лист1!$I$10:$I$30</c:f>
              <c:numCache>
                <c:formatCode>General</c:formatCode>
                <c:ptCount val="21"/>
                <c:pt idx="0">
                  <c:v>0</c:v>
                </c:pt>
                <c:pt idx="1">
                  <c:v>5.2510000000000005E-3</c:v>
                </c:pt>
                <c:pt idx="2">
                  <c:v>5.2260000000000001E-2</c:v>
                </c:pt>
                <c:pt idx="3">
                  <c:v>0.25824999999999998</c:v>
                </c:pt>
                <c:pt idx="4">
                  <c:v>0.51190000000000002</c:v>
                </c:pt>
                <c:pt idx="5">
                  <c:v>1.0002534653465347</c:v>
                </c:pt>
                <c:pt idx="6">
                  <c:v>1.0199353535353535</c:v>
                </c:pt>
                <c:pt idx="7">
                  <c:v>1.6533333333333333</c:v>
                </c:pt>
                <c:pt idx="8">
                  <c:v>2.1086956521739131</c:v>
                </c:pt>
                <c:pt idx="9">
                  <c:v>2.1818181818181817</c:v>
                </c:pt>
                <c:pt idx="10">
                  <c:v>2.2380952380952381</c:v>
                </c:pt>
                <c:pt idx="11">
                  <c:v>2.2599999999999998</c:v>
                </c:pt>
                <c:pt idx="12">
                  <c:v>2.33</c:v>
                </c:pt>
                <c:pt idx="13">
                  <c:v>2.36</c:v>
                </c:pt>
                <c:pt idx="14">
                  <c:v>2.4</c:v>
                </c:pt>
              </c:numCache>
            </c:numRef>
          </c:xVal>
          <c:yVal>
            <c:numRef>
              <c:f>Лист1!$H$10:$H$30</c:f>
              <c:numCache>
                <c:formatCode>General</c:formatCode>
                <c:ptCount val="21"/>
                <c:pt idx="0">
                  <c:v>5.2539999999999996</c:v>
                </c:pt>
                <c:pt idx="1">
                  <c:v>5.2510000000000003</c:v>
                </c:pt>
                <c:pt idx="2">
                  <c:v>5.226</c:v>
                </c:pt>
                <c:pt idx="3">
                  <c:v>5.165</c:v>
                </c:pt>
                <c:pt idx="4">
                  <c:v>5.1189999999999998</c:v>
                </c:pt>
                <c:pt idx="5">
                  <c:v>5.0512800000000002</c:v>
                </c:pt>
                <c:pt idx="6">
                  <c:v>5.0486800000000001</c:v>
                </c:pt>
                <c:pt idx="7">
                  <c:v>4.96</c:v>
                </c:pt>
                <c:pt idx="8">
                  <c:v>4.8499999999999996</c:v>
                </c:pt>
                <c:pt idx="9">
                  <c:v>4.8</c:v>
                </c:pt>
                <c:pt idx="10">
                  <c:v>4.7</c:v>
                </c:pt>
                <c:pt idx="11">
                  <c:v>4.5199999999999996</c:v>
                </c:pt>
                <c:pt idx="12">
                  <c:v>2.33</c:v>
                </c:pt>
                <c:pt idx="13">
                  <c:v>1.18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E6-48E5-892B-32BA6AA41FF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Лист1!$I$34:$I$35</c:f>
              <c:numCache>
                <c:formatCode>General</c:formatCode>
                <c:ptCount val="2"/>
                <c:pt idx="0">
                  <c:v>0</c:v>
                </c:pt>
                <c:pt idx="1">
                  <c:v>1.1000000000000001</c:v>
                </c:pt>
              </c:numCache>
            </c:numRef>
          </c:xVal>
          <c:yVal>
            <c:numRef>
              <c:f>Лист1!$H$34:$H$35</c:f>
              <c:numCache>
                <c:formatCode>General</c:formatCode>
                <c:ptCount val="2"/>
                <c:pt idx="0">
                  <c:v>0</c:v>
                </c:pt>
                <c:pt idx="1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B-4632-AE11-36EB6E4D9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327960"/>
        <c:axId val="454329760"/>
      </c:scatterChart>
      <c:valAx>
        <c:axId val="45432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</a:t>
                </a:r>
                <a:r>
                  <a:rPr lang="ru-RU" sz="1200" baseline="-25000"/>
                  <a:t>вых</a:t>
                </a:r>
                <a:r>
                  <a:rPr lang="ru-RU" sz="1200"/>
                  <a:t>, А</a:t>
                </a:r>
              </a:p>
            </c:rich>
          </c:tx>
          <c:layout>
            <c:manualLayout>
              <c:xMode val="edge"/>
              <c:yMode val="edge"/>
              <c:x val="0.86652623907678739"/>
              <c:y val="0.818495188101487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329760"/>
        <c:crosses val="autoZero"/>
        <c:crossBetween val="midCat"/>
      </c:valAx>
      <c:valAx>
        <c:axId val="4543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</a:t>
                </a:r>
                <a:r>
                  <a:rPr lang="ru-RU" sz="1200" baseline="-25000"/>
                  <a:t>вых</a:t>
                </a:r>
                <a:r>
                  <a:rPr lang="ru-RU" sz="1200"/>
                  <a:t>, В</a:t>
                </a:r>
              </a:p>
            </c:rich>
          </c:tx>
          <c:layout>
            <c:manualLayout>
              <c:xMode val="edge"/>
              <c:yMode val="edge"/>
              <c:x val="7.2222222222222215E-2"/>
              <c:y val="4.83140128317293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327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25846156629238215"/>
          <c:y val="0.52170056867891512"/>
          <c:w val="0.2006291891114276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281714785651793E-2"/>
          <c:y val="5.0925925925925923E-2"/>
          <c:w val="0.89084251968503947"/>
          <c:h val="0.84072543015456402"/>
        </c:manualLayout>
      </c:layout>
      <c:scatterChart>
        <c:scatterStyle val="lineMarker"/>
        <c:varyColors val="0"/>
        <c:ser>
          <c:idx val="0"/>
          <c:order val="0"/>
          <c:tx>
            <c:v>Rн = 5 Ом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Лист1!$K$10:$K$22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39.6</c:v>
                </c:pt>
                <c:pt idx="7">
                  <c:v>40.4</c:v>
                </c:pt>
                <c:pt idx="8">
                  <c:v>60</c:v>
                </c:pt>
                <c:pt idx="9">
                  <c:v>80</c:v>
                </c:pt>
              </c:numCache>
            </c:numRef>
          </c:xVal>
          <c:yVal>
            <c:numRef>
              <c:f>Лист1!$L$10:$L$22</c:f>
              <c:numCache>
                <c:formatCode>General</c:formatCode>
                <c:ptCount val="13"/>
                <c:pt idx="0">
                  <c:v>0</c:v>
                </c:pt>
                <c:pt idx="1">
                  <c:v>2.61</c:v>
                </c:pt>
                <c:pt idx="2">
                  <c:v>4.58</c:v>
                </c:pt>
                <c:pt idx="3">
                  <c:v>4.79</c:v>
                </c:pt>
                <c:pt idx="4">
                  <c:v>4.8600000000000003</c:v>
                </c:pt>
                <c:pt idx="5">
                  <c:v>4.91</c:v>
                </c:pt>
                <c:pt idx="6">
                  <c:v>5.00143</c:v>
                </c:pt>
                <c:pt idx="7">
                  <c:v>5.0038400000000003</c:v>
                </c:pt>
                <c:pt idx="8">
                  <c:v>5.05</c:v>
                </c:pt>
                <c:pt idx="9">
                  <c:v>5.0819999999999999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9-4642-9BB1-A181D84B03AA}"/>
            </c:ext>
          </c:extLst>
        </c:ser>
        <c:ser>
          <c:idx val="1"/>
          <c:order val="1"/>
          <c:tx>
            <c:v>Rн = 2,5 Ом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Лист1!$M$10:$M$22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30</c:v>
                </c:pt>
                <c:pt idx="8">
                  <c:v>39.6</c:v>
                </c:pt>
                <c:pt idx="9">
                  <c:v>40.4</c:v>
                </c:pt>
                <c:pt idx="10">
                  <c:v>60</c:v>
                </c:pt>
                <c:pt idx="11">
                  <c:v>80</c:v>
                </c:pt>
              </c:numCache>
            </c:numRef>
          </c:xVal>
          <c:yVal>
            <c:numRef>
              <c:f>Лист1!$N$10:$N$22</c:f>
              <c:numCache>
                <c:formatCode>General</c:formatCode>
                <c:ptCount val="13"/>
                <c:pt idx="0">
                  <c:v>0</c:v>
                </c:pt>
                <c:pt idx="1">
                  <c:v>1.44</c:v>
                </c:pt>
                <c:pt idx="2">
                  <c:v>2.58</c:v>
                </c:pt>
                <c:pt idx="3">
                  <c:v>3.57</c:v>
                </c:pt>
                <c:pt idx="4">
                  <c:v>3.87</c:v>
                </c:pt>
                <c:pt idx="5">
                  <c:v>3.94</c:v>
                </c:pt>
                <c:pt idx="6">
                  <c:v>4.04</c:v>
                </c:pt>
                <c:pt idx="7">
                  <c:v>4.45</c:v>
                </c:pt>
                <c:pt idx="8">
                  <c:v>4.7318199999999999</c:v>
                </c:pt>
                <c:pt idx="9">
                  <c:v>4.7446400000000004</c:v>
                </c:pt>
                <c:pt idx="10">
                  <c:v>4.8899999999999997</c:v>
                </c:pt>
                <c:pt idx="11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7-4B97-9FDB-29446A1D90CA}"/>
            </c:ext>
          </c:extLst>
        </c:ser>
        <c:ser>
          <c:idx val="2"/>
          <c:order val="2"/>
          <c:tx>
            <c:v>Rн = 10 Ом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Лист1!$O$10:$O$22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39.6</c:v>
                </c:pt>
                <c:pt idx="10">
                  <c:v>40.4</c:v>
                </c:pt>
                <c:pt idx="11">
                  <c:v>60</c:v>
                </c:pt>
                <c:pt idx="12">
                  <c:v>80</c:v>
                </c:pt>
              </c:numCache>
            </c:numRef>
          </c:xVal>
          <c:yVal>
            <c:numRef>
              <c:f>Лист1!$P$10:$P$22</c:f>
              <c:numCache>
                <c:formatCode>General</c:formatCode>
                <c:ptCount val="13"/>
                <c:pt idx="0">
                  <c:v>0</c:v>
                </c:pt>
                <c:pt idx="1">
                  <c:v>1.73</c:v>
                </c:pt>
                <c:pt idx="2">
                  <c:v>4.0999999999999996</c:v>
                </c:pt>
                <c:pt idx="3">
                  <c:v>4.72</c:v>
                </c:pt>
                <c:pt idx="4">
                  <c:v>4.8499999999999996</c:v>
                </c:pt>
                <c:pt idx="5">
                  <c:v>4.8899999999999997</c:v>
                </c:pt>
                <c:pt idx="6">
                  <c:v>4.9400000000000004</c:v>
                </c:pt>
                <c:pt idx="7">
                  <c:v>4.99</c:v>
                </c:pt>
                <c:pt idx="8">
                  <c:v>5.0199999999999996</c:v>
                </c:pt>
                <c:pt idx="9">
                  <c:v>5.0829000000000004</c:v>
                </c:pt>
                <c:pt idx="10">
                  <c:v>5.08467</c:v>
                </c:pt>
                <c:pt idx="11">
                  <c:v>5.12</c:v>
                </c:pt>
                <c:pt idx="12">
                  <c:v>5.14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F7-4B97-9FDB-29446A1D90CA}"/>
            </c:ext>
          </c:extLst>
        </c:ser>
        <c:ser>
          <c:idx val="3"/>
          <c:order val="3"/>
          <c:tx>
            <c:v>Rн = ∞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Лист1!$Q$10:$Q$22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5.5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39.6</c:v>
                </c:pt>
                <c:pt idx="8">
                  <c:v>40.4</c:v>
                </c:pt>
                <c:pt idx="9">
                  <c:v>60</c:v>
                </c:pt>
                <c:pt idx="10">
                  <c:v>80</c:v>
                </c:pt>
              </c:numCache>
            </c:numRef>
          </c:xVal>
          <c:yVal>
            <c:numRef>
              <c:f>Лист1!$R$10:$R$22</c:f>
              <c:numCache>
                <c:formatCode>General</c:formatCode>
                <c:ptCount val="13"/>
                <c:pt idx="0">
                  <c:v>0</c:v>
                </c:pt>
                <c:pt idx="1">
                  <c:v>1.93</c:v>
                </c:pt>
                <c:pt idx="2">
                  <c:v>4.8899999999999997</c:v>
                </c:pt>
                <c:pt idx="3">
                  <c:v>5.069</c:v>
                </c:pt>
                <c:pt idx="4">
                  <c:v>5.0949999999999998</c:v>
                </c:pt>
                <c:pt idx="5">
                  <c:v>5.13</c:v>
                </c:pt>
                <c:pt idx="6">
                  <c:v>5.18</c:v>
                </c:pt>
                <c:pt idx="7">
                  <c:v>5.2259099999999998</c:v>
                </c:pt>
                <c:pt idx="8">
                  <c:v>5.2272600000000002</c:v>
                </c:pt>
                <c:pt idx="9">
                  <c:v>5.25</c:v>
                </c:pt>
                <c:pt idx="10">
                  <c:v>5.27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F7-4B97-9FDB-29446A1D9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327960"/>
        <c:axId val="454329760"/>
      </c:scatterChart>
      <c:valAx>
        <c:axId val="454327960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U</a:t>
                </a:r>
                <a:r>
                  <a:rPr lang="ru-RU" sz="1200" baseline="-25000"/>
                  <a:t>вх</a:t>
                </a:r>
                <a:r>
                  <a:rPr lang="ru-RU" sz="1200"/>
                  <a:t>, В</a:t>
                </a:r>
              </a:p>
            </c:rich>
          </c:tx>
          <c:layout>
            <c:manualLayout>
              <c:xMode val="edge"/>
              <c:yMode val="edge"/>
              <c:x val="0.84378642071302767"/>
              <c:y val="0.809236061790150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329760"/>
        <c:crosses val="autoZero"/>
        <c:crossBetween val="midCat"/>
      </c:valAx>
      <c:valAx>
        <c:axId val="4543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</a:t>
                </a:r>
                <a:r>
                  <a:rPr lang="ru-RU" sz="1200" baseline="-25000"/>
                  <a:t>вых</a:t>
                </a:r>
                <a:r>
                  <a:rPr lang="ru-RU" sz="1200"/>
                  <a:t>, В</a:t>
                </a:r>
              </a:p>
            </c:rich>
          </c:tx>
          <c:layout>
            <c:manualLayout>
              <c:xMode val="edge"/>
              <c:yMode val="edge"/>
              <c:x val="7.2222222222222215E-2"/>
              <c:y val="4.83140128317293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327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389671540367785"/>
          <c:y val="0.36035940686404005"/>
          <c:w val="0.32837131333632347"/>
          <c:h val="0.243244876712810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130968</xdr:colOff>
      <xdr:row>28</xdr:row>
      <xdr:rowOff>176212</xdr:rowOff>
    </xdr:from>
    <xdr:to>
      <xdr:col>6</xdr:col>
      <xdr:colOff>202405</xdr:colOff>
      <xdr:row>43</xdr:row>
      <xdr:rowOff>180974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3F59E77-5E93-CF1C-716F-1945DC89C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515938</xdr:colOff>
      <xdr:row>23</xdr:row>
      <xdr:rowOff>63499</xdr:rowOff>
    </xdr:from>
    <xdr:to>
      <xdr:col>16</xdr:col>
      <xdr:colOff>428625</xdr:colOff>
      <xdr:row>42</xdr:row>
      <xdr:rowOff>119063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A3B3C84-4E59-4287-B23A-CE666995D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00"/>
  <sheetViews>
    <sheetView tabSelected="1" topLeftCell="J1" zoomScale="80" zoomScaleNormal="80" workbookViewId="0">
      <selection activeCell="R20" sqref="Q10:R20"/>
    </sheetView>
  </sheetViews>
  <sheetFormatPr defaultRowHeight="18.5" x14ac:dyDescent="0.45"/>
  <cols>
    <col min="1" max="1" width="12.54296875" style="2" customWidth="1"/>
    <col min="2" max="2" width="8.7265625" style="2"/>
    <col min="3" max="3" width="12.26953125" style="2" bestFit="1" customWidth="1"/>
    <col min="4" max="4" width="10.81640625" style="2" customWidth="1"/>
    <col min="5" max="5" width="10.90625" style="2" customWidth="1"/>
    <col min="6" max="7" width="10.1796875" style="2" bestFit="1" customWidth="1"/>
    <col min="8" max="8" width="8.7265625" style="2"/>
    <col min="9" max="9" width="10.1796875" style="2" bestFit="1" customWidth="1"/>
    <col min="10" max="10" width="8.7265625" style="2"/>
    <col min="11" max="12" width="11.81640625" style="2" bestFit="1" customWidth="1"/>
    <col min="13" max="16384" width="8.7265625" style="2"/>
  </cols>
  <sheetData>
    <row r="2" spans="1:18" x14ac:dyDescent="0.45">
      <c r="K2" s="2">
        <f>K17-K16</f>
        <v>0.79999999999999716</v>
      </c>
      <c r="L2" s="2">
        <f>K2/K3</f>
        <v>331.95020746884472</v>
      </c>
    </row>
    <row r="3" spans="1:18" x14ac:dyDescent="0.45">
      <c r="K3" s="2">
        <f>L17-L16</f>
        <v>2.4100000000002453E-3</v>
      </c>
      <c r="Q3" s="2">
        <f>Q18-Q17</f>
        <v>0.79999999999999716</v>
      </c>
      <c r="R3" s="2">
        <f>Q3/Q4</f>
        <v>592.59259259241207</v>
      </c>
    </row>
    <row r="4" spans="1:18" x14ac:dyDescent="0.45">
      <c r="M4" s="2">
        <f>M19-M18</f>
        <v>0.79999999999999716</v>
      </c>
      <c r="N4" s="2">
        <f>M4/M5</f>
        <v>62.40249609984135</v>
      </c>
      <c r="Q4" s="2">
        <f>R18-R17</f>
        <v>1.3500000000004064E-3</v>
      </c>
    </row>
    <row r="5" spans="1:18" x14ac:dyDescent="0.45">
      <c r="B5" s="2">
        <f>B16-B15</f>
        <v>-3.1900000000000261E-3</v>
      </c>
      <c r="C5" s="2">
        <f>B5/B6</f>
        <v>0.16464994192799329</v>
      </c>
      <c r="E5" s="2">
        <f>E16-E15</f>
        <v>-3.8499999999999091E-3</v>
      </c>
      <c r="F5" s="2">
        <f>E5/E6</f>
        <v>0.20194998274072587</v>
      </c>
      <c r="H5" s="2">
        <f>H16-H15</f>
        <v>-2.6000000000001577E-3</v>
      </c>
      <c r="I5" s="2">
        <f>H5/H6</f>
        <v>0.13210114675263782</v>
      </c>
      <c r="M5" s="2">
        <f>N19-N18</f>
        <v>1.2820000000000498E-2</v>
      </c>
      <c r="O5" s="2">
        <f>O20-O19</f>
        <v>0.79999999999999716</v>
      </c>
      <c r="P5" s="2">
        <f>O5/O6</f>
        <v>451.97740113004272</v>
      </c>
    </row>
    <row r="6" spans="1:18" x14ac:dyDescent="0.45">
      <c r="B6" s="2">
        <f>C15-C16</f>
        <v>-1.937443744374423E-2</v>
      </c>
      <c r="E6" s="2">
        <f>F15-F16</f>
        <v>-1.9064126412641214E-2</v>
      </c>
      <c r="H6" s="2">
        <f>I15-I16</f>
        <v>-1.9681888188818775E-2</v>
      </c>
      <c r="O6" s="2">
        <f>P20-P19</f>
        <v>1.7699999999996052E-3</v>
      </c>
    </row>
    <row r="8" spans="1:18" x14ac:dyDescent="0.45">
      <c r="A8" s="3" t="s">
        <v>6</v>
      </c>
      <c r="B8" s="3"/>
      <c r="C8" s="3"/>
      <c r="D8" s="3" t="s">
        <v>7</v>
      </c>
      <c r="E8" s="3"/>
      <c r="F8" s="3"/>
      <c r="G8" s="3" t="s">
        <v>8</v>
      </c>
      <c r="H8" s="3"/>
      <c r="I8" s="3"/>
      <c r="K8" s="3" t="s">
        <v>9</v>
      </c>
      <c r="L8" s="3"/>
      <c r="M8" s="3" t="s">
        <v>10</v>
      </c>
      <c r="N8" s="3"/>
      <c r="O8" s="3" t="s">
        <v>11</v>
      </c>
      <c r="P8" s="3"/>
      <c r="Q8" s="3" t="s">
        <v>4</v>
      </c>
      <c r="R8" s="3"/>
    </row>
    <row r="9" spans="1:18" x14ac:dyDescent="0.45">
      <c r="A9" s="2" t="s">
        <v>2</v>
      </c>
      <c r="B9" s="2" t="s">
        <v>1</v>
      </c>
      <c r="C9" s="2" t="s">
        <v>3</v>
      </c>
      <c r="D9" s="2" t="s">
        <v>2</v>
      </c>
      <c r="E9" s="2" t="s">
        <v>1</v>
      </c>
      <c r="F9" s="2" t="s">
        <v>3</v>
      </c>
      <c r="G9" s="2" t="s">
        <v>2</v>
      </c>
      <c r="H9" s="2" t="s">
        <v>1</v>
      </c>
      <c r="I9" s="2" t="s">
        <v>3</v>
      </c>
      <c r="K9" s="2" t="s">
        <v>0</v>
      </c>
      <c r="L9" s="2" t="s">
        <v>1</v>
      </c>
      <c r="M9" s="2" t="s">
        <v>0</v>
      </c>
      <c r="N9" s="2" t="s">
        <v>1</v>
      </c>
      <c r="O9" s="2" t="s">
        <v>0</v>
      </c>
      <c r="P9" s="2" t="s">
        <v>1</v>
      </c>
      <c r="Q9" s="2" t="s">
        <v>0</v>
      </c>
      <c r="R9" s="2" t="s">
        <v>1</v>
      </c>
    </row>
    <row r="10" spans="1:18" x14ac:dyDescent="0.45">
      <c r="A10" s="1" t="s">
        <v>5</v>
      </c>
      <c r="B10" s="2">
        <v>5.2270000000000003</v>
      </c>
      <c r="C10" s="2">
        <v>0</v>
      </c>
      <c r="D10" s="1" t="s">
        <v>5</v>
      </c>
      <c r="E10" s="2">
        <v>5.202</v>
      </c>
      <c r="F10" s="2">
        <v>0</v>
      </c>
      <c r="G10" s="1" t="s">
        <v>5</v>
      </c>
      <c r="H10" s="2">
        <v>5.2539999999999996</v>
      </c>
      <c r="I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45">
      <c r="A11" s="2">
        <v>1000</v>
      </c>
      <c r="B11" s="2">
        <v>5.2229999999999999</v>
      </c>
      <c r="C11" s="2">
        <f>B11/A11</f>
        <v>5.2230000000000002E-3</v>
      </c>
      <c r="D11" s="2">
        <v>1000</v>
      </c>
      <c r="E11" s="2">
        <v>5.1989999999999998</v>
      </c>
      <c r="F11" s="2">
        <f>E11/D11</f>
        <v>5.1989999999999996E-3</v>
      </c>
      <c r="G11" s="2">
        <v>1000</v>
      </c>
      <c r="H11" s="2">
        <v>5.2510000000000003</v>
      </c>
      <c r="I11" s="2">
        <f>H11/G11</f>
        <v>5.2510000000000005E-3</v>
      </c>
      <c r="K11" s="2">
        <v>5</v>
      </c>
      <c r="L11" s="2">
        <v>2.61</v>
      </c>
      <c r="M11" s="2">
        <v>5</v>
      </c>
      <c r="N11" s="2">
        <v>1.44</v>
      </c>
      <c r="O11" s="2">
        <v>2</v>
      </c>
      <c r="P11" s="2">
        <v>1.73</v>
      </c>
      <c r="Q11" s="2">
        <v>2</v>
      </c>
      <c r="R11" s="2">
        <v>1.93</v>
      </c>
    </row>
    <row r="12" spans="1:18" x14ac:dyDescent="0.45">
      <c r="A12" s="2">
        <v>100</v>
      </c>
      <c r="B12" s="2">
        <v>5.1980000000000004</v>
      </c>
      <c r="C12" s="2">
        <f>B12/A12</f>
        <v>5.1980000000000005E-2</v>
      </c>
      <c r="D12" s="2">
        <v>100</v>
      </c>
      <c r="E12" s="2">
        <v>5.173</v>
      </c>
      <c r="F12" s="2">
        <f>E12/D12</f>
        <v>5.1729999999999998E-2</v>
      </c>
      <c r="G12" s="2">
        <v>100</v>
      </c>
      <c r="H12" s="2">
        <v>5.226</v>
      </c>
      <c r="I12" s="2">
        <f>H12/G12</f>
        <v>5.2260000000000001E-2</v>
      </c>
      <c r="K12" s="2">
        <v>10</v>
      </c>
      <c r="L12" s="2">
        <v>4.58</v>
      </c>
      <c r="M12" s="2">
        <v>10</v>
      </c>
      <c r="N12" s="2">
        <v>2.58</v>
      </c>
      <c r="O12" s="2">
        <v>5</v>
      </c>
      <c r="P12" s="2">
        <v>4.0999999999999996</v>
      </c>
      <c r="Q12" s="2">
        <v>5</v>
      </c>
      <c r="R12" s="2">
        <v>4.8899999999999997</v>
      </c>
    </row>
    <row r="13" spans="1:18" x14ac:dyDescent="0.45">
      <c r="A13" s="2">
        <v>20</v>
      </c>
      <c r="B13" s="2">
        <v>5.1340000000000003</v>
      </c>
      <c r="C13" s="2">
        <f>B13/A13</f>
        <v>0.25670000000000004</v>
      </c>
      <c r="D13" s="2">
        <v>20</v>
      </c>
      <c r="E13" s="2">
        <v>5.1100000000000003</v>
      </c>
      <c r="F13" s="2">
        <f>E13/D13</f>
        <v>0.2555</v>
      </c>
      <c r="G13" s="2">
        <v>20</v>
      </c>
      <c r="H13" s="2">
        <v>5.165</v>
      </c>
      <c r="I13" s="2">
        <f>H13/G13</f>
        <v>0.25824999999999998</v>
      </c>
      <c r="K13" s="2">
        <v>12</v>
      </c>
      <c r="L13" s="2">
        <v>4.79</v>
      </c>
      <c r="M13" s="2">
        <v>15</v>
      </c>
      <c r="N13" s="2">
        <v>3.57</v>
      </c>
      <c r="O13" s="2">
        <v>6</v>
      </c>
      <c r="P13" s="2">
        <v>4.72</v>
      </c>
      <c r="Q13" s="2">
        <v>5.5</v>
      </c>
      <c r="R13" s="2">
        <v>5.069</v>
      </c>
    </row>
    <row r="14" spans="1:18" x14ac:dyDescent="0.45">
      <c r="A14" s="2">
        <v>10</v>
      </c>
      <c r="B14" s="2">
        <v>5.0839999999999996</v>
      </c>
      <c r="C14" s="2">
        <f>B14/A14</f>
        <v>0.50839999999999996</v>
      </c>
      <c r="D14" s="2">
        <v>10</v>
      </c>
      <c r="E14" s="2">
        <v>5.05</v>
      </c>
      <c r="F14" s="2">
        <f>E14/D14</f>
        <v>0.505</v>
      </c>
      <c r="G14" s="2">
        <v>10</v>
      </c>
      <c r="H14" s="2">
        <v>5.1189999999999998</v>
      </c>
      <c r="I14" s="2">
        <f>H14/G14</f>
        <v>0.51190000000000002</v>
      </c>
      <c r="K14" s="2">
        <v>15</v>
      </c>
      <c r="L14" s="2">
        <v>4.8600000000000003</v>
      </c>
      <c r="M14" s="2">
        <v>17</v>
      </c>
      <c r="N14" s="2">
        <v>3.87</v>
      </c>
      <c r="O14" s="2">
        <v>7</v>
      </c>
      <c r="P14" s="2">
        <v>4.8499999999999996</v>
      </c>
      <c r="Q14" s="2">
        <v>7</v>
      </c>
      <c r="R14" s="2">
        <v>5.0949999999999998</v>
      </c>
    </row>
    <row r="15" spans="1:18" x14ac:dyDescent="0.45">
      <c r="A15" s="2">
        <v>5.05</v>
      </c>
      <c r="B15" s="2">
        <v>5.0042200000000001</v>
      </c>
      <c r="C15" s="2">
        <f>B15/A15</f>
        <v>0.99093465346534659</v>
      </c>
      <c r="D15" s="2">
        <v>5.05</v>
      </c>
      <c r="E15" s="2">
        <v>4.9599799999999998</v>
      </c>
      <c r="F15" s="2">
        <f>E15/D15</f>
        <v>0.9821742574257426</v>
      </c>
      <c r="G15" s="2">
        <v>5.05</v>
      </c>
      <c r="H15" s="2">
        <v>5.0512800000000002</v>
      </c>
      <c r="I15" s="2">
        <f>H15/G15</f>
        <v>1.0002534653465347</v>
      </c>
      <c r="K15" s="2">
        <v>20</v>
      </c>
      <c r="L15" s="2">
        <v>4.91</v>
      </c>
      <c r="M15" s="2">
        <v>18</v>
      </c>
      <c r="N15" s="2">
        <v>3.94</v>
      </c>
      <c r="O15" s="2">
        <v>8</v>
      </c>
      <c r="P15" s="2">
        <v>4.8899999999999997</v>
      </c>
      <c r="Q15" s="2">
        <v>10</v>
      </c>
      <c r="R15" s="2">
        <v>5.13</v>
      </c>
    </row>
    <row r="16" spans="1:18" x14ac:dyDescent="0.45">
      <c r="A16" s="2">
        <v>4.95</v>
      </c>
      <c r="B16" s="2">
        <v>5.0010300000000001</v>
      </c>
      <c r="C16" s="2">
        <f>B16/A16</f>
        <v>1.0103090909090908</v>
      </c>
      <c r="D16" s="2">
        <v>4.95</v>
      </c>
      <c r="E16" s="2">
        <v>4.9561299999999999</v>
      </c>
      <c r="F16" s="2">
        <f>E16/D16</f>
        <v>1.0012383838383838</v>
      </c>
      <c r="G16" s="2">
        <v>4.95</v>
      </c>
      <c r="H16" s="2">
        <v>5.0486800000000001</v>
      </c>
      <c r="I16" s="2">
        <f>H16/G16</f>
        <v>1.0199353535353535</v>
      </c>
      <c r="K16" s="2">
        <v>39.6</v>
      </c>
      <c r="L16" s="2">
        <v>5.00143</v>
      </c>
      <c r="M16" s="2">
        <v>20</v>
      </c>
      <c r="N16" s="2">
        <v>4.04</v>
      </c>
      <c r="O16" s="2">
        <v>10</v>
      </c>
      <c r="P16" s="2">
        <v>4.9400000000000004</v>
      </c>
      <c r="Q16" s="2">
        <v>20</v>
      </c>
      <c r="R16" s="2">
        <v>5.18</v>
      </c>
    </row>
    <row r="17" spans="1:18" x14ac:dyDescent="0.45">
      <c r="A17" s="2">
        <v>3</v>
      </c>
      <c r="B17" s="2">
        <v>4.88</v>
      </c>
      <c r="C17" s="2">
        <f>B17/A17</f>
        <v>1.6266666666666667</v>
      </c>
      <c r="D17" s="2">
        <v>3</v>
      </c>
      <c r="E17" s="2">
        <v>4.79</v>
      </c>
      <c r="F17" s="2">
        <f>E17/D17</f>
        <v>1.5966666666666667</v>
      </c>
      <c r="G17" s="2">
        <v>3</v>
      </c>
      <c r="H17" s="2">
        <v>4.96</v>
      </c>
      <c r="I17" s="2">
        <f>H17/G17</f>
        <v>1.6533333333333333</v>
      </c>
      <c r="K17" s="2">
        <v>40.4</v>
      </c>
      <c r="L17" s="2">
        <v>5.0038400000000003</v>
      </c>
      <c r="M17" s="2">
        <v>30</v>
      </c>
      <c r="N17" s="2">
        <v>4.45</v>
      </c>
      <c r="O17" s="2">
        <v>15</v>
      </c>
      <c r="P17" s="2">
        <v>4.99</v>
      </c>
      <c r="Q17" s="2">
        <v>39.6</v>
      </c>
      <c r="R17" s="2">
        <v>5.2259099999999998</v>
      </c>
    </row>
    <row r="18" spans="1:18" x14ac:dyDescent="0.45">
      <c r="A18" s="2">
        <v>2.7</v>
      </c>
      <c r="B18" s="2">
        <v>4.82</v>
      </c>
      <c r="C18" s="2">
        <f>B18/A18</f>
        <v>1.7851851851851852</v>
      </c>
      <c r="D18" s="2">
        <v>2.8</v>
      </c>
      <c r="E18" s="2">
        <v>4.72</v>
      </c>
      <c r="F18" s="2">
        <f>E18/D18</f>
        <v>1.6857142857142857</v>
      </c>
      <c r="G18" s="2">
        <v>2.2999999999999998</v>
      </c>
      <c r="H18" s="2">
        <v>4.8499999999999996</v>
      </c>
      <c r="I18" s="2">
        <f>H18/G18</f>
        <v>2.1086956521739131</v>
      </c>
      <c r="K18" s="2">
        <v>60</v>
      </c>
      <c r="L18" s="2">
        <v>5.05</v>
      </c>
      <c r="M18" s="2">
        <v>39.6</v>
      </c>
      <c r="N18" s="2">
        <v>4.7318199999999999</v>
      </c>
      <c r="O18" s="2">
        <v>20</v>
      </c>
      <c r="P18" s="2">
        <v>5.0199999999999996</v>
      </c>
      <c r="Q18" s="2">
        <v>40.4</v>
      </c>
      <c r="R18" s="2">
        <v>5.2272600000000002</v>
      </c>
    </row>
    <row r="19" spans="1:18" x14ac:dyDescent="0.45">
      <c r="A19" s="2">
        <v>2.5</v>
      </c>
      <c r="B19" s="2">
        <v>4.74</v>
      </c>
      <c r="C19" s="2">
        <f>B19/A19</f>
        <v>1.8960000000000001</v>
      </c>
      <c r="D19" s="2">
        <v>2.7</v>
      </c>
      <c r="E19" s="2">
        <v>4.6500000000000004</v>
      </c>
      <c r="F19" s="2">
        <f>E19/D19</f>
        <v>1.7222222222222223</v>
      </c>
      <c r="G19" s="2">
        <v>2.2000000000000002</v>
      </c>
      <c r="H19" s="2">
        <v>4.8</v>
      </c>
      <c r="I19" s="2">
        <f>H19/G19</f>
        <v>2.1818181818181817</v>
      </c>
      <c r="K19" s="2">
        <v>80</v>
      </c>
      <c r="L19" s="2">
        <v>5.0819999999999999</v>
      </c>
      <c r="M19" s="2">
        <v>40.4</v>
      </c>
      <c r="N19" s="2">
        <v>4.7446400000000004</v>
      </c>
      <c r="O19" s="2">
        <v>39.6</v>
      </c>
      <c r="P19" s="2">
        <v>5.0829000000000004</v>
      </c>
      <c r="Q19" s="2">
        <v>60</v>
      </c>
      <c r="R19" s="2">
        <v>5.25</v>
      </c>
    </row>
    <row r="20" spans="1:18" x14ac:dyDescent="0.45">
      <c r="A20" s="2">
        <v>2.4</v>
      </c>
      <c r="B20" s="2">
        <v>4.63</v>
      </c>
      <c r="C20" s="2">
        <f>B20/A20</f>
        <v>1.9291666666666667</v>
      </c>
      <c r="D20" s="2">
        <v>2.5</v>
      </c>
      <c r="E20" s="2">
        <v>4.37</v>
      </c>
      <c r="F20" s="2">
        <f>E20/D20</f>
        <v>1.748</v>
      </c>
      <c r="G20" s="2">
        <v>2.1</v>
      </c>
      <c r="H20" s="2">
        <v>4.7</v>
      </c>
      <c r="I20" s="2">
        <f>H20/G20</f>
        <v>2.2380952380952381</v>
      </c>
      <c r="M20" s="2">
        <v>60</v>
      </c>
      <c r="N20" s="2">
        <v>4.8899999999999997</v>
      </c>
      <c r="O20" s="2">
        <v>40.4</v>
      </c>
      <c r="P20" s="2">
        <v>5.08467</v>
      </c>
      <c r="Q20" s="2">
        <v>80</v>
      </c>
      <c r="R20" s="2">
        <v>5.27</v>
      </c>
    </row>
    <row r="21" spans="1:18" x14ac:dyDescent="0.45">
      <c r="A21" s="2">
        <v>2.2999999999999998</v>
      </c>
      <c r="B21" s="2">
        <v>4.47</v>
      </c>
      <c r="C21" s="2">
        <f>B21/A21</f>
        <v>1.9434782608695653</v>
      </c>
      <c r="D21" s="2">
        <v>2</v>
      </c>
      <c r="E21" s="2">
        <v>3.55</v>
      </c>
      <c r="F21" s="2">
        <f>E21/D21</f>
        <v>1.7749999999999999</v>
      </c>
      <c r="G21" s="2">
        <v>2</v>
      </c>
      <c r="H21" s="2">
        <v>4.5199999999999996</v>
      </c>
      <c r="I21" s="2">
        <f>H21/G21</f>
        <v>2.2599999999999998</v>
      </c>
      <c r="M21" s="2">
        <v>80</v>
      </c>
      <c r="N21" s="2">
        <v>4.96</v>
      </c>
      <c r="O21" s="2">
        <v>60</v>
      </c>
      <c r="P21" s="2">
        <v>5.12</v>
      </c>
    </row>
    <row r="22" spans="1:18" x14ac:dyDescent="0.45">
      <c r="A22" s="2">
        <v>2</v>
      </c>
      <c r="B22" s="2">
        <v>3.92</v>
      </c>
      <c r="C22" s="2">
        <f>B22/A22</f>
        <v>1.96</v>
      </c>
      <c r="D22" s="2">
        <v>1</v>
      </c>
      <c r="E22" s="2">
        <v>1.83</v>
      </c>
      <c r="F22" s="2">
        <f>E22/D22</f>
        <v>1.83</v>
      </c>
      <c r="G22" s="2">
        <v>1</v>
      </c>
      <c r="H22" s="2">
        <v>2.33</v>
      </c>
      <c r="I22" s="2">
        <f>H22/G22</f>
        <v>2.33</v>
      </c>
      <c r="O22" s="2">
        <v>80</v>
      </c>
      <c r="P22" s="2">
        <v>5.14</v>
      </c>
    </row>
    <row r="23" spans="1:18" x14ac:dyDescent="0.45">
      <c r="A23" s="2">
        <v>1</v>
      </c>
      <c r="B23" s="2">
        <v>2.02</v>
      </c>
      <c r="C23" s="2">
        <f>B23/A23</f>
        <v>2.02</v>
      </c>
      <c r="D23" s="2">
        <v>0.5</v>
      </c>
      <c r="E23" s="2">
        <v>0.93</v>
      </c>
      <c r="F23" s="2">
        <f>E23/D23</f>
        <v>1.86</v>
      </c>
      <c r="G23" s="2">
        <v>0.5</v>
      </c>
      <c r="H23" s="2">
        <v>1.18</v>
      </c>
      <c r="I23" s="2">
        <f>H23/G23</f>
        <v>2.36</v>
      </c>
    </row>
    <row r="24" spans="1:18" x14ac:dyDescent="0.45">
      <c r="A24" s="2">
        <v>0.5</v>
      </c>
      <c r="B24" s="2">
        <v>1.024</v>
      </c>
      <c r="C24" s="2">
        <f>B24/A24</f>
        <v>2.048</v>
      </c>
      <c r="D24" s="2">
        <v>0</v>
      </c>
      <c r="E24" s="2">
        <v>0</v>
      </c>
      <c r="F24" s="2">
        <v>1.885</v>
      </c>
      <c r="G24" s="2">
        <v>0</v>
      </c>
      <c r="H24" s="2">
        <v>0</v>
      </c>
      <c r="I24" s="2">
        <v>2.4</v>
      </c>
    </row>
    <row r="25" spans="1:18" x14ac:dyDescent="0.45">
      <c r="A25" s="2">
        <v>0</v>
      </c>
      <c r="B25" s="2">
        <v>0</v>
      </c>
      <c r="C25" s="2">
        <v>2.08</v>
      </c>
    </row>
    <row r="33" spans="8:9" x14ac:dyDescent="0.45">
      <c r="H33" s="2">
        <v>5</v>
      </c>
    </row>
    <row r="34" spans="8:9" x14ac:dyDescent="0.45">
      <c r="H34" s="2">
        <v>0</v>
      </c>
      <c r="I34" s="2">
        <v>0</v>
      </c>
    </row>
    <row r="35" spans="8:9" x14ac:dyDescent="0.45">
      <c r="H35" s="2">
        <v>5.5</v>
      </c>
      <c r="I35" s="2">
        <f>H35/H33</f>
        <v>1.1000000000000001</v>
      </c>
    </row>
    <row r="100" spans="1:1" x14ac:dyDescent="0.45">
      <c r="A100" s="4"/>
    </row>
  </sheetData>
  <mergeCells count="7">
    <mergeCell ref="Q8:R8"/>
    <mergeCell ref="A8:C8"/>
    <mergeCell ref="D8:F8"/>
    <mergeCell ref="G8:I8"/>
    <mergeCell ref="K8:L8"/>
    <mergeCell ref="M8:N8"/>
    <mergeCell ref="O8:P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DarkGrach</dc:creator>
  <cp:lastModifiedBy>DarkGrach</cp:lastModifiedBy>
  <dcterms:created xsi:type="dcterms:W3CDTF">2015-06-05T18:19:34Z</dcterms:created>
  <dcterms:modified xsi:type="dcterms:W3CDTF">2023-06-20T19:25:00Z</dcterms:modified>
</cp:coreProperties>
</file>