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2 course\phisics\labs\lab e105\"/>
    </mc:Choice>
  </mc:AlternateContent>
  <xr:revisionPtr revIDLastSave="0" documentId="13_ncr:1_{63323127-5383-4924-B07C-759B79716B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10" i="1"/>
  <c r="G3" i="1"/>
  <c r="K3" i="1"/>
  <c r="K2" i="1"/>
  <c r="I5" i="1" s="1"/>
  <c r="E5" i="1" l="1"/>
  <c r="G5" i="1"/>
  <c r="E6" i="1"/>
  <c r="C5" i="1"/>
  <c r="G6" i="1"/>
  <c r="E3" i="1"/>
  <c r="I6" i="1"/>
  <c r="F10" i="1" s="1"/>
  <c r="E4" i="1"/>
  <c r="G4" i="1"/>
  <c r="C6" i="1"/>
  <c r="C4" i="1"/>
  <c r="E10" i="1" l="1"/>
  <c r="B7" i="1"/>
  <c r="D10" i="1"/>
  <c r="A10" i="1" s="1"/>
</calcChain>
</file>

<file path=xl/sharedStrings.xml><?xml version="1.0" encoding="utf-8"?>
<sst xmlns="http://schemas.openxmlformats.org/spreadsheetml/2006/main" count="11" uniqueCount="5">
  <si>
    <t>&lt;e/m&gt; =</t>
  </si>
  <si>
    <t>const</t>
  </si>
  <si>
    <t xml:space="preserve">U, В </t>
  </si>
  <si>
    <t>I, А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</si>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</sst>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  <family val="2"/>
      <charset val="204"/>
      <scheme val="minor"/>
    </font>
    <font>
      <i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2" fillId="0" borderId="0" xfId="0" applyFont="1"/>
    <xf numFmtId="0" fontId="1" fillId="0" borderId="18" xfId="0" applyFont="1" applyBorder="1"/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38100</xdr:rowOff>
    </xdr:from>
    <xdr:to>
      <xdr:col>2</xdr:col>
      <xdr:colOff>495300</xdr:colOff>
      <xdr:row>1</xdr:row>
      <xdr:rowOff>382465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B9143C-D0F7-65A5-74FB-48A6D89AB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238125"/>
          <a:ext cx="447675" cy="34436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</xdr:row>
      <xdr:rowOff>38100</xdr:rowOff>
    </xdr:from>
    <xdr:to>
      <xdr:col>4</xdr:col>
      <xdr:colOff>476250</xdr:colOff>
      <xdr:row>1</xdr:row>
      <xdr:rowOff>382465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2CDD4D-BA97-4042-8549-E7649948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238125"/>
          <a:ext cx="447675" cy="34436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</xdr:row>
      <xdr:rowOff>47625</xdr:rowOff>
    </xdr:from>
    <xdr:to>
      <xdr:col>6</xdr:col>
      <xdr:colOff>495300</xdr:colOff>
      <xdr:row>1</xdr:row>
      <xdr:rowOff>391990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2243B27-DEBD-4D97-968A-AB5CC9C2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247650"/>
          <a:ext cx="447675" cy="34436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</xdr:row>
      <xdr:rowOff>47625</xdr:rowOff>
    </xdr:from>
    <xdr:to>
      <xdr:col>8</xdr:col>
      <xdr:colOff>485775</xdr:colOff>
      <xdr:row>1</xdr:row>
      <xdr:rowOff>391990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DF8BCF1-309D-472D-B30E-22349488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247650"/>
          <a:ext cx="447675" cy="34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workbookViewId="0">
      <selection activeCell="K12" sqref="K12"/>
    </sheetView>
  </sheetViews>
  <sheetFormatPr defaultColWidth="14.42578125" defaultRowHeight="15.75" customHeight="1" x14ac:dyDescent="0.2"/>
  <cols>
    <col min="1" max="9" width="10.7109375" customWidth="1"/>
  </cols>
  <sheetData>
    <row r="1" spans="1:11" ht="15.75" customHeight="1" thickTop="1" thickBot="1" x14ac:dyDescent="0.25">
      <c r="A1" s="24" t="s">
        <v>4</v>
      </c>
      <c r="B1" s="25"/>
      <c r="C1" s="17">
        <v>0.02</v>
      </c>
      <c r="D1" s="16" t="s">
        <v>4</v>
      </c>
      <c r="E1" s="17">
        <v>0.03</v>
      </c>
      <c r="F1" s="16" t="s">
        <v>4</v>
      </c>
      <c r="G1" s="17">
        <v>0.04</v>
      </c>
      <c r="H1" s="16" t="s">
        <v>4</v>
      </c>
      <c r="I1" s="17">
        <v>0.05</v>
      </c>
      <c r="K1" s="14" t="s">
        <v>1</v>
      </c>
    </row>
    <row r="2" spans="1:11" ht="32.25" customHeight="1" thickTop="1" thickBot="1" x14ac:dyDescent="0.25">
      <c r="A2" s="18" t="s">
        <v>2</v>
      </c>
      <c r="B2" s="18" t="s">
        <v>3</v>
      </c>
      <c r="C2" s="19"/>
      <c r="D2" s="18" t="s">
        <v>3</v>
      </c>
      <c r="E2" s="18"/>
      <c r="F2" s="18" t="s">
        <v>3</v>
      </c>
      <c r="G2" s="18"/>
      <c r="H2" s="18" t="s">
        <v>3</v>
      </c>
      <c r="I2" s="18"/>
      <c r="K2">
        <f xml:space="preserve"> (125/32)*(0.2^2 / ((154^2) *((4*PI()*10^(-7))^2)))</f>
        <v>4172139.8381143743</v>
      </c>
    </row>
    <row r="3" spans="1:11" ht="15.75" customHeight="1" thickTop="1" x14ac:dyDescent="0.2">
      <c r="A3" s="1">
        <v>100</v>
      </c>
      <c r="B3" s="2">
        <v>1.64</v>
      </c>
      <c r="C3" s="12">
        <f xml:space="preserve"> $K$2 * ($A3/((B3^2)*(C$1^2)))</f>
        <v>387803003988.91797</v>
      </c>
      <c r="D3" s="1">
        <v>1.34</v>
      </c>
      <c r="E3" s="12">
        <f xml:space="preserve"> $K$2 * ($A3/((D3^2)*(E$1^2)))</f>
        <v>258170579819.45828</v>
      </c>
      <c r="F3" s="1">
        <v>0</v>
      </c>
      <c r="G3" s="3">
        <f xml:space="preserve"> 0</f>
        <v>0</v>
      </c>
      <c r="H3" s="4">
        <v>0</v>
      </c>
      <c r="I3" s="3">
        <v>0</v>
      </c>
      <c r="K3">
        <f>(125/32)*((0.2^2)/(((4*3.12*10^(-7))^2)*(154^2)))</f>
        <v>4230088.1110508991</v>
      </c>
    </row>
    <row r="4" spans="1:11" ht="15.75" customHeight="1" x14ac:dyDescent="0.2">
      <c r="A4" s="5">
        <v>120</v>
      </c>
      <c r="B4" s="6">
        <v>2.54</v>
      </c>
      <c r="C4" s="7">
        <f t="shared" ref="C4:E6" si="0" xml:space="preserve"> $K$2 * ($A4/((B4^2)*(C$1^2)))</f>
        <v>194004890482.0994</v>
      </c>
      <c r="D4" s="5">
        <v>1.58</v>
      </c>
      <c r="E4" s="7">
        <f t="shared" si="0"/>
        <v>222835007109.67117</v>
      </c>
      <c r="F4" s="5">
        <v>1.1000000000000001</v>
      </c>
      <c r="G4" s="7">
        <f t="shared" ref="G4" si="1" xml:space="preserve"> $K$2 * ($A4/((F4^2)*(G$1^2)))</f>
        <v>258603708974.0314</v>
      </c>
      <c r="H4" s="8">
        <v>0</v>
      </c>
      <c r="I4" s="7">
        <v>0</v>
      </c>
    </row>
    <row r="5" spans="1:11" ht="15.75" customHeight="1" x14ac:dyDescent="0.2">
      <c r="A5" s="5">
        <v>140</v>
      </c>
      <c r="B5" s="6">
        <v>2.86</v>
      </c>
      <c r="C5" s="7">
        <f t="shared" si="0"/>
        <v>178523270494.89352</v>
      </c>
      <c r="D5" s="5">
        <v>2.72</v>
      </c>
      <c r="E5" s="7">
        <f t="shared" si="0"/>
        <v>87721606073.387085</v>
      </c>
      <c r="F5" s="5">
        <v>2.27</v>
      </c>
      <c r="G5" s="7">
        <f t="shared" ref="G5" si="2" xml:space="preserve"> $K$2 * ($A5/((F5^2)*(G$1^2)))</f>
        <v>70845977184.693634</v>
      </c>
      <c r="H5" s="8">
        <v>2.04</v>
      </c>
      <c r="I5" s="7">
        <f t="shared" ref="I5" si="3" xml:space="preserve"> $K$2 * ($A5/((H5^2)*(I$1^2)))</f>
        <v>56141827886.967735</v>
      </c>
    </row>
    <row r="6" spans="1:11" ht="15.75" customHeight="1" thickBot="1" x14ac:dyDescent="0.25">
      <c r="A6" s="9">
        <v>280</v>
      </c>
      <c r="B6" s="10">
        <v>4.09</v>
      </c>
      <c r="C6" s="13">
        <f t="shared" si="0"/>
        <v>174586347922.36191</v>
      </c>
      <c r="D6" s="9">
        <v>3.67</v>
      </c>
      <c r="E6" s="13">
        <f t="shared" si="0"/>
        <v>96370086699.485062</v>
      </c>
      <c r="F6" s="9">
        <v>2.96</v>
      </c>
      <c r="G6" s="15">
        <f t="shared" ref="G6" si="4" xml:space="preserve"> $K$2 * ($A6/((F6^2)*(G$1^2)))</f>
        <v>83332321912.666122</v>
      </c>
      <c r="H6" s="11">
        <v>3.55</v>
      </c>
      <c r="I6" s="15">
        <f t="shared" ref="I6" si="5" xml:space="preserve"> $K$2 * ($A6/((H6^2)*(I$1^2)))</f>
        <v>37078330638.270966</v>
      </c>
    </row>
    <row r="7" spans="1:11" ht="15.75" customHeight="1" thickTop="1" thickBot="1" x14ac:dyDescent="0.25">
      <c r="A7" s="20" t="s">
        <v>0</v>
      </c>
      <c r="B7" s="21">
        <f xml:space="preserve"> AVERAGE(C3:C6,E3:E6,G4:G6,I5:I6)</f>
        <v>162001304552.83881</v>
      </c>
      <c r="C7" s="22"/>
      <c r="D7" s="22"/>
      <c r="E7" s="22"/>
      <c r="F7" s="22"/>
      <c r="G7" s="22"/>
      <c r="H7" s="22"/>
      <c r="I7" s="23"/>
    </row>
    <row r="8" spans="1:11" ht="15.75" customHeight="1" thickTop="1" x14ac:dyDescent="0.2"/>
    <row r="10" spans="1:11" ht="15.75" customHeight="1" x14ac:dyDescent="0.2">
      <c r="A10">
        <f>AVERAGE(C10:F10)</f>
        <v>146051945025.16293</v>
      </c>
      <c r="C10">
        <f>AVERAGE(C3:C6)</f>
        <v>233729378222.06821</v>
      </c>
      <c r="D10">
        <f>AVERAGE(E3:E6)</f>
        <v>166274319925.50043</v>
      </c>
      <c r="E10">
        <f>AVERAGE(G4:G6)</f>
        <v>137594002690.46371</v>
      </c>
      <c r="F10">
        <f>AVERAGE(I5:I6)</f>
        <v>46610079262.619354</v>
      </c>
    </row>
  </sheetData>
  <mergeCells count="2">
    <mergeCell ref="B7:I7"/>
    <mergeCell ref="A1:B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Timofei Tsypyshev</cp:lastModifiedBy>
  <cp:lastPrinted>2023-10-17T22:28:43Z</cp:lastPrinted>
  <dcterms:created xsi:type="dcterms:W3CDTF">2023-10-17T21:43:07Z</dcterms:created>
  <dcterms:modified xsi:type="dcterms:W3CDTF">2023-10-17T22:30:37Z</dcterms:modified>
</cp:coreProperties>
</file>