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1" sheetId="1" r:id="rId4"/>
  </sheets>
</workbook>
</file>

<file path=xl/sharedStrings.xml><?xml version="1.0" encoding="utf-8"?>
<sst xmlns="http://schemas.openxmlformats.org/spreadsheetml/2006/main" uniqueCount="52">
  <si>
    <t>六福</t>
  </si>
  <si>
    <t xml:space="preserve">2729 瓦城 </t>
  </si>
  <si>
    <t>9943 好樂迪</t>
  </si>
  <si>
    <t xml:space="preserve">1259 安心 </t>
  </si>
  <si>
    <t>RSI</t>
  </si>
  <si>
    <t>出手次數</t>
  </si>
  <si>
    <t>標準差</t>
  </si>
  <si>
    <t>.</t>
  </si>
  <si>
    <t>0.25*0.75</t>
  </si>
  <si>
    <t>2734 易飛</t>
  </si>
  <si>
    <t xml:space="preserve">2723 美食-KY </t>
  </si>
  <si>
    <t xml:space="preserve">2722 夏都 </t>
  </si>
  <si>
    <t>2736 高野</t>
  </si>
  <si>
    <t>2704 國賓</t>
  </si>
  <si>
    <t xml:space="preserve">2706 第一店 </t>
  </si>
  <si>
    <t>2739 寒舍</t>
  </si>
  <si>
    <t>2707 晶華</t>
  </si>
  <si>
    <t xml:space="preserve">2702 華園 </t>
  </si>
  <si>
    <t>2731 雄獅</t>
  </si>
  <si>
    <t>2726 雅茗-KY</t>
  </si>
  <si>
    <t xml:space="preserve">8940 新天地 </t>
  </si>
  <si>
    <t xml:space="preserve">2701 萬企 </t>
  </si>
  <si>
    <t>2719 燦星旅</t>
  </si>
  <si>
    <t>2732 六角</t>
  </si>
  <si>
    <t>2727 王品</t>
  </si>
  <si>
    <t xml:space="preserve">2712 遠雄來 </t>
  </si>
  <si>
    <t>RSI-20</t>
  </si>
  <si>
    <t>1259 安心</t>
  </si>
  <si>
    <t>2701 萬企</t>
  </si>
  <si>
    <t>2702 華園</t>
  </si>
  <si>
    <t>2705 六福</t>
  </si>
  <si>
    <t>2706 第一店</t>
  </si>
  <si>
    <t>2712 遠雄來</t>
  </si>
  <si>
    <t>2722 夏都</t>
  </si>
  <si>
    <t>2723 美食-KY</t>
  </si>
  <si>
    <t>2729 瓦城</t>
  </si>
  <si>
    <t>2734 易飛網</t>
  </si>
  <si>
    <t>8940 新天地</t>
  </si>
  <si>
    <t>平均報酬率</t>
  </si>
  <si>
    <t>總出手次數</t>
  </si>
  <si>
    <t>報酬率正/負</t>
  </si>
  <si>
    <t>總大於0的次數</t>
  </si>
  <si>
    <t>RSI-25</t>
  </si>
  <si>
    <t>RSI20/25報酬率比較</t>
  </si>
  <si>
    <t>25&gt;20的次數</t>
  </si>
  <si>
    <t>RSI改-20</t>
  </si>
  <si>
    <t>RSI改-25</t>
  </si>
  <si>
    <t>RSI(改)20/25報酬率比較</t>
  </si>
  <si>
    <t>改25&gt;20的次數</t>
  </si>
  <si>
    <t xml:space="preserve"> </t>
  </si>
  <si>
    <t>RSI25/(改)25報酬率比較</t>
  </si>
  <si>
    <t>25&gt;(改)25的次數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</si>
</sst>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等线"/>
    </font>
    <font>
      <sz val="12"/>
      <color indexed="8"/>
      <name val="Helvetica Neue"/>
    </font>
    <font>
      <sz val="15"/>
      <color indexed="8"/>
      <name val="等线"/>
    </font>
    <font>
      <sz val="12"/>
      <color indexed="9"/>
      <name val="等线"/>
    </font>
    <font>
      <sz val="10"/>
      <color indexed="8"/>
      <name val="Calibri"/>
    </font>
    <font>
      <sz val="18"/>
      <color indexed="8"/>
      <name val="Calibri"/>
    </font>
    <font>
      <sz val="9"/>
      <color indexed="16"/>
      <name val="Calibri"/>
    </font>
    <font>
      <sz val="14"/>
      <color indexed="16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3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49" fontId="3" fillId="2" borderId="2" applyNumberFormat="1" applyFont="1" applyFill="1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3" fillId="2" borderId="6" applyNumberFormat="0" applyFont="1" applyFill="1" applyBorder="1" applyAlignment="1" applyProtection="0">
      <alignment vertical="center"/>
    </xf>
    <xf numFmtId="0" fontId="3" fillId="2" borderId="7" applyNumberFormat="1" applyFont="1" applyFill="1" applyBorder="1" applyAlignment="1" applyProtection="0">
      <alignment vertical="center"/>
    </xf>
    <xf numFmtId="0" fontId="3" fillId="2" borderId="7" applyNumberFormat="0" applyFont="1" applyFill="1" applyBorder="1" applyAlignment="1" applyProtection="0">
      <alignment vertical="center"/>
    </xf>
    <xf numFmtId="49" fontId="3" fillId="2" borderId="6" applyNumberFormat="1" applyFont="1" applyFill="1" applyBorder="1" applyAlignment="1" applyProtection="0">
      <alignment vertical="center"/>
    </xf>
    <xf numFmtId="49" fontId="3" fillId="2" borderId="7" applyNumberFormat="1" applyFont="1" applyFill="1" applyBorder="1" applyAlignment="1" applyProtection="0">
      <alignment vertical="center"/>
    </xf>
    <xf numFmtId="0" fontId="0" borderId="8" applyNumberFormat="0" applyFont="1" applyFill="0" applyBorder="1" applyAlignment="1" applyProtection="0">
      <alignment vertical="center"/>
    </xf>
    <xf numFmtId="0" fontId="0" borderId="9" applyNumberFormat="0" applyFont="1" applyFill="0" applyBorder="1" applyAlignment="1" applyProtection="0">
      <alignment vertical="center"/>
    </xf>
    <xf numFmtId="0" fontId="0" borderId="10" applyNumberFormat="1" applyFont="1" applyFill="0" applyBorder="1" applyAlignment="1" applyProtection="0">
      <alignment vertical="center"/>
    </xf>
    <xf numFmtId="0" fontId="0" borderId="10" applyNumberFormat="0" applyFont="1" applyFill="0" applyBorder="1" applyAlignment="1" applyProtection="0">
      <alignment vertical="center"/>
    </xf>
    <xf numFmtId="49" fontId="0" borderId="5" applyNumberFormat="1" applyFont="1" applyFill="0" applyBorder="1" applyAlignment="1" applyProtection="0">
      <alignment vertical="center"/>
    </xf>
    <xf numFmtId="49" fontId="0" fillId="3" borderId="10" applyNumberFormat="1" applyFont="1" applyFill="1" applyBorder="1" applyAlignment="1" applyProtection="0">
      <alignment vertical="bottom"/>
    </xf>
    <xf numFmtId="49" fontId="0" fillId="3" borderId="11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center"/>
    </xf>
    <xf numFmtId="0" fontId="3" fillId="2" borderId="13" applyNumberFormat="1" applyFont="1" applyFill="1" applyBorder="1" applyAlignment="1" applyProtection="0">
      <alignment vertical="center"/>
    </xf>
    <xf numFmtId="0" fontId="3" fillId="2" borderId="14" applyNumberFormat="1" applyFont="1" applyFill="1" applyBorder="1" applyAlignment="1" applyProtection="0">
      <alignment vertical="center"/>
    </xf>
    <xf numFmtId="0" fontId="3" fillId="2" borderId="15" applyNumberFormat="1" applyFont="1" applyFill="1" applyBorder="1" applyAlignment="1" applyProtection="0">
      <alignment vertical="center"/>
    </xf>
    <xf numFmtId="0" fontId="0" borderId="7" applyNumberFormat="1" applyFont="1" applyFill="0" applyBorder="1" applyAlignment="1" applyProtection="0">
      <alignment vertical="center"/>
    </xf>
    <xf numFmtId="0" fontId="0" borderId="4" applyNumberFormat="1" applyFont="1" applyFill="0" applyBorder="1" applyAlignment="1" applyProtection="0">
      <alignment vertical="center"/>
    </xf>
    <xf numFmtId="0" fontId="0" borderId="9" applyNumberFormat="1" applyFont="1" applyFill="0" applyBorder="1" applyAlignment="1" applyProtection="0">
      <alignment vertical="center"/>
    </xf>
    <xf numFmtId="0" fontId="0" borderId="16" applyNumberFormat="1" applyFont="1" applyFill="0" applyBorder="1" applyAlignment="1" applyProtection="0">
      <alignment vertical="center"/>
    </xf>
    <xf numFmtId="0" fontId="0" borderId="5" applyNumberFormat="1" applyFont="1" applyFill="0" applyBorder="1" applyAlignment="1" applyProtection="0">
      <alignment vertical="center"/>
    </xf>
    <xf numFmtId="0" fontId="0" borderId="11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c5700"/>
      <rgbColor rgb="ffffeb9c"/>
      <rgbColor rgb="ffaaaaaa"/>
      <rgbColor rgb="ffffffff"/>
      <rgbColor rgb="ffb2b2b2"/>
      <rgbColor rgb="ffd8d8d8"/>
      <rgbColor rgb="ffbfbfbf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RSI-20</a:t>
            </a:r>
          </a:p>
        </c:rich>
      </c:tx>
      <c:layout>
        <c:manualLayout>
          <c:xMode val="edge"/>
          <c:yMode val="edge"/>
          <c:x val="0.444404"/>
          <c:y val="0"/>
          <c:w val="0.111193"/>
          <c:h val="0.12599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75977"/>
          <c:y val="0.125996"/>
          <c:w val="0.903281"/>
          <c:h val="0.798234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'工作表1'!$B$74:$V$74</c:f>
              <c:numCache>
                <c:ptCount val="21"/>
                <c:pt idx="0">
                  <c:v>0.057566</c:v>
                </c:pt>
                <c:pt idx="1">
                  <c:v>0.000000</c:v>
                </c:pt>
                <c:pt idx="2">
                  <c:v>0.113327</c:v>
                </c:pt>
                <c:pt idx="3">
                  <c:v>0.018324</c:v>
                </c:pt>
                <c:pt idx="4">
                  <c:v>0.023426</c:v>
                </c:pt>
                <c:pt idx="5">
                  <c:v>0.062937</c:v>
                </c:pt>
                <c:pt idx="6">
                  <c:v>0.016026</c:v>
                </c:pt>
                <c:pt idx="7">
                  <c:v>0.043849</c:v>
                </c:pt>
                <c:pt idx="8">
                  <c:v>0.082600</c:v>
                </c:pt>
                <c:pt idx="9">
                  <c:v>0.372695</c:v>
                </c:pt>
                <c:pt idx="10">
                  <c:v>-0.740483</c:v>
                </c:pt>
                <c:pt idx="11">
                  <c:v>0.170144</c:v>
                </c:pt>
                <c:pt idx="12">
                  <c:v>0.407275</c:v>
                </c:pt>
                <c:pt idx="13">
                  <c:v>0.133136</c:v>
                </c:pt>
                <c:pt idx="14">
                  <c:v>-0.130115</c:v>
                </c:pt>
                <c:pt idx="15">
                  <c:v>0.008340</c:v>
                </c:pt>
                <c:pt idx="16">
                  <c:v>0.176396</c:v>
                </c:pt>
                <c:pt idx="17">
                  <c:v>0.086110</c:v>
                </c:pt>
                <c:pt idx="18">
                  <c:v>0.136953</c:v>
                </c:pt>
                <c:pt idx="19">
                  <c:v>-0.028455</c:v>
                </c:pt>
                <c:pt idx="20">
                  <c:v>0.122615</c:v>
                </c:pt>
              </c:numCache>
            </c:numRef>
          </c:xVal>
          <c:yVal>
            <c:numRef>
              <c:f>'工作表1'!$B$75:$V$75</c:f>
              <c:numCache>
                <c:ptCount val="21"/>
                <c:pt idx="0">
                  <c:v>-0.016482</c:v>
                </c:pt>
                <c:pt idx="1">
                  <c:v>0.000000</c:v>
                </c:pt>
                <c:pt idx="2">
                  <c:v>0.109177</c:v>
                </c:pt>
                <c:pt idx="3">
                  <c:v>0.051005</c:v>
                </c:pt>
                <c:pt idx="4">
                  <c:v>0.013624</c:v>
                </c:pt>
                <c:pt idx="5">
                  <c:v>0.062937</c:v>
                </c:pt>
                <c:pt idx="6">
                  <c:v>0.016026</c:v>
                </c:pt>
                <c:pt idx="7">
                  <c:v>0.117352</c:v>
                </c:pt>
                <c:pt idx="8">
                  <c:v>-0.098602</c:v>
                </c:pt>
                <c:pt idx="9">
                  <c:v>0.060558</c:v>
                </c:pt>
                <c:pt idx="10">
                  <c:v>-0.740483</c:v>
                </c:pt>
                <c:pt idx="11">
                  <c:v>-0.030853</c:v>
                </c:pt>
                <c:pt idx="12">
                  <c:v>-0.130763</c:v>
                </c:pt>
                <c:pt idx="13">
                  <c:v>-0.005013</c:v>
                </c:pt>
                <c:pt idx="14">
                  <c:v>-0.130115</c:v>
                </c:pt>
                <c:pt idx="15">
                  <c:v>-0.102243</c:v>
                </c:pt>
                <c:pt idx="16">
                  <c:v>0.087694</c:v>
                </c:pt>
                <c:pt idx="17">
                  <c:v>0.060558</c:v>
                </c:pt>
                <c:pt idx="18">
                  <c:v>-0.001830</c:v>
                </c:pt>
                <c:pt idx="19">
                  <c:v>-0.028455</c:v>
                </c:pt>
                <c:pt idx="20">
                  <c:v>0.073694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0.35"/>
        <c:minorUnit val="0.1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RSI-25</a:t>
            </a:r>
          </a:p>
        </c:rich>
      </c:tx>
      <c:layout>
        <c:manualLayout>
          <c:xMode val="edge"/>
          <c:yMode val="edge"/>
          <c:x val="0.445793"/>
          <c:y val="0"/>
          <c:w val="0.108414"/>
          <c:h val="0.12594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3103"/>
          <c:y val="0.125946"/>
          <c:w val="0.878253"/>
          <c:h val="0.798309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'工作表1'!$B$80:$V$80</c:f>
              <c:numCache>
                <c:ptCount val="21"/>
                <c:pt idx="0">
                  <c:v>-0.043056</c:v>
                </c:pt>
                <c:pt idx="1">
                  <c:v>0.000000</c:v>
                </c:pt>
                <c:pt idx="2">
                  <c:v>0.181165</c:v>
                </c:pt>
                <c:pt idx="3">
                  <c:v>0.011728</c:v>
                </c:pt>
                <c:pt idx="4">
                  <c:v>0.170543</c:v>
                </c:pt>
                <c:pt idx="5">
                  <c:v>0.063604</c:v>
                </c:pt>
                <c:pt idx="6">
                  <c:v>-0.013072</c:v>
                </c:pt>
                <c:pt idx="7">
                  <c:v>0.305925</c:v>
                </c:pt>
                <c:pt idx="8">
                  <c:v>0.139450</c:v>
                </c:pt>
                <c:pt idx="9">
                  <c:v>-0.064384</c:v>
                </c:pt>
                <c:pt idx="10">
                  <c:v>0.000000</c:v>
                </c:pt>
                <c:pt idx="11">
                  <c:v>0.167913</c:v>
                </c:pt>
                <c:pt idx="12">
                  <c:v>0.000000</c:v>
                </c:pt>
                <c:pt idx="13">
                  <c:v>0.088644</c:v>
                </c:pt>
                <c:pt idx="14">
                  <c:v>-0.119022</c:v>
                </c:pt>
                <c:pt idx="15">
                  <c:v>0.244392</c:v>
                </c:pt>
                <c:pt idx="16">
                  <c:v>0.209538</c:v>
                </c:pt>
                <c:pt idx="17">
                  <c:v>0.093581</c:v>
                </c:pt>
                <c:pt idx="18">
                  <c:v>0.178325</c:v>
                </c:pt>
                <c:pt idx="19">
                  <c:v>-0.036290</c:v>
                </c:pt>
                <c:pt idx="20">
                  <c:v>0.088644</c:v>
                </c:pt>
              </c:numCache>
            </c:numRef>
          </c:xVal>
          <c:yVal>
            <c:numRef>
              <c:f>'工作表1'!$B$81:$V$81</c:f>
              <c:numCache>
                <c:ptCount val="21"/>
                <c:pt idx="0">
                  <c:v>-0.043056</c:v>
                </c:pt>
                <c:pt idx="1">
                  <c:v>0.000000</c:v>
                </c:pt>
                <c:pt idx="2">
                  <c:v>0.410775</c:v>
                </c:pt>
                <c:pt idx="3">
                  <c:v>0.066199</c:v>
                </c:pt>
                <c:pt idx="4">
                  <c:v>0.170543</c:v>
                </c:pt>
                <c:pt idx="5">
                  <c:v>0.063604</c:v>
                </c:pt>
                <c:pt idx="6">
                  <c:v>-0.013072</c:v>
                </c:pt>
                <c:pt idx="7">
                  <c:v>0.305925</c:v>
                </c:pt>
                <c:pt idx="8">
                  <c:v>0.083606</c:v>
                </c:pt>
                <c:pt idx="9">
                  <c:v>-0.064384</c:v>
                </c:pt>
                <c:pt idx="10">
                  <c:v>0.000000</c:v>
                </c:pt>
                <c:pt idx="11">
                  <c:v>0.068553</c:v>
                </c:pt>
                <c:pt idx="12">
                  <c:v>0.000000</c:v>
                </c:pt>
                <c:pt idx="13">
                  <c:v>0.149321</c:v>
                </c:pt>
                <c:pt idx="14">
                  <c:v>-0.119022</c:v>
                </c:pt>
                <c:pt idx="15">
                  <c:v>0.350998</c:v>
                </c:pt>
                <c:pt idx="16">
                  <c:v>0.208977</c:v>
                </c:pt>
                <c:pt idx="17">
                  <c:v>0.201004</c:v>
                </c:pt>
                <c:pt idx="18">
                  <c:v>0.102703</c:v>
                </c:pt>
                <c:pt idx="19">
                  <c:v>-0.036290</c:v>
                </c:pt>
                <c:pt idx="20">
                  <c:v>0.176938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0.15"/>
        <c:minorUnit val="0.0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15625"/>
        <c:minorUnit val="0.0781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RSI改-20</a:t>
            </a:r>
          </a:p>
        </c:rich>
      </c:tx>
      <c:layout>
        <c:manualLayout>
          <c:xMode val="edge"/>
          <c:yMode val="edge"/>
          <c:x val="0.43273"/>
          <c:y val="0"/>
          <c:w val="0.13454"/>
          <c:h val="0.14875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84459"/>
          <c:y val="0.148755"/>
          <c:w val="0.902224"/>
          <c:h val="0.77715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'工作表1'!$B$88:$V$88</c:f>
              <c:numCache>
                <c:ptCount val="21"/>
                <c:pt idx="0">
                  <c:v>0.066508</c:v>
                </c:pt>
                <c:pt idx="1">
                  <c:v>0.019437</c:v>
                </c:pt>
                <c:pt idx="2">
                  <c:v>0.184340</c:v>
                </c:pt>
                <c:pt idx="3">
                  <c:v>0.184340</c:v>
                </c:pt>
                <c:pt idx="4">
                  <c:v>0.212148</c:v>
                </c:pt>
                <c:pt idx="5">
                  <c:v>0.068842</c:v>
                </c:pt>
                <c:pt idx="6">
                  <c:v>0.096341</c:v>
                </c:pt>
                <c:pt idx="7">
                  <c:v>0.076943</c:v>
                </c:pt>
                <c:pt idx="8">
                  <c:v>0.041907</c:v>
                </c:pt>
                <c:pt idx="9">
                  <c:v>0.068840</c:v>
                </c:pt>
                <c:pt idx="10">
                  <c:v>-0.753381</c:v>
                </c:pt>
                <c:pt idx="11">
                  <c:v>0.373111</c:v>
                </c:pt>
                <c:pt idx="12">
                  <c:v>0.223633</c:v>
                </c:pt>
                <c:pt idx="13">
                  <c:v>0.125925</c:v>
                </c:pt>
                <c:pt idx="14">
                  <c:v>0.193296</c:v>
                </c:pt>
                <c:pt idx="15">
                  <c:v>0.274045</c:v>
                </c:pt>
                <c:pt idx="16">
                  <c:v>0.213147</c:v>
                </c:pt>
                <c:pt idx="17">
                  <c:v>0.118373</c:v>
                </c:pt>
                <c:pt idx="18">
                  <c:v>0.160353</c:v>
                </c:pt>
                <c:pt idx="19">
                  <c:v>0.117851</c:v>
                </c:pt>
                <c:pt idx="20">
                  <c:v>0.053751</c:v>
                </c:pt>
              </c:numCache>
            </c:numRef>
          </c:xVal>
          <c:yVal>
            <c:numRef>
              <c:f>'工作表1'!$B$89:$V$89</c:f>
              <c:numCache>
                <c:ptCount val="21"/>
                <c:pt idx="0">
                  <c:v>-0.016534</c:v>
                </c:pt>
                <c:pt idx="1">
                  <c:v>0.034037</c:v>
                </c:pt>
                <c:pt idx="2">
                  <c:v>0.014210</c:v>
                </c:pt>
                <c:pt idx="3">
                  <c:v>0.014210</c:v>
                </c:pt>
                <c:pt idx="4">
                  <c:v>-0.048759</c:v>
                </c:pt>
                <c:pt idx="5">
                  <c:v>0.003769</c:v>
                </c:pt>
                <c:pt idx="6">
                  <c:v>-0.028362</c:v>
                </c:pt>
                <c:pt idx="7">
                  <c:v>0.049023</c:v>
                </c:pt>
                <c:pt idx="8">
                  <c:v>-0.154077</c:v>
                </c:pt>
                <c:pt idx="9">
                  <c:v>-0.024764</c:v>
                </c:pt>
                <c:pt idx="10">
                  <c:v>-0.753381</c:v>
                </c:pt>
                <c:pt idx="11">
                  <c:v>-0.174373</c:v>
                </c:pt>
                <c:pt idx="12">
                  <c:v>-0.292019</c:v>
                </c:pt>
                <c:pt idx="13">
                  <c:v>-0.019313</c:v>
                </c:pt>
                <c:pt idx="14">
                  <c:v>-0.044923</c:v>
                </c:pt>
                <c:pt idx="15">
                  <c:v>0.185637</c:v>
                </c:pt>
                <c:pt idx="16">
                  <c:v>-0.291343</c:v>
                </c:pt>
                <c:pt idx="17">
                  <c:v>-0.011301</c:v>
                </c:pt>
                <c:pt idx="18">
                  <c:v>-0.013756</c:v>
                </c:pt>
                <c:pt idx="19">
                  <c:v>-0.030488</c:v>
                </c:pt>
                <c:pt idx="20">
                  <c:v>0.033099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0.3"/>
        <c:minorUnit val="0.1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RSI改-25</a:t>
            </a:r>
          </a:p>
        </c:rich>
      </c:tx>
      <c:layout>
        <c:manualLayout>
          <c:xMode val="edge"/>
          <c:yMode val="edge"/>
          <c:x val="0.444716"/>
          <c:y val="0"/>
          <c:w val="0.110567"/>
          <c:h val="0.14875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4468"/>
          <c:y val="0.148755"/>
          <c:w val="0.919646"/>
          <c:h val="0.77715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'工作表1'!$B$93:$V$93</c:f>
              <c:numCache>
                <c:ptCount val="21"/>
                <c:pt idx="0">
                  <c:v>-0.043056</c:v>
                </c:pt>
                <c:pt idx="1">
                  <c:v>0.050222</c:v>
                </c:pt>
                <c:pt idx="2">
                  <c:v>0.135066</c:v>
                </c:pt>
                <c:pt idx="3">
                  <c:v>0.135066</c:v>
                </c:pt>
                <c:pt idx="4">
                  <c:v>0.114025</c:v>
                </c:pt>
                <c:pt idx="5">
                  <c:v>0.058750</c:v>
                </c:pt>
                <c:pt idx="6">
                  <c:v>0.083966</c:v>
                </c:pt>
                <c:pt idx="7">
                  <c:v>0.141892</c:v>
                </c:pt>
                <c:pt idx="8">
                  <c:v>0.032075</c:v>
                </c:pt>
                <c:pt idx="9">
                  <c:v>0.357358</c:v>
                </c:pt>
                <c:pt idx="10">
                  <c:v>-0.743202</c:v>
                </c:pt>
                <c:pt idx="11">
                  <c:v>0.262400</c:v>
                </c:pt>
                <c:pt idx="12">
                  <c:v>0.257005</c:v>
                </c:pt>
                <c:pt idx="13">
                  <c:v>0.077384</c:v>
                </c:pt>
                <c:pt idx="14">
                  <c:v>0.170202</c:v>
                </c:pt>
                <c:pt idx="15">
                  <c:v>0.300294</c:v>
                </c:pt>
                <c:pt idx="16">
                  <c:v>0.415521</c:v>
                </c:pt>
                <c:pt idx="17">
                  <c:v>0.134066</c:v>
                </c:pt>
                <c:pt idx="18">
                  <c:v>0.152744</c:v>
                </c:pt>
                <c:pt idx="19">
                  <c:v>-0.036290</c:v>
                </c:pt>
                <c:pt idx="20">
                  <c:v>0.042030</c:v>
                </c:pt>
              </c:numCache>
            </c:numRef>
          </c:xVal>
          <c:yVal>
            <c:numRef>
              <c:f>'工作表1'!$B$94:$V$94</c:f>
              <c:numCache>
                <c:ptCount val="21"/>
                <c:pt idx="0">
                  <c:v>-0.043056</c:v>
                </c:pt>
                <c:pt idx="1">
                  <c:v>0.024062</c:v>
                </c:pt>
                <c:pt idx="2">
                  <c:v>0.229003</c:v>
                </c:pt>
                <c:pt idx="3">
                  <c:v>0.229003</c:v>
                </c:pt>
                <c:pt idx="4">
                  <c:v>-0.016161</c:v>
                </c:pt>
                <c:pt idx="5">
                  <c:v>0.022062</c:v>
                </c:pt>
                <c:pt idx="6">
                  <c:v>-0.025280</c:v>
                </c:pt>
                <c:pt idx="7">
                  <c:v>0.141892</c:v>
                </c:pt>
                <c:pt idx="8">
                  <c:v>-0.064226</c:v>
                </c:pt>
                <c:pt idx="9">
                  <c:v>0.062988</c:v>
                </c:pt>
                <c:pt idx="10">
                  <c:v>-0.743202</c:v>
                </c:pt>
                <c:pt idx="11">
                  <c:v>-0.216795</c:v>
                </c:pt>
                <c:pt idx="12">
                  <c:v>-0.149152</c:v>
                </c:pt>
                <c:pt idx="13">
                  <c:v>0.095324</c:v>
                </c:pt>
                <c:pt idx="14">
                  <c:v>0.097875</c:v>
                </c:pt>
                <c:pt idx="15">
                  <c:v>0.276290</c:v>
                </c:pt>
                <c:pt idx="16">
                  <c:v>-0.059124</c:v>
                </c:pt>
                <c:pt idx="17">
                  <c:v>0.031751</c:v>
                </c:pt>
                <c:pt idx="18">
                  <c:v>0.003827</c:v>
                </c:pt>
                <c:pt idx="19">
                  <c:v>-0.036290</c:v>
                </c:pt>
                <c:pt idx="20">
                  <c:v>0.019973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0.35"/>
        <c:minorUnit val="0.1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3"/>
        <c:minorUnit val="0.1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277493</xdr:colOff>
      <xdr:row>103</xdr:row>
      <xdr:rowOff>109656</xdr:rowOff>
    </xdr:from>
    <xdr:to>
      <xdr:col>13</xdr:col>
      <xdr:colOff>12225</xdr:colOff>
      <xdr:row>115</xdr:row>
      <xdr:rowOff>120804</xdr:rowOff>
    </xdr:to>
    <xdr:graphicFrame>
      <xdr:nvGraphicFramePr>
        <xdr:cNvPr id="2" name="圖表 3"/>
        <xdr:cNvGraphicFramePr/>
      </xdr:nvGraphicFramePr>
      <xdr:xfrm>
        <a:off x="6208393" y="20712231"/>
        <a:ext cx="4116233" cy="241144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399198</xdr:colOff>
      <xdr:row>118</xdr:row>
      <xdr:rowOff>83441</xdr:rowOff>
    </xdr:from>
    <xdr:to>
      <xdr:col>13</xdr:col>
      <xdr:colOff>239423</xdr:colOff>
      <xdr:row>130</xdr:row>
      <xdr:rowOff>95552</xdr:rowOff>
    </xdr:to>
    <xdr:graphicFrame>
      <xdr:nvGraphicFramePr>
        <xdr:cNvPr id="3" name="圖表 4"/>
        <xdr:cNvGraphicFramePr/>
      </xdr:nvGraphicFramePr>
      <xdr:xfrm>
        <a:off x="6330098" y="23686391"/>
        <a:ext cx="4221726" cy="24124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707311</xdr:colOff>
      <xdr:row>118</xdr:row>
      <xdr:rowOff>1323</xdr:rowOff>
    </xdr:from>
    <xdr:to>
      <xdr:col>5</xdr:col>
      <xdr:colOff>422935</xdr:colOff>
      <xdr:row>130</xdr:row>
      <xdr:rowOff>78073</xdr:rowOff>
    </xdr:to>
    <xdr:graphicFrame>
      <xdr:nvGraphicFramePr>
        <xdr:cNvPr id="4" name="圖表 5"/>
        <xdr:cNvGraphicFramePr/>
      </xdr:nvGraphicFramePr>
      <xdr:xfrm>
        <a:off x="707311" y="23604273"/>
        <a:ext cx="4071725" cy="24770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0</xdr:col>
      <xdr:colOff>432922</xdr:colOff>
      <xdr:row>103</xdr:row>
      <xdr:rowOff>10062</xdr:rowOff>
    </xdr:from>
    <xdr:to>
      <xdr:col>6</xdr:col>
      <xdr:colOff>358271</xdr:colOff>
      <xdr:row>115</xdr:row>
      <xdr:rowOff>86814</xdr:rowOff>
    </xdr:to>
    <xdr:graphicFrame>
      <xdr:nvGraphicFramePr>
        <xdr:cNvPr id="5" name="圖表 6"/>
        <xdr:cNvGraphicFramePr/>
      </xdr:nvGraphicFramePr>
      <xdr:xfrm>
        <a:off x="432922" y="20612637"/>
        <a:ext cx="4954550" cy="247705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Y945"/>
  <sheetViews>
    <sheetView workbookViewId="0" showGridLines="0" defaultGridColor="1"/>
  </sheetViews>
  <sheetFormatPr defaultColWidth="8.83333" defaultRowHeight="15.75" customHeight="1" outlineLevelRow="0" outlineLevelCol="0"/>
  <cols>
    <col min="1" max="1" width="21.8516" style="1" customWidth="1"/>
    <col min="2" max="6" width="8.85156" style="1" customWidth="1"/>
    <col min="7" max="7" width="11.8516" style="1" customWidth="1"/>
    <col min="8" max="8" width="8.85156" style="1" customWidth="1"/>
    <col min="9" max="9" width="11.6719" style="1" customWidth="1"/>
    <col min="10" max="10" width="10.5" style="1" customWidth="1"/>
    <col min="11" max="11" width="9" style="1" customWidth="1"/>
    <col min="12" max="12" width="8.67188" style="1" customWidth="1"/>
    <col min="13" max="20" width="8.85156" style="1" customWidth="1"/>
    <col min="21" max="22" width="11.3516" style="1" customWidth="1"/>
    <col min="23" max="25" width="8.85156" style="1" customWidth="1"/>
    <col min="26" max="16384" width="8.85156" style="1" customWidth="1"/>
  </cols>
  <sheetData>
    <row r="1" ht="15.75" customHeight="1">
      <c r="A1" t="s" s="2">
        <v>0</v>
      </c>
      <c r="B1" s="3"/>
      <c r="C1" s="3"/>
      <c r="D1" s="4"/>
      <c r="E1" t="s" s="5">
        <v>1</v>
      </c>
      <c r="F1" s="3"/>
      <c r="G1" s="3"/>
      <c r="H1" s="4"/>
      <c r="I1" t="s" s="5">
        <v>2</v>
      </c>
      <c r="J1" s="3"/>
      <c r="K1" s="3"/>
      <c r="L1" s="4"/>
      <c r="M1" t="s" s="5">
        <v>3</v>
      </c>
      <c r="N1" s="3"/>
      <c r="O1" s="3"/>
      <c r="P1" s="6"/>
      <c r="Q1" s="7"/>
      <c r="R1" s="7"/>
      <c r="S1" s="7"/>
      <c r="T1" s="7"/>
      <c r="U1" s="7"/>
      <c r="V1" s="7"/>
      <c r="W1" s="7"/>
      <c r="X1" s="7"/>
      <c r="Y1" s="7"/>
    </row>
    <row r="2" ht="15.75" customHeight="1">
      <c r="A2" s="8"/>
      <c r="B2" s="9">
        <v>20</v>
      </c>
      <c r="C2" s="9">
        <v>25</v>
      </c>
      <c r="D2" s="4"/>
      <c r="E2" s="10"/>
      <c r="F2" s="9">
        <v>20</v>
      </c>
      <c r="G2" s="9">
        <v>25</v>
      </c>
      <c r="H2" s="4"/>
      <c r="I2" s="10"/>
      <c r="J2" s="9">
        <v>20</v>
      </c>
      <c r="K2" s="9">
        <v>25</v>
      </c>
      <c r="L2" s="4"/>
      <c r="M2" s="10"/>
      <c r="N2" s="9">
        <v>20</v>
      </c>
      <c r="O2" s="9">
        <v>25</v>
      </c>
      <c r="P2" s="6"/>
      <c r="Q2" s="7"/>
      <c r="R2" s="7"/>
      <c r="S2" s="7"/>
      <c r="T2" s="7"/>
      <c r="U2" s="7"/>
      <c r="V2" s="7"/>
      <c r="W2" s="7"/>
      <c r="X2" s="7"/>
      <c r="Y2" s="7"/>
    </row>
    <row r="3" ht="15.75" customHeight="1">
      <c r="A3" t="s" s="11">
        <v>4</v>
      </c>
      <c r="B3" s="9">
        <v>0.0136237513873474</v>
      </c>
      <c r="C3" s="9">
        <v>0.170542635658915</v>
      </c>
      <c r="D3" s="4"/>
      <c r="E3" t="s" s="12">
        <v>4</v>
      </c>
      <c r="F3" s="9">
        <v>-0.00501270163314801</v>
      </c>
      <c r="G3" s="9">
        <v>0.149321266968326</v>
      </c>
      <c r="H3" s="4"/>
      <c r="I3" t="s" s="12">
        <v>4</v>
      </c>
      <c r="J3" s="9">
        <v>0.0736939547613298</v>
      </c>
      <c r="K3" s="9">
        <v>0.176938369781312</v>
      </c>
      <c r="L3" s="4"/>
      <c r="M3" t="s" s="12">
        <v>4</v>
      </c>
      <c r="N3" s="9">
        <v>-0.0164821216100358</v>
      </c>
      <c r="O3" s="9">
        <v>-0.0430555555555555</v>
      </c>
      <c r="P3" s="6"/>
      <c r="Q3" s="7"/>
      <c r="R3" s="7"/>
      <c r="S3" s="7"/>
      <c r="T3" s="7"/>
      <c r="U3" s="7"/>
      <c r="V3" s="7"/>
      <c r="W3" s="7"/>
      <c r="X3" s="7"/>
      <c r="Y3" s="7"/>
    </row>
    <row r="4" ht="15.75" customHeight="1">
      <c r="A4" t="s" s="11">
        <v>5</v>
      </c>
      <c r="B4" s="9">
        <v>2</v>
      </c>
      <c r="C4" s="9">
        <v>1</v>
      </c>
      <c r="D4" s="4"/>
      <c r="E4" t="s" s="12">
        <v>5</v>
      </c>
      <c r="F4" s="9">
        <v>4</v>
      </c>
      <c r="G4" s="9">
        <v>3</v>
      </c>
      <c r="H4" s="4"/>
      <c r="I4" t="s" s="12">
        <v>5</v>
      </c>
      <c r="J4" s="9">
        <v>2</v>
      </c>
      <c r="K4" s="9">
        <v>1</v>
      </c>
      <c r="L4" s="4"/>
      <c r="M4" t="s" s="12">
        <v>5</v>
      </c>
      <c r="N4" s="9">
        <v>3</v>
      </c>
      <c r="O4" s="9">
        <v>1</v>
      </c>
      <c r="P4" s="6"/>
      <c r="Q4" s="7"/>
      <c r="R4" s="7"/>
      <c r="S4" s="7"/>
      <c r="T4" s="7"/>
      <c r="U4" s="7"/>
      <c r="V4" s="7"/>
      <c r="W4" s="7"/>
      <c r="X4" s="7"/>
      <c r="Y4" s="7"/>
    </row>
    <row r="5" ht="15.75" customHeight="1">
      <c r="A5" t="s" s="11">
        <v>6</v>
      </c>
      <c r="B5" s="9">
        <v>0.023426</v>
      </c>
      <c r="C5" s="9">
        <v>0.170542635658915</v>
      </c>
      <c r="D5" s="4"/>
      <c r="E5" t="s" s="12">
        <v>6</v>
      </c>
      <c r="F5" s="9">
        <v>0.133136</v>
      </c>
      <c r="G5" s="9">
        <v>0.088644</v>
      </c>
      <c r="H5" s="4"/>
      <c r="I5" t="s" s="12">
        <v>6</v>
      </c>
      <c r="J5" s="9">
        <v>0.122615</v>
      </c>
      <c r="K5" s="9">
        <v>0.088644</v>
      </c>
      <c r="L5" s="4"/>
      <c r="M5" t="s" s="12">
        <v>6</v>
      </c>
      <c r="N5" s="9">
        <v>0.057566</v>
      </c>
      <c r="O5" s="9">
        <v>0</v>
      </c>
      <c r="P5" s="6"/>
      <c r="Q5" s="7"/>
      <c r="R5" s="7"/>
      <c r="S5" s="7"/>
      <c r="T5" s="7"/>
      <c r="U5" s="7"/>
      <c r="V5" s="7"/>
      <c r="W5" s="7"/>
      <c r="X5" s="7"/>
      <c r="Y5" s="7"/>
    </row>
    <row r="6" ht="15.75" customHeight="1">
      <c r="A6" s="8"/>
      <c r="B6" s="10"/>
      <c r="C6" s="10"/>
      <c r="D6" s="4"/>
      <c r="E6" s="10"/>
      <c r="F6" s="10"/>
      <c r="G6" t="s" s="12">
        <v>7</v>
      </c>
      <c r="H6" s="4"/>
      <c r="I6" s="10"/>
      <c r="J6" s="10"/>
      <c r="K6" t="s" s="12">
        <v>7</v>
      </c>
      <c r="L6" s="4"/>
      <c r="M6" s="10"/>
      <c r="N6" s="10"/>
      <c r="O6" t="s" s="12">
        <v>7</v>
      </c>
      <c r="P6" s="6"/>
      <c r="Q6" s="7"/>
      <c r="R6" s="7"/>
      <c r="S6" s="7"/>
      <c r="T6" s="7"/>
      <c r="U6" s="7"/>
      <c r="V6" s="7"/>
      <c r="W6" s="7"/>
      <c r="X6" s="7"/>
      <c r="Y6" s="7"/>
    </row>
    <row r="7" ht="15.75" customHeight="1">
      <c r="A7" t="s" s="11">
        <v>8</v>
      </c>
      <c r="B7" s="9">
        <v>20</v>
      </c>
      <c r="C7" s="9">
        <v>25</v>
      </c>
      <c r="D7" s="4"/>
      <c r="E7" t="s" s="12">
        <v>8</v>
      </c>
      <c r="F7" s="9">
        <v>20</v>
      </c>
      <c r="G7" s="9">
        <v>25</v>
      </c>
      <c r="H7" s="4"/>
      <c r="I7" t="s" s="12">
        <v>8</v>
      </c>
      <c r="J7" s="9">
        <v>20</v>
      </c>
      <c r="K7" s="9">
        <v>25</v>
      </c>
      <c r="L7" s="4"/>
      <c r="M7" t="s" s="12">
        <v>8</v>
      </c>
      <c r="N7" s="9">
        <v>20</v>
      </c>
      <c r="O7" s="9">
        <v>25</v>
      </c>
      <c r="P7" s="6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t="s" s="11">
        <v>4</v>
      </c>
      <c r="B8" s="9">
        <v>-0.048759363406303</v>
      </c>
      <c r="C8" s="9">
        <v>-0.016161099117946</v>
      </c>
      <c r="D8" s="4"/>
      <c r="E8" t="s" s="12">
        <v>4</v>
      </c>
      <c r="F8" s="9">
        <v>-0.0193125799394849</v>
      </c>
      <c r="G8" s="9">
        <v>0.09532431997424751</v>
      </c>
      <c r="H8" s="4"/>
      <c r="I8" t="s" s="12">
        <v>4</v>
      </c>
      <c r="J8" s="9">
        <v>0.0330994961773056</v>
      </c>
      <c r="K8" s="9">
        <v>0.0199728458517189</v>
      </c>
      <c r="L8" s="4"/>
      <c r="M8" t="s" s="12">
        <v>4</v>
      </c>
      <c r="N8" s="9">
        <v>-0.016534213614603</v>
      </c>
      <c r="O8" s="9">
        <v>-0.0430555555555555</v>
      </c>
      <c r="P8" s="6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t="s" s="11">
        <v>5</v>
      </c>
      <c r="B9" s="9">
        <v>3</v>
      </c>
      <c r="C9" s="9">
        <v>3</v>
      </c>
      <c r="D9" s="4"/>
      <c r="E9" t="s" s="12">
        <v>5</v>
      </c>
      <c r="F9" s="9">
        <v>5</v>
      </c>
      <c r="G9" s="9">
        <v>4</v>
      </c>
      <c r="H9" s="4"/>
      <c r="I9" t="s" s="12">
        <v>5</v>
      </c>
      <c r="J9" s="9">
        <v>4</v>
      </c>
      <c r="K9" s="9">
        <v>2</v>
      </c>
      <c r="L9" s="4"/>
      <c r="M9" t="s" s="12">
        <v>5</v>
      </c>
      <c r="N9" s="9">
        <v>4</v>
      </c>
      <c r="O9" s="9">
        <v>1</v>
      </c>
      <c r="P9" s="6"/>
      <c r="Q9" s="7"/>
      <c r="R9" s="7"/>
      <c r="S9" s="7"/>
      <c r="T9" s="7"/>
      <c r="U9" s="7"/>
      <c r="V9" s="7"/>
      <c r="W9" s="7"/>
      <c r="X9" s="7"/>
      <c r="Y9" s="7"/>
    </row>
    <row r="10" ht="15.75" customHeight="1">
      <c r="A10" t="s" s="11">
        <v>6</v>
      </c>
      <c r="B10" s="9">
        <v>0.212148</v>
      </c>
      <c r="C10" s="9">
        <v>0.114025</v>
      </c>
      <c r="D10" s="4"/>
      <c r="E10" t="s" s="12">
        <v>6</v>
      </c>
      <c r="F10" s="9">
        <v>0.125925</v>
      </c>
      <c r="G10" s="9">
        <v>0.07738399999999999</v>
      </c>
      <c r="H10" s="4"/>
      <c r="I10" t="s" s="12">
        <v>6</v>
      </c>
      <c r="J10" s="9">
        <v>0.053751</v>
      </c>
      <c r="K10" s="9">
        <v>0.04203</v>
      </c>
      <c r="L10" s="4"/>
      <c r="M10" t="s" s="12">
        <v>6</v>
      </c>
      <c r="N10" s="9">
        <v>0.066508</v>
      </c>
      <c r="O10" s="9">
        <v>0</v>
      </c>
      <c r="P10" s="6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13"/>
      <c r="B11" s="13"/>
      <c r="C11" s="13"/>
      <c r="D11" s="7"/>
      <c r="E11" s="13"/>
      <c r="F11" s="13"/>
      <c r="G11" s="13"/>
      <c r="H11" s="7"/>
      <c r="I11" s="13"/>
      <c r="J11" s="13"/>
      <c r="K11" s="13"/>
      <c r="L11" s="7"/>
      <c r="M11" s="13"/>
      <c r="N11" s="13"/>
      <c r="O11" s="13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5.75" customHeight="1">
      <c r="A12" t="s" s="11">
        <v>9</v>
      </c>
      <c r="B12" s="10"/>
      <c r="C12" s="10"/>
      <c r="D12" s="4"/>
      <c r="E12" t="s" s="12">
        <v>10</v>
      </c>
      <c r="F12" s="10"/>
      <c r="G12" s="10"/>
      <c r="H12" s="4"/>
      <c r="I12" t="s" s="12">
        <v>11</v>
      </c>
      <c r="J12" s="10"/>
      <c r="K12" s="10"/>
      <c r="L12" s="4"/>
      <c r="M12" t="s" s="12">
        <v>12</v>
      </c>
      <c r="N12" s="10"/>
      <c r="O12" s="10"/>
      <c r="P12" s="6"/>
      <c r="Q12" s="7"/>
      <c r="R12" s="7"/>
      <c r="S12" s="7"/>
      <c r="T12" s="7"/>
      <c r="U12" s="7"/>
      <c r="V12" s="7"/>
      <c r="W12" s="7"/>
      <c r="X12" s="7"/>
      <c r="Y12" s="7"/>
    </row>
    <row r="13" ht="15.75" customHeight="1">
      <c r="A13" s="8"/>
      <c r="B13" s="9">
        <v>20</v>
      </c>
      <c r="C13" s="9">
        <v>25</v>
      </c>
      <c r="D13" s="4"/>
      <c r="E13" s="10"/>
      <c r="F13" s="9">
        <v>20</v>
      </c>
      <c r="G13" s="9">
        <v>25</v>
      </c>
      <c r="H13" s="4"/>
      <c r="I13" s="10"/>
      <c r="J13" s="9">
        <v>20</v>
      </c>
      <c r="K13" s="9">
        <v>25</v>
      </c>
      <c r="L13" s="4"/>
      <c r="M13" s="10"/>
      <c r="N13" s="9">
        <v>20</v>
      </c>
      <c r="O13" s="9">
        <v>25</v>
      </c>
      <c r="P13" s="6"/>
      <c r="Q13" s="7"/>
      <c r="R13" s="7"/>
      <c r="S13" s="7"/>
      <c r="T13" s="7"/>
      <c r="U13" s="7"/>
      <c r="V13" s="7"/>
      <c r="W13" s="7"/>
      <c r="X13" s="7"/>
      <c r="Y13" s="7"/>
    </row>
    <row r="14" ht="15.75" customHeight="1">
      <c r="A14" t="s" s="11">
        <v>4</v>
      </c>
      <c r="B14" s="9">
        <v>0.0876939063311809</v>
      </c>
      <c r="C14" s="9">
        <v>0.208976833976834</v>
      </c>
      <c r="D14" s="4"/>
      <c r="E14" t="s" s="12">
        <v>4</v>
      </c>
      <c r="F14" s="9">
        <v>-0.740483383685801</v>
      </c>
      <c r="G14" s="9">
        <v>0</v>
      </c>
      <c r="H14" s="4"/>
      <c r="I14" t="s" s="12">
        <v>4</v>
      </c>
      <c r="J14" s="9">
        <v>0.060558410345335</v>
      </c>
      <c r="K14" s="9">
        <v>-0.0643835616438357</v>
      </c>
      <c r="L14" s="4"/>
      <c r="M14" t="s" s="12">
        <v>4</v>
      </c>
      <c r="N14" s="9">
        <v>0.060558410345335</v>
      </c>
      <c r="O14" s="9">
        <v>0.201003516596621</v>
      </c>
      <c r="P14" s="6"/>
      <c r="Q14" s="7"/>
      <c r="R14" s="7"/>
      <c r="S14" s="7"/>
      <c r="T14" s="7"/>
      <c r="U14" s="7"/>
      <c r="V14" s="7"/>
      <c r="W14" s="7"/>
      <c r="X14" s="7"/>
      <c r="Y14" s="7"/>
    </row>
    <row r="15" ht="15.75" customHeight="1">
      <c r="A15" t="s" s="11">
        <v>5</v>
      </c>
      <c r="B15" s="9">
        <v>2</v>
      </c>
      <c r="C15" s="9">
        <v>2</v>
      </c>
      <c r="D15" s="4"/>
      <c r="E15" t="s" s="12">
        <v>5</v>
      </c>
      <c r="F15" s="9">
        <v>1</v>
      </c>
      <c r="G15" s="9">
        <v>0</v>
      </c>
      <c r="H15" s="4"/>
      <c r="I15" t="s" s="12">
        <v>5</v>
      </c>
      <c r="J15" s="9">
        <v>2</v>
      </c>
      <c r="K15" s="9">
        <v>1</v>
      </c>
      <c r="L15" s="4"/>
      <c r="M15" t="s" s="12">
        <v>5</v>
      </c>
      <c r="N15" s="9">
        <v>2</v>
      </c>
      <c r="O15" s="9">
        <v>2</v>
      </c>
      <c r="P15" s="6"/>
      <c r="Q15" s="7"/>
      <c r="R15" s="7"/>
      <c r="S15" s="7"/>
      <c r="T15" s="7"/>
      <c r="U15" s="7"/>
      <c r="V15" s="7"/>
      <c r="W15" s="7"/>
      <c r="X15" s="7"/>
      <c r="Y15" s="7"/>
    </row>
    <row r="16" ht="15.75" customHeight="1">
      <c r="A16" t="s" s="11">
        <v>6</v>
      </c>
      <c r="B16" s="9">
        <v>0.176396</v>
      </c>
      <c r="C16" s="9">
        <v>0.209538</v>
      </c>
      <c r="D16" s="4"/>
      <c r="E16" t="s" s="12">
        <v>6</v>
      </c>
      <c r="F16" s="9">
        <v>-0.740483383685801</v>
      </c>
      <c r="G16" s="9">
        <v>0</v>
      </c>
      <c r="H16" s="4"/>
      <c r="I16" t="s" s="12">
        <v>6</v>
      </c>
      <c r="J16" s="9">
        <v>0.372695</v>
      </c>
      <c r="K16" s="9">
        <v>-0.0643835616438357</v>
      </c>
      <c r="L16" s="4"/>
      <c r="M16" t="s" s="12">
        <v>6</v>
      </c>
      <c r="N16" s="9">
        <v>0.08611000000000001</v>
      </c>
      <c r="O16" s="9">
        <v>0.093581</v>
      </c>
      <c r="P16" s="6"/>
      <c r="Q16" s="7"/>
      <c r="R16" s="7"/>
      <c r="S16" s="7"/>
      <c r="T16" s="7"/>
      <c r="U16" s="7"/>
      <c r="V16" s="7"/>
      <c r="W16" s="7"/>
      <c r="X16" s="7"/>
      <c r="Y16" s="7"/>
    </row>
    <row r="17" ht="15.75" customHeight="1">
      <c r="A17" s="8"/>
      <c r="B17" s="10"/>
      <c r="C17" t="s" s="12">
        <v>7</v>
      </c>
      <c r="D17" s="4"/>
      <c r="E17" s="10"/>
      <c r="F17" s="10"/>
      <c r="G17" t="s" s="12">
        <v>7</v>
      </c>
      <c r="H17" s="4"/>
      <c r="I17" s="10"/>
      <c r="J17" s="10"/>
      <c r="K17" t="s" s="12">
        <v>7</v>
      </c>
      <c r="L17" s="4"/>
      <c r="M17" s="10"/>
      <c r="N17" s="10"/>
      <c r="O17" t="s" s="12">
        <v>7</v>
      </c>
      <c r="P17" s="6"/>
      <c r="Q17" s="7"/>
      <c r="R17" s="7"/>
      <c r="S17" s="7"/>
      <c r="T17" s="7"/>
      <c r="U17" s="7"/>
      <c r="V17" s="7"/>
      <c r="W17" s="7"/>
      <c r="X17" s="7"/>
      <c r="Y17" s="7"/>
    </row>
    <row r="18" ht="15.75" customHeight="1">
      <c r="A18" t="s" s="11">
        <v>8</v>
      </c>
      <c r="B18" s="9">
        <v>20</v>
      </c>
      <c r="C18" s="9">
        <v>25</v>
      </c>
      <c r="D18" s="4"/>
      <c r="E18" t="s" s="12">
        <v>8</v>
      </c>
      <c r="F18" s="9">
        <v>20</v>
      </c>
      <c r="G18" s="9">
        <v>25</v>
      </c>
      <c r="H18" s="4"/>
      <c r="I18" t="s" s="12">
        <v>8</v>
      </c>
      <c r="J18" s="9">
        <v>20</v>
      </c>
      <c r="K18" s="9">
        <v>25</v>
      </c>
      <c r="L18" s="4"/>
      <c r="M18" t="s" s="12">
        <v>8</v>
      </c>
      <c r="N18" s="9">
        <v>20</v>
      </c>
      <c r="O18" s="9">
        <v>25</v>
      </c>
      <c r="P18" s="6"/>
      <c r="Q18" s="7"/>
      <c r="R18" s="7"/>
      <c r="S18" s="7"/>
      <c r="T18" s="7"/>
      <c r="U18" s="7"/>
      <c r="V18" s="7"/>
      <c r="W18" s="7"/>
      <c r="X18" s="7"/>
      <c r="Y18" s="7"/>
    </row>
    <row r="19" ht="15.75" customHeight="1">
      <c r="A19" t="s" s="11">
        <v>4</v>
      </c>
      <c r="B19" s="9">
        <v>-0.291342542918455</v>
      </c>
      <c r="C19" s="9">
        <v>-0.059123649459784</v>
      </c>
      <c r="D19" s="4"/>
      <c r="E19" t="s" s="12">
        <v>4</v>
      </c>
      <c r="F19" s="9">
        <v>-0.7533812949640289</v>
      </c>
      <c r="G19" s="9">
        <v>-0.743202416918429</v>
      </c>
      <c r="H19" s="4"/>
      <c r="I19" t="s" s="12">
        <v>4</v>
      </c>
      <c r="J19" s="9">
        <v>-0.0247637422957463</v>
      </c>
      <c r="K19" s="9">
        <v>0.0629880345413623</v>
      </c>
      <c r="L19" s="4"/>
      <c r="M19" t="s" s="12">
        <v>4</v>
      </c>
      <c r="N19" s="9">
        <v>-0.0113011633286508</v>
      </c>
      <c r="O19" s="9">
        <v>0.0317508274540545</v>
      </c>
      <c r="P19" s="6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A20" t="s" s="11">
        <v>5</v>
      </c>
      <c r="B20" s="9">
        <v>2</v>
      </c>
      <c r="C20" s="9">
        <v>2</v>
      </c>
      <c r="D20" s="4"/>
      <c r="E20" t="s" s="12">
        <v>5</v>
      </c>
      <c r="F20" s="9">
        <v>1</v>
      </c>
      <c r="G20" s="9">
        <v>1</v>
      </c>
      <c r="H20" s="4"/>
      <c r="I20" t="s" s="12">
        <v>5</v>
      </c>
      <c r="J20" s="9">
        <v>3</v>
      </c>
      <c r="K20" s="9">
        <v>2</v>
      </c>
      <c r="L20" s="4"/>
      <c r="M20" t="s" s="12">
        <v>5</v>
      </c>
      <c r="N20" s="9">
        <v>5</v>
      </c>
      <c r="O20" s="9">
        <v>3</v>
      </c>
      <c r="P20" s="6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t="s" s="11">
        <v>6</v>
      </c>
      <c r="B21" s="9">
        <v>0.213147</v>
      </c>
      <c r="C21" s="9">
        <v>0.415521</v>
      </c>
      <c r="D21" s="4"/>
      <c r="E21" t="s" s="12">
        <v>6</v>
      </c>
      <c r="F21" s="9">
        <v>-0.7533812949640289</v>
      </c>
      <c r="G21" s="9">
        <v>-0.743202416918429</v>
      </c>
      <c r="H21" s="4"/>
      <c r="I21" t="s" s="12">
        <v>6</v>
      </c>
      <c r="J21" s="9">
        <v>0.06884</v>
      </c>
      <c r="K21" s="9">
        <v>0.357358</v>
      </c>
      <c r="L21" s="4"/>
      <c r="M21" t="s" s="12">
        <v>6</v>
      </c>
      <c r="N21" s="9">
        <v>0.118373</v>
      </c>
      <c r="O21" s="9">
        <v>0.134066</v>
      </c>
      <c r="P21" s="6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13"/>
      <c r="B22" s="13"/>
      <c r="C22" s="13"/>
      <c r="D22" s="7"/>
      <c r="E22" s="13"/>
      <c r="F22" s="13"/>
      <c r="G22" s="13"/>
      <c r="H22" s="7"/>
      <c r="I22" s="13"/>
      <c r="J22" s="13"/>
      <c r="K22" s="13"/>
      <c r="L22" s="7"/>
      <c r="M22" s="13"/>
      <c r="N22" s="13"/>
      <c r="O22" s="13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t="s" s="11">
        <v>13</v>
      </c>
      <c r="B23" s="10"/>
      <c r="C23" s="10"/>
      <c r="D23" s="4"/>
      <c r="E23" t="s" s="12">
        <v>14</v>
      </c>
      <c r="F23" s="10"/>
      <c r="G23" s="10"/>
      <c r="H23" s="4"/>
      <c r="I23" t="s" s="12">
        <v>15</v>
      </c>
      <c r="J23" s="10"/>
      <c r="K23" s="10"/>
      <c r="L23" s="4"/>
      <c r="M23" t="s" s="12">
        <v>16</v>
      </c>
      <c r="N23" s="10"/>
      <c r="O23" s="10"/>
      <c r="P23" s="6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8"/>
      <c r="B24" s="10"/>
      <c r="C24" s="10"/>
      <c r="D24" s="4"/>
      <c r="E24" s="10"/>
      <c r="F24" s="10"/>
      <c r="G24" s="10"/>
      <c r="H24" s="4"/>
      <c r="I24" s="10"/>
      <c r="J24" s="10"/>
      <c r="K24" s="10"/>
      <c r="L24" s="4"/>
      <c r="M24" s="10"/>
      <c r="N24" s="10"/>
      <c r="O24" s="10"/>
      <c r="P24" s="6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8"/>
      <c r="B25" s="9">
        <v>20</v>
      </c>
      <c r="C25" s="9">
        <v>25</v>
      </c>
      <c r="D25" s="4"/>
      <c r="E25" s="10"/>
      <c r="F25" s="9">
        <v>20</v>
      </c>
      <c r="G25" s="9">
        <v>25</v>
      </c>
      <c r="H25" s="4"/>
      <c r="I25" s="10"/>
      <c r="J25" s="9">
        <v>20</v>
      </c>
      <c r="K25" s="9">
        <v>25</v>
      </c>
      <c r="L25" s="4"/>
      <c r="M25" s="10"/>
      <c r="N25" s="9">
        <v>20</v>
      </c>
      <c r="O25" s="9">
        <v>25</v>
      </c>
      <c r="P25" s="6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t="s" s="11">
        <v>4</v>
      </c>
      <c r="B26" s="9">
        <v>0.0510053248104231</v>
      </c>
      <c r="C26" s="9">
        <v>0.0661992790600633</v>
      </c>
      <c r="D26" s="4"/>
      <c r="E26" t="s" s="12">
        <v>4</v>
      </c>
      <c r="F26" s="9">
        <v>0.0629370629370628</v>
      </c>
      <c r="G26" s="9">
        <v>0.06360424028268551</v>
      </c>
      <c r="H26" s="4"/>
      <c r="I26" t="s" s="12">
        <v>4</v>
      </c>
      <c r="J26" s="9">
        <v>-0.00182982984414589</v>
      </c>
      <c r="K26" s="9">
        <v>0.102703244325852</v>
      </c>
      <c r="L26" s="4"/>
      <c r="M26" t="s" s="12">
        <v>4</v>
      </c>
      <c r="N26" s="9">
        <v>0.016025641025641</v>
      </c>
      <c r="O26" s="9">
        <v>-0.0130718954248366</v>
      </c>
      <c r="P26" s="6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t="s" s="11">
        <v>5</v>
      </c>
      <c r="B27" s="9">
        <v>3</v>
      </c>
      <c r="C27" s="9">
        <v>2</v>
      </c>
      <c r="D27" s="4"/>
      <c r="E27" t="s" s="12">
        <v>5</v>
      </c>
      <c r="F27" s="9">
        <v>1</v>
      </c>
      <c r="G27" s="9">
        <v>1</v>
      </c>
      <c r="H27" s="4"/>
      <c r="I27" t="s" s="12">
        <v>5</v>
      </c>
      <c r="J27" s="9">
        <v>4</v>
      </c>
      <c r="K27" s="9">
        <v>4</v>
      </c>
      <c r="L27" s="4"/>
      <c r="M27" t="s" s="12">
        <v>5</v>
      </c>
      <c r="N27" s="9">
        <v>1</v>
      </c>
      <c r="O27" s="9">
        <v>1</v>
      </c>
      <c r="P27" s="6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t="s" s="11">
        <v>6</v>
      </c>
      <c r="B28" s="9">
        <v>0.018324</v>
      </c>
      <c r="C28" s="9">
        <v>0.011728</v>
      </c>
      <c r="D28" s="4"/>
      <c r="E28" t="s" s="12">
        <v>6</v>
      </c>
      <c r="F28" s="9">
        <v>0.0629370629370628</v>
      </c>
      <c r="G28" s="9">
        <v>0.06360424028268551</v>
      </c>
      <c r="H28" s="4"/>
      <c r="I28" t="s" s="12">
        <v>6</v>
      </c>
      <c r="J28" s="9">
        <v>0.136953</v>
      </c>
      <c r="K28" s="9">
        <v>0.178325</v>
      </c>
      <c r="L28" s="4"/>
      <c r="M28" t="s" s="12">
        <v>6</v>
      </c>
      <c r="N28" s="9">
        <v>0.016025641025641</v>
      </c>
      <c r="O28" s="9">
        <v>-0.0130718954248366</v>
      </c>
      <c r="P28" s="6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8"/>
      <c r="B29" s="10"/>
      <c r="C29" t="s" s="12">
        <v>7</v>
      </c>
      <c r="D29" s="4"/>
      <c r="E29" s="10"/>
      <c r="F29" s="10"/>
      <c r="G29" t="s" s="12">
        <v>7</v>
      </c>
      <c r="H29" s="4"/>
      <c r="I29" s="10"/>
      <c r="J29" t="s" s="12">
        <v>7</v>
      </c>
      <c r="K29" t="s" s="12">
        <v>7</v>
      </c>
      <c r="L29" s="4"/>
      <c r="M29" s="10"/>
      <c r="N29" t="s" s="12">
        <v>7</v>
      </c>
      <c r="O29" t="s" s="12">
        <v>7</v>
      </c>
      <c r="P29" s="6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t="s" s="11">
        <v>8</v>
      </c>
      <c r="B30" s="9">
        <v>20</v>
      </c>
      <c r="C30" s="9">
        <v>25</v>
      </c>
      <c r="D30" s="4"/>
      <c r="E30" t="s" s="12">
        <v>8</v>
      </c>
      <c r="F30" s="9">
        <v>20</v>
      </c>
      <c r="G30" s="9">
        <v>25</v>
      </c>
      <c r="H30" s="4"/>
      <c r="I30" t="s" s="12">
        <v>8</v>
      </c>
      <c r="J30" s="9">
        <v>20</v>
      </c>
      <c r="K30" s="9">
        <v>25</v>
      </c>
      <c r="L30" s="4"/>
      <c r="M30" t="s" s="12">
        <v>8</v>
      </c>
      <c r="N30" s="9">
        <v>20</v>
      </c>
      <c r="O30" s="9">
        <v>25</v>
      </c>
      <c r="P30" s="6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t="s" s="11">
        <v>4</v>
      </c>
      <c r="B31" s="9">
        <v>0.0268512814802076</v>
      </c>
      <c r="C31" s="9">
        <v>0.0518533087394123</v>
      </c>
      <c r="D31" s="4"/>
      <c r="E31" t="s" s="12">
        <v>4</v>
      </c>
      <c r="F31" s="9">
        <v>0.00376868640341694</v>
      </c>
      <c r="G31" s="9">
        <v>0.022061860401083</v>
      </c>
      <c r="H31" s="4"/>
      <c r="I31" t="s" s="12">
        <v>4</v>
      </c>
      <c r="J31" s="9">
        <v>-0.0137560183986002</v>
      </c>
      <c r="K31" s="9">
        <v>0.00382669997352416</v>
      </c>
      <c r="L31" s="4"/>
      <c r="M31" t="s" s="12">
        <v>4</v>
      </c>
      <c r="N31" s="9">
        <v>-0.0283623069418671</v>
      </c>
      <c r="O31" s="9">
        <v>-0.0252796244083327</v>
      </c>
      <c r="P31" s="6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t="s" s="11">
        <v>5</v>
      </c>
      <c r="B32" s="9">
        <v>4</v>
      </c>
      <c r="C32" s="9">
        <v>3</v>
      </c>
      <c r="D32" s="4"/>
      <c r="E32" t="s" s="12">
        <v>5</v>
      </c>
      <c r="F32" s="9">
        <v>2</v>
      </c>
      <c r="G32" s="9">
        <v>2</v>
      </c>
      <c r="H32" s="4"/>
      <c r="I32" t="s" s="12">
        <v>5</v>
      </c>
      <c r="J32" s="9">
        <v>4</v>
      </c>
      <c r="K32" s="9">
        <v>4</v>
      </c>
      <c r="L32" s="4"/>
      <c r="M32" t="s" s="12">
        <v>5</v>
      </c>
      <c r="N32" s="9">
        <v>6</v>
      </c>
      <c r="O32" s="9">
        <v>5</v>
      </c>
      <c r="P32" s="6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t="s" s="11">
        <v>6</v>
      </c>
      <c r="B33" s="9">
        <v>0.046197</v>
      </c>
      <c r="C33" s="9">
        <v>0.023829</v>
      </c>
      <c r="D33" s="4"/>
      <c r="E33" t="s" s="12">
        <v>6</v>
      </c>
      <c r="F33" s="9">
        <v>0.068842</v>
      </c>
      <c r="G33" s="9">
        <v>0.05875</v>
      </c>
      <c r="H33" s="4"/>
      <c r="I33" t="s" s="12">
        <v>6</v>
      </c>
      <c r="J33" s="9">
        <v>0.160353</v>
      </c>
      <c r="K33" s="9">
        <v>0.152744</v>
      </c>
      <c r="L33" s="4"/>
      <c r="M33" t="s" s="12">
        <v>6</v>
      </c>
      <c r="N33" s="9">
        <v>0.096341</v>
      </c>
      <c r="O33" s="9">
        <v>0.083966</v>
      </c>
      <c r="P33" s="6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13"/>
      <c r="B34" s="13"/>
      <c r="C34" s="13"/>
      <c r="D34" s="7"/>
      <c r="E34" s="13"/>
      <c r="F34" s="13"/>
      <c r="G34" s="13"/>
      <c r="H34" s="7"/>
      <c r="I34" s="13"/>
      <c r="J34" s="13"/>
      <c r="K34" s="13"/>
      <c r="L34" s="7"/>
      <c r="M34" s="13"/>
      <c r="N34" s="13"/>
      <c r="O34" s="13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t="s" s="11">
        <v>17</v>
      </c>
      <c r="B35" s="10"/>
      <c r="C35" s="10"/>
      <c r="D35" s="4"/>
      <c r="E35" t="s" s="12">
        <v>18</v>
      </c>
      <c r="F35" s="10"/>
      <c r="G35" s="10"/>
      <c r="H35" s="4"/>
      <c r="I35" t="s" s="12">
        <v>19</v>
      </c>
      <c r="J35" s="10"/>
      <c r="K35" s="10"/>
      <c r="L35" s="4"/>
      <c r="M35" t="s" s="12">
        <v>20</v>
      </c>
      <c r="N35" s="10"/>
      <c r="O35" s="10"/>
      <c r="P35" s="6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8"/>
      <c r="B36" s="9">
        <v>20</v>
      </c>
      <c r="C36" s="9">
        <v>25</v>
      </c>
      <c r="D36" s="4"/>
      <c r="E36" s="10"/>
      <c r="F36" s="9">
        <v>20</v>
      </c>
      <c r="G36" s="9">
        <v>25</v>
      </c>
      <c r="H36" s="4"/>
      <c r="I36" s="10"/>
      <c r="J36" s="9">
        <v>20</v>
      </c>
      <c r="K36" s="9">
        <v>25</v>
      </c>
      <c r="L36" s="4"/>
      <c r="M36" s="10"/>
      <c r="N36" s="9">
        <v>20</v>
      </c>
      <c r="O36" s="9">
        <v>25</v>
      </c>
      <c r="P36" s="6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t="s" s="11">
        <v>4</v>
      </c>
      <c r="B37" s="9">
        <v>0.109177382251971</v>
      </c>
      <c r="C37" s="9">
        <v>0.410775473308691</v>
      </c>
      <c r="D37" s="4"/>
      <c r="E37" t="s" s="12">
        <v>4</v>
      </c>
      <c r="F37" s="9">
        <v>-0.130115424973767</v>
      </c>
      <c r="G37" s="9">
        <v>-0.119022316684378</v>
      </c>
      <c r="H37" s="4"/>
      <c r="I37" t="s" s="12">
        <v>4</v>
      </c>
      <c r="J37" s="9">
        <v>-0.0308529608440449</v>
      </c>
      <c r="K37" s="9">
        <v>0.0685530059490817</v>
      </c>
      <c r="L37" s="4"/>
      <c r="M37" t="s" s="12">
        <v>4</v>
      </c>
      <c r="N37" s="9">
        <v>-0.0284552845528456</v>
      </c>
      <c r="O37" s="9">
        <v>-0.0362903225806452</v>
      </c>
      <c r="P37" s="6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t="s" s="11">
        <v>5</v>
      </c>
      <c r="B38" s="9">
        <v>3</v>
      </c>
      <c r="C38" s="9">
        <v>3</v>
      </c>
      <c r="D38" s="4"/>
      <c r="E38" t="s" s="12">
        <v>5</v>
      </c>
      <c r="F38" s="9">
        <v>1</v>
      </c>
      <c r="G38" s="9">
        <v>1</v>
      </c>
      <c r="H38" s="4"/>
      <c r="I38" t="s" s="12">
        <v>5</v>
      </c>
      <c r="J38" s="9">
        <v>2</v>
      </c>
      <c r="K38" s="9">
        <v>2</v>
      </c>
      <c r="L38" s="4"/>
      <c r="M38" t="s" s="12">
        <v>5</v>
      </c>
      <c r="N38" s="9">
        <v>1</v>
      </c>
      <c r="O38" s="9">
        <v>1</v>
      </c>
      <c r="P38" s="6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t="s" s="11">
        <v>6</v>
      </c>
      <c r="B39" s="9">
        <v>0.113327</v>
      </c>
      <c r="C39" s="9">
        <v>0.181165</v>
      </c>
      <c r="D39" s="4"/>
      <c r="E39" t="s" s="12">
        <v>6</v>
      </c>
      <c r="F39" s="9">
        <v>-0.130115424973767</v>
      </c>
      <c r="G39" s="9">
        <v>-0.119022316684378</v>
      </c>
      <c r="H39" s="4"/>
      <c r="I39" t="s" s="12">
        <v>6</v>
      </c>
      <c r="J39" s="9">
        <v>0.170144</v>
      </c>
      <c r="K39" s="9">
        <v>0.167913</v>
      </c>
      <c r="L39" s="4"/>
      <c r="M39" t="s" s="12">
        <v>6</v>
      </c>
      <c r="N39" s="9">
        <v>-0.0284552845528456</v>
      </c>
      <c r="O39" s="9">
        <v>-0.0362903225806452</v>
      </c>
      <c r="P39" s="6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8"/>
      <c r="B40" t="s" s="12">
        <v>7</v>
      </c>
      <c r="C40" t="s" s="12">
        <v>7</v>
      </c>
      <c r="D40" s="4"/>
      <c r="E40" s="10"/>
      <c r="F40" t="s" s="12">
        <v>7</v>
      </c>
      <c r="G40" t="s" s="12">
        <v>7</v>
      </c>
      <c r="H40" s="4"/>
      <c r="I40" s="10"/>
      <c r="J40" t="s" s="12">
        <v>7</v>
      </c>
      <c r="K40" t="s" s="12">
        <v>7</v>
      </c>
      <c r="L40" s="4"/>
      <c r="M40" s="10"/>
      <c r="N40" t="s" s="12">
        <v>7</v>
      </c>
      <c r="O40" t="s" s="12">
        <v>7</v>
      </c>
      <c r="P40" s="6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t="s" s="11">
        <v>8</v>
      </c>
      <c r="B41" s="9">
        <v>20</v>
      </c>
      <c r="C41" s="9">
        <v>25</v>
      </c>
      <c r="D41" s="4"/>
      <c r="E41" t="s" s="12">
        <v>8</v>
      </c>
      <c r="F41" s="9">
        <v>20</v>
      </c>
      <c r="G41" s="9">
        <v>25</v>
      </c>
      <c r="H41" s="4"/>
      <c r="I41" t="s" s="12">
        <v>8</v>
      </c>
      <c r="J41" s="9">
        <v>20</v>
      </c>
      <c r="K41" s="9">
        <v>25</v>
      </c>
      <c r="L41" s="4"/>
      <c r="M41" t="s" s="12">
        <v>8</v>
      </c>
      <c r="N41" s="9">
        <v>20</v>
      </c>
      <c r="O41" s="9">
        <v>25</v>
      </c>
      <c r="P41" s="6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t="s" s="11">
        <v>4</v>
      </c>
      <c r="B42" s="9">
        <v>0.0142101331026953</v>
      </c>
      <c r="C42" s="9">
        <v>0.22900322343946</v>
      </c>
      <c r="D42" s="4"/>
      <c r="E42" t="s" s="12">
        <v>4</v>
      </c>
      <c r="F42" s="9">
        <v>-0.0449230715285761</v>
      </c>
      <c r="G42" s="9">
        <v>0.0978746041751094</v>
      </c>
      <c r="H42" s="4"/>
      <c r="I42" t="s" s="12">
        <v>4</v>
      </c>
      <c r="J42" s="9">
        <v>-0.174372689090713</v>
      </c>
      <c r="K42" s="9">
        <v>-0.216794590643275</v>
      </c>
      <c r="L42" s="4"/>
      <c r="M42" t="s" s="12">
        <v>4</v>
      </c>
      <c r="N42" s="9">
        <v>-0.0304878048780489</v>
      </c>
      <c r="O42" s="9">
        <v>-0.0362903225806452</v>
      </c>
      <c r="P42" s="6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t="s" s="11">
        <v>5</v>
      </c>
      <c r="B43" s="9">
        <v>5</v>
      </c>
      <c r="C43" s="9">
        <v>5</v>
      </c>
      <c r="D43" s="4"/>
      <c r="E43" t="s" s="12">
        <v>5</v>
      </c>
      <c r="F43" s="9">
        <v>3</v>
      </c>
      <c r="G43" s="9">
        <v>4</v>
      </c>
      <c r="H43" s="4"/>
      <c r="I43" t="s" s="12">
        <v>5</v>
      </c>
      <c r="J43" s="9">
        <v>2</v>
      </c>
      <c r="K43" s="9">
        <v>2</v>
      </c>
      <c r="L43" s="4"/>
      <c r="M43" t="s" s="12">
        <v>5</v>
      </c>
      <c r="N43" s="9">
        <v>2</v>
      </c>
      <c r="O43" s="9">
        <v>1</v>
      </c>
      <c r="P43" s="6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t="s" s="11">
        <v>6</v>
      </c>
      <c r="B44" s="9">
        <v>0.18434</v>
      </c>
      <c r="C44" s="9">
        <v>0.135066</v>
      </c>
      <c r="D44" s="4"/>
      <c r="E44" t="s" s="12">
        <v>6</v>
      </c>
      <c r="F44" s="9">
        <v>0.193296</v>
      </c>
      <c r="G44" s="9">
        <v>0.170202</v>
      </c>
      <c r="H44" s="4"/>
      <c r="I44" t="s" s="12">
        <v>6</v>
      </c>
      <c r="J44" s="9">
        <v>0.373111</v>
      </c>
      <c r="K44" s="9">
        <v>0.2624</v>
      </c>
      <c r="L44" s="4"/>
      <c r="M44" t="s" s="12">
        <v>6</v>
      </c>
      <c r="N44" s="9">
        <v>0.117851</v>
      </c>
      <c r="O44" s="9">
        <v>-0.0362903225806452</v>
      </c>
      <c r="P44" s="6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14"/>
      <c r="B45" s="14"/>
      <c r="C45" s="14"/>
      <c r="D45" s="7"/>
      <c r="E45" s="14"/>
      <c r="F45" s="14"/>
      <c r="G45" s="14"/>
      <c r="H45" s="7"/>
      <c r="I45" s="14"/>
      <c r="J45" s="14"/>
      <c r="K45" s="14"/>
      <c r="L45" s="7"/>
      <c r="M45" s="14"/>
      <c r="N45" s="14"/>
      <c r="O45" s="14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15">
        <f>COUNT(A54:A945)</f>
        <v>0</v>
      </c>
      <c r="B46" s="15">
        <f>STDEV(B54:B945)</f>
        <v>5.66685482073422</v>
      </c>
      <c r="C46" s="16"/>
      <c r="D46" s="7"/>
      <c r="E46" s="16"/>
      <c r="F46" s="16"/>
      <c r="G46" s="16"/>
      <c r="H46" s="7"/>
      <c r="I46" s="16"/>
      <c r="J46" s="16"/>
      <c r="K46" s="16"/>
      <c r="L46" s="7"/>
      <c r="M46" s="16"/>
      <c r="N46" s="16"/>
      <c r="O46" s="16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t="s" s="11">
        <v>21</v>
      </c>
      <c r="B47" s="10"/>
      <c r="C47" s="10"/>
      <c r="D47" s="4"/>
      <c r="E47" t="s" s="12">
        <v>22</v>
      </c>
      <c r="F47" s="10"/>
      <c r="G47" s="10"/>
      <c r="H47" s="4"/>
      <c r="I47" t="s" s="12">
        <v>23</v>
      </c>
      <c r="J47" s="10"/>
      <c r="K47" s="10"/>
      <c r="L47" s="4"/>
      <c r="M47" t="s" s="12">
        <v>24</v>
      </c>
      <c r="N47" s="10"/>
      <c r="O47" s="10"/>
      <c r="P47" s="6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8"/>
      <c r="B48" s="9">
        <v>20</v>
      </c>
      <c r="C48" s="9">
        <v>25</v>
      </c>
      <c r="D48" s="4"/>
      <c r="E48" s="10"/>
      <c r="F48" s="9">
        <v>20</v>
      </c>
      <c r="G48" s="9">
        <v>25</v>
      </c>
      <c r="H48" s="4"/>
      <c r="I48" s="10"/>
      <c r="J48" s="9">
        <v>20</v>
      </c>
      <c r="K48" s="9">
        <v>25</v>
      </c>
      <c r="L48" s="4"/>
      <c r="M48" s="10"/>
      <c r="N48" s="9">
        <v>20</v>
      </c>
      <c r="O48" s="9">
        <v>25</v>
      </c>
      <c r="P48" s="6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t="s" s="11">
        <v>4</v>
      </c>
      <c r="B49" s="9">
        <v>0</v>
      </c>
      <c r="C49" s="9">
        <v>0</v>
      </c>
      <c r="D49" s="4"/>
      <c r="E49" t="s" s="12">
        <v>4</v>
      </c>
      <c r="F49" s="9">
        <v>-0.0986021150409235</v>
      </c>
      <c r="G49" s="9">
        <v>0.08360629067245121</v>
      </c>
      <c r="H49" s="4"/>
      <c r="I49" t="s" s="12">
        <v>4</v>
      </c>
      <c r="J49" s="9">
        <v>-0.102242524916944</v>
      </c>
      <c r="K49" s="9">
        <v>0.35099846390169</v>
      </c>
      <c r="L49" s="4"/>
      <c r="M49" t="s" s="12">
        <v>4</v>
      </c>
      <c r="N49" s="9">
        <v>-0.130763101983003</v>
      </c>
      <c r="O49" s="9">
        <v>0</v>
      </c>
      <c r="P49" s="6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t="s" s="11">
        <v>5</v>
      </c>
      <c r="B50" s="9">
        <v>0</v>
      </c>
      <c r="C50" s="9">
        <v>0</v>
      </c>
      <c r="D50" s="4"/>
      <c r="E50" t="s" s="12">
        <v>5</v>
      </c>
      <c r="F50" s="9">
        <v>2</v>
      </c>
      <c r="G50" s="9">
        <v>2</v>
      </c>
      <c r="H50" s="4"/>
      <c r="I50" t="s" s="12">
        <v>5</v>
      </c>
      <c r="J50" s="9">
        <v>2</v>
      </c>
      <c r="K50" s="9">
        <v>2</v>
      </c>
      <c r="L50" s="4"/>
      <c r="M50" t="s" s="12">
        <v>5</v>
      </c>
      <c r="N50" s="9">
        <v>2</v>
      </c>
      <c r="O50" s="9">
        <v>0</v>
      </c>
      <c r="P50" s="6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t="s" s="11">
        <v>6</v>
      </c>
      <c r="B51" s="9">
        <v>0</v>
      </c>
      <c r="C51" s="9">
        <v>0</v>
      </c>
      <c r="D51" s="4"/>
      <c r="E51" t="s" s="12">
        <v>6</v>
      </c>
      <c r="F51" s="9">
        <v>0.08260000000000001</v>
      </c>
      <c r="G51" s="9">
        <v>0.13945</v>
      </c>
      <c r="H51" s="4"/>
      <c r="I51" t="s" s="12">
        <v>6</v>
      </c>
      <c r="J51" s="9">
        <v>0.00834</v>
      </c>
      <c r="K51" s="9">
        <v>0.244392</v>
      </c>
      <c r="L51" s="4"/>
      <c r="M51" t="s" s="12">
        <v>6</v>
      </c>
      <c r="N51" s="9">
        <v>0.407275</v>
      </c>
      <c r="O51" s="9">
        <v>0</v>
      </c>
      <c r="P51" s="6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8"/>
      <c r="B52" t="s" s="12">
        <v>7</v>
      </c>
      <c r="C52" t="s" s="12">
        <v>7</v>
      </c>
      <c r="D52" s="4"/>
      <c r="E52" s="10"/>
      <c r="F52" t="s" s="12">
        <v>7</v>
      </c>
      <c r="G52" t="s" s="12">
        <v>7</v>
      </c>
      <c r="H52" s="4"/>
      <c r="I52" s="10"/>
      <c r="J52" t="s" s="12">
        <v>7</v>
      </c>
      <c r="K52" t="s" s="12">
        <v>7</v>
      </c>
      <c r="L52" s="4"/>
      <c r="M52" s="10"/>
      <c r="N52" t="s" s="12">
        <v>7</v>
      </c>
      <c r="O52" t="s" s="12">
        <v>7</v>
      </c>
      <c r="P52" s="6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t="s" s="11">
        <v>8</v>
      </c>
      <c r="B53" s="9">
        <v>20</v>
      </c>
      <c r="C53" s="9">
        <v>25</v>
      </c>
      <c r="D53" s="4"/>
      <c r="E53" t="s" s="12">
        <v>8</v>
      </c>
      <c r="F53" s="9">
        <v>20</v>
      </c>
      <c r="G53" s="9">
        <v>25</v>
      </c>
      <c r="H53" s="4"/>
      <c r="I53" t="s" s="12">
        <v>8</v>
      </c>
      <c r="J53" s="9">
        <v>20</v>
      </c>
      <c r="K53" s="9">
        <v>25</v>
      </c>
      <c r="L53" s="4"/>
      <c r="M53" t="s" s="12">
        <v>8</v>
      </c>
      <c r="N53" s="9">
        <v>20</v>
      </c>
      <c r="O53" s="9">
        <v>25</v>
      </c>
      <c r="P53" s="6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t="s" s="11">
        <v>4</v>
      </c>
      <c r="B54" s="9">
        <v>0.0340368699018035</v>
      </c>
      <c r="C54" s="9">
        <v>0.0240620432028585</v>
      </c>
      <c r="D54" s="4"/>
      <c r="E54" t="s" s="12">
        <v>4</v>
      </c>
      <c r="F54" s="9">
        <v>-0.154077425842132</v>
      </c>
      <c r="G54" s="9">
        <v>-0.06422601754356511</v>
      </c>
      <c r="H54" s="4"/>
      <c r="I54" t="s" s="12">
        <v>4</v>
      </c>
      <c r="J54" s="9">
        <v>0.185636896055356</v>
      </c>
      <c r="K54" s="9">
        <v>0.276290458300428</v>
      </c>
      <c r="L54" s="4"/>
      <c r="M54" t="s" s="12">
        <v>4</v>
      </c>
      <c r="N54" s="9">
        <v>-0.292018656662992</v>
      </c>
      <c r="O54" s="9">
        <v>-0.149152224629228</v>
      </c>
      <c r="P54" s="6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t="s" s="11">
        <v>5</v>
      </c>
      <c r="B55" s="9">
        <v>3</v>
      </c>
      <c r="C55" s="9">
        <v>2</v>
      </c>
      <c r="D55" s="4"/>
      <c r="E55" t="s" s="12">
        <v>5</v>
      </c>
      <c r="F55" s="9">
        <v>2</v>
      </c>
      <c r="G55" s="9">
        <v>2</v>
      </c>
      <c r="H55" s="4"/>
      <c r="I55" t="s" s="12">
        <v>5</v>
      </c>
      <c r="J55" s="9">
        <v>4</v>
      </c>
      <c r="K55" s="9">
        <v>3</v>
      </c>
      <c r="L55" s="4"/>
      <c r="M55" t="s" s="12">
        <v>5</v>
      </c>
      <c r="N55" s="9">
        <v>2</v>
      </c>
      <c r="O55" s="9">
        <v>2</v>
      </c>
      <c r="P55" s="6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t="s" s="11">
        <v>6</v>
      </c>
      <c r="B56" s="9">
        <v>0.019437</v>
      </c>
      <c r="C56" s="9">
        <v>0.050222</v>
      </c>
      <c r="D56" s="4"/>
      <c r="E56" t="s" s="12">
        <v>6</v>
      </c>
      <c r="F56" s="9">
        <v>0.041907</v>
      </c>
      <c r="G56" s="9">
        <v>0.032075</v>
      </c>
      <c r="H56" s="4"/>
      <c r="I56" t="s" s="12">
        <v>6</v>
      </c>
      <c r="J56" s="9">
        <v>0.274045</v>
      </c>
      <c r="K56" s="9">
        <v>0.300294</v>
      </c>
      <c r="L56" s="4"/>
      <c r="M56" t="s" s="12">
        <v>6</v>
      </c>
      <c r="N56" s="9">
        <v>0.223633</v>
      </c>
      <c r="O56" s="9">
        <v>0.257005</v>
      </c>
      <c r="P56" s="6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13"/>
      <c r="B57" s="13"/>
      <c r="C57" s="13"/>
      <c r="D57" s="7"/>
      <c r="E57" s="14"/>
      <c r="F57" s="14"/>
      <c r="G57" s="14"/>
      <c r="H57" s="7"/>
      <c r="I57" s="14"/>
      <c r="J57" s="14"/>
      <c r="K57" s="14"/>
      <c r="L57" s="7"/>
      <c r="M57" s="14"/>
      <c r="N57" s="14"/>
      <c r="O57" s="14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t="s" s="11">
        <v>25</v>
      </c>
      <c r="B58" s="10"/>
      <c r="C58" s="10"/>
      <c r="D58" s="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8"/>
      <c r="B59" s="9">
        <v>20</v>
      </c>
      <c r="C59" s="9">
        <v>25</v>
      </c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t="s" s="11">
        <v>4</v>
      </c>
      <c r="B60" s="9">
        <v>0.117351626210391</v>
      </c>
      <c r="C60" s="9">
        <v>0.305925030229746</v>
      </c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t="s" s="11">
        <v>5</v>
      </c>
      <c r="B61" s="9">
        <v>2</v>
      </c>
      <c r="C61" s="9">
        <v>1</v>
      </c>
      <c r="D61" s="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t="s" s="11">
        <v>6</v>
      </c>
      <c r="B62" s="9">
        <v>0.043849</v>
      </c>
      <c r="C62" s="9">
        <v>0.305925030229746</v>
      </c>
      <c r="D62" s="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8"/>
      <c r="B63" t="s" s="12">
        <v>7</v>
      </c>
      <c r="C63" t="s" s="12">
        <v>7</v>
      </c>
      <c r="D63" s="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t="s" s="11">
        <v>8</v>
      </c>
      <c r="B64" s="9">
        <v>20</v>
      </c>
      <c r="C64" s="9">
        <v>25</v>
      </c>
      <c r="D64" s="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t="s" s="11">
        <v>4</v>
      </c>
      <c r="B65" s="9">
        <v>0.0490225805211119</v>
      </c>
      <c r="C65" s="9">
        <v>0.141891891891892</v>
      </c>
      <c r="D65" s="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t="s" s="11">
        <v>5</v>
      </c>
      <c r="B66" s="9">
        <v>3</v>
      </c>
      <c r="C66" s="9">
        <v>1</v>
      </c>
      <c r="D66" s="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t="s" s="11">
        <v>6</v>
      </c>
      <c r="B67" s="9">
        <v>0.076943</v>
      </c>
      <c r="C67" s="9">
        <v>0.141891891891892</v>
      </c>
      <c r="D67" s="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14"/>
      <c r="B68" s="14"/>
      <c r="C68" s="14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t="s" s="17">
        <v>26</v>
      </c>
      <c r="B73" t="s" s="18">
        <v>27</v>
      </c>
      <c r="C73" t="s" s="18">
        <v>28</v>
      </c>
      <c r="D73" t="s" s="18">
        <v>29</v>
      </c>
      <c r="E73" t="s" s="18">
        <v>13</v>
      </c>
      <c r="F73" t="s" s="19">
        <v>30</v>
      </c>
      <c r="G73" t="s" s="18">
        <v>31</v>
      </c>
      <c r="H73" t="s" s="18">
        <v>16</v>
      </c>
      <c r="I73" t="s" s="18">
        <v>32</v>
      </c>
      <c r="J73" t="s" s="18">
        <v>22</v>
      </c>
      <c r="K73" t="s" s="18">
        <v>33</v>
      </c>
      <c r="L73" t="s" s="18">
        <v>34</v>
      </c>
      <c r="M73" t="s" s="18">
        <v>19</v>
      </c>
      <c r="N73" t="s" s="18">
        <v>24</v>
      </c>
      <c r="O73" t="s" s="18">
        <v>35</v>
      </c>
      <c r="P73" t="s" s="18">
        <v>18</v>
      </c>
      <c r="Q73" t="s" s="18">
        <v>23</v>
      </c>
      <c r="R73" t="s" s="18">
        <v>36</v>
      </c>
      <c r="S73" t="s" s="18">
        <v>12</v>
      </c>
      <c r="T73" t="s" s="18">
        <v>15</v>
      </c>
      <c r="U73" t="s" s="18">
        <v>37</v>
      </c>
      <c r="V73" t="s" s="18">
        <v>2</v>
      </c>
      <c r="W73" s="20"/>
      <c r="X73" s="20"/>
      <c r="Y73" s="20"/>
    </row>
    <row r="74" ht="15.75" customHeight="1">
      <c r="A74" t="s" s="21">
        <v>6</v>
      </c>
      <c r="B74" s="9">
        <v>0.057566</v>
      </c>
      <c r="C74" s="9">
        <v>0</v>
      </c>
      <c r="D74" s="9">
        <v>0.113327</v>
      </c>
      <c r="E74" s="22">
        <v>0.018324</v>
      </c>
      <c r="F74" s="23">
        <v>0.023426</v>
      </c>
      <c r="G74" s="24">
        <v>0.0629370629370628</v>
      </c>
      <c r="H74" s="9">
        <v>0.016025641025641</v>
      </c>
      <c r="I74" s="9">
        <v>0.043849</v>
      </c>
      <c r="J74" s="9">
        <v>0.08260000000000001</v>
      </c>
      <c r="K74" s="9">
        <v>0.372695</v>
      </c>
      <c r="L74" s="9">
        <v>-0.740483383685801</v>
      </c>
      <c r="M74" s="9">
        <v>0.170144</v>
      </c>
      <c r="N74" s="9">
        <v>0.407275</v>
      </c>
      <c r="O74" s="9">
        <v>0.133136</v>
      </c>
      <c r="P74" s="9">
        <v>-0.130115424973767</v>
      </c>
      <c r="Q74" s="9">
        <v>0.00834</v>
      </c>
      <c r="R74" s="9">
        <v>0.176396</v>
      </c>
      <c r="S74" s="9">
        <v>0.08611000000000001</v>
      </c>
      <c r="T74" s="9">
        <v>0.136953</v>
      </c>
      <c r="U74" s="9">
        <v>-0.0284552845528456</v>
      </c>
      <c r="V74" s="9">
        <v>0.122615</v>
      </c>
      <c r="W74" s="6"/>
      <c r="X74" s="7"/>
      <c r="Y74" s="7"/>
    </row>
    <row r="75" ht="15.75" customHeight="1">
      <c r="A75" t="s" s="21">
        <v>38</v>
      </c>
      <c r="B75" s="9">
        <v>-0.0164821216100358</v>
      </c>
      <c r="C75" s="9">
        <v>0</v>
      </c>
      <c r="D75" s="9">
        <v>0.109177382251971</v>
      </c>
      <c r="E75" s="22">
        <v>0.0510053248104231</v>
      </c>
      <c r="F75" s="23">
        <v>0.0136237513873474</v>
      </c>
      <c r="G75" s="24">
        <v>0.0629370629370628</v>
      </c>
      <c r="H75" s="25">
        <v>0.016025641025641</v>
      </c>
      <c r="I75" s="9">
        <v>0.117351626210391</v>
      </c>
      <c r="J75" s="9">
        <v>-0.0986021150409235</v>
      </c>
      <c r="K75" s="9">
        <v>0.060558410345335</v>
      </c>
      <c r="L75" s="9">
        <v>-0.740483383685801</v>
      </c>
      <c r="M75" s="9">
        <v>-0.0308529608440449</v>
      </c>
      <c r="N75" s="9">
        <v>-0.130763101983003</v>
      </c>
      <c r="O75" s="9">
        <v>-0.00501270163314801</v>
      </c>
      <c r="P75" s="9">
        <v>-0.130115424973767</v>
      </c>
      <c r="Q75" s="9">
        <v>-0.102242524916944</v>
      </c>
      <c r="R75" s="9">
        <v>0.0876939063311809</v>
      </c>
      <c r="S75" s="9">
        <v>0.060558410345335</v>
      </c>
      <c r="T75" s="9">
        <v>-0.00182982984414589</v>
      </c>
      <c r="U75" s="9">
        <v>-0.0284552845528456</v>
      </c>
      <c r="V75" s="9">
        <v>0.0736939547613298</v>
      </c>
      <c r="W75" s="6"/>
      <c r="X75" s="20"/>
      <c r="Y75" s="20"/>
    </row>
    <row r="76" ht="15.75" customHeight="1">
      <c r="A76" t="s" s="21">
        <v>5</v>
      </c>
      <c r="B76" s="9">
        <v>3</v>
      </c>
      <c r="C76" s="9">
        <v>0</v>
      </c>
      <c r="D76" s="9">
        <v>3</v>
      </c>
      <c r="E76" s="22">
        <v>3</v>
      </c>
      <c r="F76" s="23">
        <v>2</v>
      </c>
      <c r="G76" s="24">
        <v>1</v>
      </c>
      <c r="H76" s="9">
        <v>1</v>
      </c>
      <c r="I76" s="9">
        <v>2</v>
      </c>
      <c r="J76" s="9">
        <v>2</v>
      </c>
      <c r="K76" s="9">
        <v>2</v>
      </c>
      <c r="L76" s="9">
        <v>1</v>
      </c>
      <c r="M76" s="9">
        <v>2</v>
      </c>
      <c r="N76" s="9">
        <v>2</v>
      </c>
      <c r="O76" s="9">
        <v>4</v>
      </c>
      <c r="P76" s="9">
        <v>1</v>
      </c>
      <c r="Q76" s="9">
        <v>2</v>
      </c>
      <c r="R76" s="9">
        <v>2</v>
      </c>
      <c r="S76" s="9">
        <v>2</v>
      </c>
      <c r="T76" s="9">
        <v>4</v>
      </c>
      <c r="U76" s="9">
        <v>1</v>
      </c>
      <c r="V76" s="9">
        <v>2</v>
      </c>
      <c r="W76" s="26">
        <f>SUM(B76:V76)</f>
        <v>42</v>
      </c>
      <c r="X76" t="s" s="17">
        <v>39</v>
      </c>
      <c r="Y76" s="7"/>
    </row>
    <row r="77" ht="15.75" customHeight="1">
      <c r="A77" t="s" s="17">
        <v>40</v>
      </c>
      <c r="B77" t="b" s="27">
        <f>B75&gt;0</f>
        <v>0</v>
      </c>
      <c r="C77" t="b" s="27">
        <f>C75&gt;0</f>
        <v>0</v>
      </c>
      <c r="D77" t="b" s="27">
        <f>D75&gt;0</f>
        <v>1</v>
      </c>
      <c r="E77" t="b" s="27">
        <f>E75&gt;0</f>
        <v>1</v>
      </c>
      <c r="F77" t="b" s="28">
        <f>F75&gt;0</f>
        <v>1</v>
      </c>
      <c r="G77" t="b" s="27">
        <f>G75&gt;0</f>
        <v>1</v>
      </c>
      <c r="H77" t="b" s="27">
        <f>H75&gt;0</f>
        <v>1</v>
      </c>
      <c r="I77" t="b" s="27">
        <f>I75&gt;0</f>
        <v>1</v>
      </c>
      <c r="J77" t="b" s="27">
        <f>J75&gt;0</f>
        <v>0</v>
      </c>
      <c r="K77" t="b" s="27">
        <f>K75&gt;0</f>
        <v>1</v>
      </c>
      <c r="L77" t="b" s="27">
        <f>L75&gt;0</f>
        <v>0</v>
      </c>
      <c r="M77" t="b" s="27">
        <f>M75&gt;0</f>
        <v>0</v>
      </c>
      <c r="N77" t="b" s="27">
        <f>N75&gt;0</f>
        <v>0</v>
      </c>
      <c r="O77" t="b" s="27">
        <f>O75&gt;0</f>
        <v>0</v>
      </c>
      <c r="P77" t="b" s="27">
        <f>P75&gt;0</f>
        <v>0</v>
      </c>
      <c r="Q77" t="b" s="27">
        <f>Q75&gt;0</f>
        <v>0</v>
      </c>
      <c r="R77" t="b" s="27">
        <f>R75&gt;0</f>
        <v>1</v>
      </c>
      <c r="S77" t="b" s="27">
        <f>S75&gt;0</f>
        <v>1</v>
      </c>
      <c r="T77" t="b" s="27">
        <f>T75&gt;0</f>
        <v>0</v>
      </c>
      <c r="U77" t="b" s="27">
        <f>U75&gt;0</f>
        <v>0</v>
      </c>
      <c r="V77" t="b" s="27">
        <f>V75&gt;0</f>
        <v>1</v>
      </c>
      <c r="W77" s="29">
        <v>10</v>
      </c>
      <c r="X77" t="s" s="17">
        <v>41</v>
      </c>
      <c r="Y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t="s" s="17">
        <v>42</v>
      </c>
      <c r="B79" s="16"/>
      <c r="C79" s="16"/>
      <c r="D79" s="16"/>
      <c r="E79" s="16"/>
      <c r="F79" s="3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7"/>
      <c r="X79" s="7"/>
      <c r="Y79" s="7"/>
    </row>
    <row r="80" ht="15.75" customHeight="1">
      <c r="A80" t="s" s="21">
        <v>6</v>
      </c>
      <c r="B80" s="9">
        <v>-0.0430555555555555</v>
      </c>
      <c r="C80" s="9">
        <v>0</v>
      </c>
      <c r="D80" s="9">
        <v>0.181165</v>
      </c>
      <c r="E80" s="22">
        <v>0.011728</v>
      </c>
      <c r="F80" s="23">
        <v>0.170542635658915</v>
      </c>
      <c r="G80" s="24">
        <v>0.06360424028268551</v>
      </c>
      <c r="H80" s="9">
        <v>-0.0130718954248366</v>
      </c>
      <c r="I80" s="9">
        <v>0.305925030229746</v>
      </c>
      <c r="J80" s="9">
        <v>0.13945</v>
      </c>
      <c r="K80" s="9">
        <v>-0.0643835616438357</v>
      </c>
      <c r="L80" s="9">
        <v>0</v>
      </c>
      <c r="M80" s="9">
        <v>0.167913</v>
      </c>
      <c r="N80" s="9">
        <v>0</v>
      </c>
      <c r="O80" s="9">
        <v>0.088644</v>
      </c>
      <c r="P80" s="9">
        <v>-0.119022316684378</v>
      </c>
      <c r="Q80" s="9">
        <v>0.244392</v>
      </c>
      <c r="R80" s="9">
        <v>0.209538</v>
      </c>
      <c r="S80" s="9">
        <v>0.093581</v>
      </c>
      <c r="T80" s="9">
        <v>0.178325</v>
      </c>
      <c r="U80" s="9">
        <v>-0.0362903225806452</v>
      </c>
      <c r="V80" s="9">
        <v>0.088644</v>
      </c>
      <c r="W80" s="6"/>
      <c r="X80" s="7"/>
      <c r="Y80" s="7"/>
    </row>
    <row r="81" ht="15.75" customHeight="1">
      <c r="A81" t="s" s="21">
        <v>38</v>
      </c>
      <c r="B81" s="9">
        <v>-0.0430555555555555</v>
      </c>
      <c r="C81" s="9">
        <v>0</v>
      </c>
      <c r="D81" s="9">
        <v>0.410775473308691</v>
      </c>
      <c r="E81" s="22">
        <v>0.0661992790600633</v>
      </c>
      <c r="F81" s="23">
        <v>0.170542635658915</v>
      </c>
      <c r="G81" s="24">
        <v>0.06360424028268551</v>
      </c>
      <c r="H81" s="9">
        <v>-0.0130718954248366</v>
      </c>
      <c r="I81" s="9">
        <v>0.305925030229746</v>
      </c>
      <c r="J81" s="9">
        <v>0.08360629067245121</v>
      </c>
      <c r="K81" s="9">
        <v>-0.0643835616438357</v>
      </c>
      <c r="L81" s="9">
        <v>0</v>
      </c>
      <c r="M81" s="9">
        <v>0.0685530059490817</v>
      </c>
      <c r="N81" s="9">
        <v>0</v>
      </c>
      <c r="O81" s="9">
        <v>0.149321266968326</v>
      </c>
      <c r="P81" s="9">
        <v>-0.119022316684378</v>
      </c>
      <c r="Q81" s="9">
        <v>0.35099846390169</v>
      </c>
      <c r="R81" s="9">
        <v>0.208976833976834</v>
      </c>
      <c r="S81" s="9">
        <v>0.201003516596621</v>
      </c>
      <c r="T81" s="9">
        <v>0.102703244325852</v>
      </c>
      <c r="U81" s="9">
        <v>-0.0362903225806452</v>
      </c>
      <c r="V81" s="9">
        <v>0.176938369781312</v>
      </c>
      <c r="W81" s="6"/>
      <c r="X81" s="7"/>
      <c r="Y81" s="7"/>
    </row>
    <row r="82" ht="15.75" customHeight="1">
      <c r="A82" t="s" s="21">
        <v>5</v>
      </c>
      <c r="B82" s="9">
        <v>1</v>
      </c>
      <c r="C82" s="9">
        <v>0</v>
      </c>
      <c r="D82" s="9">
        <v>3</v>
      </c>
      <c r="E82" s="22">
        <v>2</v>
      </c>
      <c r="F82" s="23">
        <v>1</v>
      </c>
      <c r="G82" s="24">
        <v>1</v>
      </c>
      <c r="H82" s="9">
        <v>1</v>
      </c>
      <c r="I82" s="9">
        <v>1</v>
      </c>
      <c r="J82" s="9">
        <v>2</v>
      </c>
      <c r="K82" s="9">
        <v>1</v>
      </c>
      <c r="L82" s="9">
        <v>0</v>
      </c>
      <c r="M82" s="9">
        <v>2</v>
      </c>
      <c r="N82" s="9">
        <v>0</v>
      </c>
      <c r="O82" s="9">
        <v>3</v>
      </c>
      <c r="P82" s="9">
        <v>1</v>
      </c>
      <c r="Q82" s="9">
        <v>2</v>
      </c>
      <c r="R82" s="9">
        <v>2</v>
      </c>
      <c r="S82" s="9">
        <v>2</v>
      </c>
      <c r="T82" s="9">
        <v>4</v>
      </c>
      <c r="U82" s="9">
        <v>1</v>
      </c>
      <c r="V82" s="9">
        <v>1</v>
      </c>
      <c r="W82" s="26">
        <f>SUM(B82:V82)</f>
        <v>31</v>
      </c>
      <c r="X82" t="s" s="17">
        <v>39</v>
      </c>
      <c r="Y82" s="7"/>
    </row>
    <row r="83" ht="15.75" customHeight="1">
      <c r="A83" t="s" s="17">
        <v>40</v>
      </c>
      <c r="B83" t="b" s="27">
        <f>B81&gt;0</f>
        <v>0</v>
      </c>
      <c r="C83" t="b" s="27">
        <f>C81&gt;0</f>
        <v>0</v>
      </c>
      <c r="D83" t="b" s="27">
        <f>D81&gt;0</f>
        <v>1</v>
      </c>
      <c r="E83" t="b" s="27">
        <f>E81&gt;0</f>
        <v>1</v>
      </c>
      <c r="F83" t="b" s="28">
        <f>F81&gt;0</f>
        <v>1</v>
      </c>
      <c r="G83" t="b" s="27">
        <f>G81&gt;0</f>
        <v>1</v>
      </c>
      <c r="H83" t="b" s="27">
        <f>H81&gt;0</f>
        <v>0</v>
      </c>
      <c r="I83" t="b" s="27">
        <f>I81&gt;0</f>
        <v>1</v>
      </c>
      <c r="J83" t="b" s="27">
        <f>J81&gt;0</f>
        <v>1</v>
      </c>
      <c r="K83" t="b" s="27">
        <f>K81&gt;0</f>
        <v>0</v>
      </c>
      <c r="L83" t="b" s="27">
        <f>L81&gt;0</f>
        <v>0</v>
      </c>
      <c r="M83" t="b" s="27">
        <f>M81&gt;0</f>
        <v>1</v>
      </c>
      <c r="N83" t="b" s="27">
        <f>N81&gt;0</f>
        <v>0</v>
      </c>
      <c r="O83" t="b" s="27">
        <f>O81&gt;0</f>
        <v>1</v>
      </c>
      <c r="P83" t="b" s="27">
        <f>P81&gt;0</f>
        <v>0</v>
      </c>
      <c r="Q83" t="b" s="27">
        <f>Q81&gt;0</f>
        <v>1</v>
      </c>
      <c r="R83" t="b" s="27">
        <f>R81&gt;0</f>
        <v>1</v>
      </c>
      <c r="S83" t="b" s="27">
        <f>S81&gt;0</f>
        <v>1</v>
      </c>
      <c r="T83" t="b" s="27">
        <f>T81&gt;0</f>
        <v>1</v>
      </c>
      <c r="U83" t="b" s="27">
        <f>U81&gt;0</f>
        <v>0</v>
      </c>
      <c r="V83" t="b" s="27">
        <f>V81&gt;0</f>
        <v>1</v>
      </c>
      <c r="W83" s="29">
        <v>13</v>
      </c>
      <c r="X83" t="s" s="17">
        <v>41</v>
      </c>
      <c r="Y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t="s" s="17">
        <v>43</v>
      </c>
      <c r="B85" t="b" s="29">
        <f>B$75&gt;B$81</f>
        <v>1</v>
      </c>
      <c r="C85" t="b" s="29">
        <f>C$75&gt;C$81</f>
        <v>0</v>
      </c>
      <c r="D85" t="b" s="29">
        <f>D$75&gt;D$81</f>
        <v>0</v>
      </c>
      <c r="E85" t="b" s="29">
        <f>E$75&gt;E$81</f>
        <v>0</v>
      </c>
      <c r="F85" t="b" s="29">
        <f>F$75&gt;F$81</f>
        <v>0</v>
      </c>
      <c r="G85" t="b" s="29">
        <f>G$75&gt;G$81</f>
        <v>0</v>
      </c>
      <c r="H85" t="b" s="29">
        <f>H$75&gt;H$81</f>
        <v>1</v>
      </c>
      <c r="I85" t="b" s="29">
        <f>I$75&gt;I$81</f>
        <v>0</v>
      </c>
      <c r="J85" t="b" s="29">
        <f>J$75&gt;J$81</f>
        <v>0</v>
      </c>
      <c r="K85" t="b" s="29">
        <f>K$75&gt;K$81</f>
        <v>1</v>
      </c>
      <c r="L85" t="b" s="29">
        <f>L$75&gt;L$81</f>
        <v>0</v>
      </c>
      <c r="M85" t="b" s="29">
        <f>M$75&gt;M$81</f>
        <v>0</v>
      </c>
      <c r="N85" t="b" s="29">
        <f>N$75&gt;N$81</f>
        <v>0</v>
      </c>
      <c r="O85" t="b" s="29">
        <f>O$75&gt;O$81</f>
        <v>0</v>
      </c>
      <c r="P85" t="b" s="29">
        <f>P$75&gt;P$81</f>
        <v>0</v>
      </c>
      <c r="Q85" t="b" s="29">
        <f>Q$75&gt;Q$81</f>
        <v>0</v>
      </c>
      <c r="R85" t="b" s="29">
        <f>R$75&gt;R$81</f>
        <v>0</v>
      </c>
      <c r="S85" t="b" s="29">
        <f>S$75&gt;S$81</f>
        <v>0</v>
      </c>
      <c r="T85" t="b" s="29">
        <f>T$75&gt;T$81</f>
        <v>0</v>
      </c>
      <c r="U85" t="b" s="29">
        <f>U$75&gt;U$81</f>
        <v>1</v>
      </c>
      <c r="V85" t="b" s="29">
        <f>V$75&gt;V$81</f>
        <v>0</v>
      </c>
      <c r="W85" s="29">
        <v>17</v>
      </c>
      <c r="X85" t="s" s="17">
        <v>44</v>
      </c>
      <c r="Y85" s="7"/>
    </row>
    <row r="86" ht="15.75" customHeight="1">
      <c r="A86" s="7"/>
      <c r="B86" t="b" s="29">
        <f>B$76&gt;B$82</f>
        <v>1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t="s" s="17">
        <v>45</v>
      </c>
      <c r="B87" t="s" s="18">
        <v>27</v>
      </c>
      <c r="C87" t="s" s="18">
        <v>28</v>
      </c>
      <c r="D87" t="s" s="18">
        <v>29</v>
      </c>
      <c r="E87" t="s" s="18">
        <v>13</v>
      </c>
      <c r="F87" t="s" s="19">
        <v>30</v>
      </c>
      <c r="G87" t="s" s="18">
        <v>31</v>
      </c>
      <c r="H87" t="s" s="18">
        <v>16</v>
      </c>
      <c r="I87" t="s" s="18">
        <v>32</v>
      </c>
      <c r="J87" t="s" s="18">
        <v>22</v>
      </c>
      <c r="K87" t="s" s="18">
        <v>33</v>
      </c>
      <c r="L87" t="s" s="18">
        <v>34</v>
      </c>
      <c r="M87" t="s" s="18">
        <v>19</v>
      </c>
      <c r="N87" t="s" s="18">
        <v>24</v>
      </c>
      <c r="O87" t="s" s="18">
        <v>35</v>
      </c>
      <c r="P87" t="s" s="18">
        <v>18</v>
      </c>
      <c r="Q87" t="s" s="18">
        <v>23</v>
      </c>
      <c r="R87" t="s" s="18">
        <v>36</v>
      </c>
      <c r="S87" t="s" s="18">
        <v>12</v>
      </c>
      <c r="T87" t="s" s="18">
        <v>15</v>
      </c>
      <c r="U87" t="s" s="18">
        <v>37</v>
      </c>
      <c r="V87" t="s" s="18">
        <v>2</v>
      </c>
      <c r="W87" s="20"/>
      <c r="X87" s="20"/>
      <c r="Y87" s="20"/>
    </row>
    <row r="88" ht="15.75" customHeight="1">
      <c r="A88" t="s" s="21">
        <v>6</v>
      </c>
      <c r="B88" s="9">
        <v>0.066508</v>
      </c>
      <c r="C88" s="9">
        <v>0.019437</v>
      </c>
      <c r="D88" s="9">
        <v>0.18434</v>
      </c>
      <c r="E88" s="22">
        <v>0.18434</v>
      </c>
      <c r="F88" s="23">
        <v>0.212148</v>
      </c>
      <c r="G88" s="24">
        <v>0.068842</v>
      </c>
      <c r="H88" s="9">
        <v>0.096341</v>
      </c>
      <c r="I88" s="9">
        <v>0.076943</v>
      </c>
      <c r="J88" s="9">
        <v>0.041907</v>
      </c>
      <c r="K88" s="9">
        <v>0.06884</v>
      </c>
      <c r="L88" s="9">
        <v>-0.7533812949640289</v>
      </c>
      <c r="M88" s="9">
        <v>0.373111</v>
      </c>
      <c r="N88" s="9">
        <v>0.223633</v>
      </c>
      <c r="O88" s="9">
        <v>0.125925</v>
      </c>
      <c r="P88" s="9">
        <v>0.193296</v>
      </c>
      <c r="Q88" s="9">
        <v>0.274045</v>
      </c>
      <c r="R88" s="9">
        <v>0.213147</v>
      </c>
      <c r="S88" s="9">
        <v>0.118373</v>
      </c>
      <c r="T88" s="9">
        <v>0.160353</v>
      </c>
      <c r="U88" s="9">
        <v>0.117851</v>
      </c>
      <c r="V88" s="9">
        <v>0.053751</v>
      </c>
      <c r="W88" s="6"/>
      <c r="X88" s="7"/>
      <c r="Y88" s="7"/>
    </row>
    <row r="89" ht="15.75" customHeight="1">
      <c r="A89" t="s" s="21">
        <v>38</v>
      </c>
      <c r="B89" s="9">
        <v>-0.016534213614603</v>
      </c>
      <c r="C89" s="9">
        <v>0.0340368699018035</v>
      </c>
      <c r="D89" s="9">
        <v>0.0142101331026953</v>
      </c>
      <c r="E89" s="22">
        <v>0.0142101331026953</v>
      </c>
      <c r="F89" s="23">
        <v>-0.048759363406303</v>
      </c>
      <c r="G89" s="24">
        <v>0.00376868640341694</v>
      </c>
      <c r="H89" s="9">
        <v>-0.0283623069418671</v>
      </c>
      <c r="I89" s="9">
        <v>0.0490225805211119</v>
      </c>
      <c r="J89" s="9">
        <v>-0.154077425842132</v>
      </c>
      <c r="K89" s="9">
        <v>-0.0247637422957463</v>
      </c>
      <c r="L89" s="9">
        <v>-0.7533812949640289</v>
      </c>
      <c r="M89" s="9">
        <v>-0.174372689090713</v>
      </c>
      <c r="N89" s="9">
        <v>-0.292018656662992</v>
      </c>
      <c r="O89" s="9">
        <v>-0.0193125799394849</v>
      </c>
      <c r="P89" s="9">
        <v>-0.0449230715285761</v>
      </c>
      <c r="Q89" s="9">
        <v>0.185636896055356</v>
      </c>
      <c r="R89" s="9">
        <v>-0.291342542918455</v>
      </c>
      <c r="S89" s="9">
        <v>-0.0113011633286508</v>
      </c>
      <c r="T89" s="9">
        <v>-0.0137560183986002</v>
      </c>
      <c r="U89" s="9">
        <v>-0.0304878048780489</v>
      </c>
      <c r="V89" s="9">
        <v>0.0330994961773056</v>
      </c>
      <c r="W89" s="6"/>
      <c r="X89" s="7"/>
      <c r="Y89" s="7"/>
    </row>
    <row r="90" ht="15.75" customHeight="1">
      <c r="A90" t="s" s="21">
        <v>5</v>
      </c>
      <c r="B90" s="9">
        <v>4</v>
      </c>
      <c r="C90" s="9">
        <v>3</v>
      </c>
      <c r="D90" s="9">
        <v>5</v>
      </c>
      <c r="E90" s="22">
        <v>5</v>
      </c>
      <c r="F90" s="23">
        <v>3</v>
      </c>
      <c r="G90" s="24">
        <v>2</v>
      </c>
      <c r="H90" s="9">
        <v>6</v>
      </c>
      <c r="I90" s="9">
        <v>3</v>
      </c>
      <c r="J90" s="9">
        <v>2</v>
      </c>
      <c r="K90" s="9">
        <v>3</v>
      </c>
      <c r="L90" s="9">
        <v>1</v>
      </c>
      <c r="M90" s="9">
        <v>2</v>
      </c>
      <c r="N90" s="9">
        <v>2</v>
      </c>
      <c r="O90" s="9">
        <v>5</v>
      </c>
      <c r="P90" s="9">
        <v>3</v>
      </c>
      <c r="Q90" s="9">
        <v>4</v>
      </c>
      <c r="R90" s="9">
        <v>2</v>
      </c>
      <c r="S90" s="9">
        <v>5</v>
      </c>
      <c r="T90" s="9">
        <v>4</v>
      </c>
      <c r="U90" s="9">
        <v>2</v>
      </c>
      <c r="V90" s="9">
        <v>4</v>
      </c>
      <c r="W90" s="26">
        <f>SUM(B$90:V$90)</f>
        <v>70</v>
      </c>
      <c r="X90" t="s" s="17">
        <v>39</v>
      </c>
      <c r="Y90" s="7"/>
    </row>
    <row r="91" ht="15.75" customHeight="1">
      <c r="A91" t="s" s="17">
        <v>40</v>
      </c>
      <c r="B91" t="b" s="27">
        <f>B89&gt;0</f>
        <v>0</v>
      </c>
      <c r="C91" t="b" s="27">
        <f>C89&gt;0</f>
        <v>1</v>
      </c>
      <c r="D91" t="b" s="27">
        <f>D89&gt;0</f>
        <v>1</v>
      </c>
      <c r="E91" t="b" s="27">
        <f>E89&gt;0</f>
        <v>1</v>
      </c>
      <c r="F91" t="b" s="28">
        <f>F89&gt;0</f>
        <v>0</v>
      </c>
      <c r="G91" t="b" s="27">
        <f>G89&gt;0</f>
        <v>1</v>
      </c>
      <c r="H91" t="b" s="27">
        <f>H89&gt;0</f>
        <v>0</v>
      </c>
      <c r="I91" t="b" s="27">
        <f>I89&gt;0</f>
        <v>1</v>
      </c>
      <c r="J91" t="b" s="27">
        <f>J89&gt;0</f>
        <v>0</v>
      </c>
      <c r="K91" t="b" s="27">
        <f>K89&gt;0</f>
        <v>0</v>
      </c>
      <c r="L91" t="b" s="27">
        <f>L89&gt;0</f>
        <v>0</v>
      </c>
      <c r="M91" t="b" s="27">
        <f>M89&gt;0</f>
        <v>0</v>
      </c>
      <c r="N91" t="b" s="27">
        <f>N89&gt;0</f>
        <v>0</v>
      </c>
      <c r="O91" t="b" s="27">
        <f>O89&gt;0</f>
        <v>0</v>
      </c>
      <c r="P91" t="b" s="27">
        <f>P89&gt;0</f>
        <v>0</v>
      </c>
      <c r="Q91" t="b" s="27">
        <f>Q89&gt;0</f>
        <v>1</v>
      </c>
      <c r="R91" t="b" s="27">
        <f>R89&gt;0</f>
        <v>0</v>
      </c>
      <c r="S91" t="b" s="27">
        <f>S89&gt;0</f>
        <v>0</v>
      </c>
      <c r="T91" t="b" s="27">
        <f>T89&gt;0</f>
        <v>0</v>
      </c>
      <c r="U91" t="b" s="27">
        <f>U89&gt;0</f>
        <v>0</v>
      </c>
      <c r="V91" t="b" s="27">
        <f>V89&gt;0</f>
        <v>1</v>
      </c>
      <c r="W91" s="29">
        <v>7</v>
      </c>
      <c r="X91" t="s" s="17">
        <v>41</v>
      </c>
      <c r="Y91" s="7"/>
    </row>
    <row r="92" ht="15.75" customHeight="1">
      <c r="A92" t="s" s="17">
        <v>46</v>
      </c>
      <c r="B92" s="16"/>
      <c r="C92" s="16"/>
      <c r="D92" s="16"/>
      <c r="E92" s="16"/>
      <c r="F92" s="3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7"/>
      <c r="X92" s="7"/>
      <c r="Y92" s="7"/>
    </row>
    <row r="93" ht="15.75" customHeight="1">
      <c r="A93" t="s" s="21">
        <v>6</v>
      </c>
      <c r="B93" s="9">
        <v>-0.0430555555555555</v>
      </c>
      <c r="C93" s="9">
        <v>0.050222</v>
      </c>
      <c r="D93" s="9">
        <v>0.135066</v>
      </c>
      <c r="E93" s="22">
        <v>0.135066</v>
      </c>
      <c r="F93" s="23">
        <v>0.114025</v>
      </c>
      <c r="G93" s="24">
        <v>0.05875</v>
      </c>
      <c r="H93" s="9">
        <v>0.083966</v>
      </c>
      <c r="I93" s="9">
        <v>0.141891891891892</v>
      </c>
      <c r="J93" s="9">
        <v>0.032075</v>
      </c>
      <c r="K93" s="9">
        <v>0.357358</v>
      </c>
      <c r="L93" s="9">
        <v>-0.743202416918429</v>
      </c>
      <c r="M93" s="9">
        <v>0.2624</v>
      </c>
      <c r="N93" s="9">
        <v>0.257005</v>
      </c>
      <c r="O93" s="9">
        <v>0.07738399999999999</v>
      </c>
      <c r="P93" s="9">
        <v>0.170202</v>
      </c>
      <c r="Q93" s="9">
        <v>0.300294</v>
      </c>
      <c r="R93" s="9">
        <v>0.415521</v>
      </c>
      <c r="S93" s="9">
        <v>0.134066</v>
      </c>
      <c r="T93" s="9">
        <v>0.152744</v>
      </c>
      <c r="U93" s="9">
        <v>-0.0362903225806452</v>
      </c>
      <c r="V93" s="9">
        <v>0.04203</v>
      </c>
      <c r="W93" s="6"/>
      <c r="X93" s="7"/>
      <c r="Y93" s="7"/>
    </row>
    <row r="94" ht="15.75" customHeight="1">
      <c r="A94" t="s" s="21">
        <v>38</v>
      </c>
      <c r="B94" s="9">
        <v>-0.0430555555555555</v>
      </c>
      <c r="C94" s="9">
        <v>0.0240620432028585</v>
      </c>
      <c r="D94" s="9">
        <v>0.22900322343946</v>
      </c>
      <c r="E94" s="22">
        <v>0.22900322343946</v>
      </c>
      <c r="F94" s="23">
        <v>-0.016161099117946</v>
      </c>
      <c r="G94" s="24">
        <v>0.022061860401083</v>
      </c>
      <c r="H94" s="9">
        <v>-0.0252796244083327</v>
      </c>
      <c r="I94" s="9">
        <v>0.141891891891892</v>
      </c>
      <c r="J94" s="9">
        <v>-0.06422601754356511</v>
      </c>
      <c r="K94" s="9">
        <v>0.0629880345413623</v>
      </c>
      <c r="L94" s="9">
        <v>-0.743202416918429</v>
      </c>
      <c r="M94" s="9">
        <v>-0.216794590643275</v>
      </c>
      <c r="N94" s="9">
        <v>-0.149152224629228</v>
      </c>
      <c r="O94" s="9">
        <v>0.09532431997424751</v>
      </c>
      <c r="P94" s="9">
        <v>0.0978746041751094</v>
      </c>
      <c r="Q94" s="9">
        <v>0.276290458300428</v>
      </c>
      <c r="R94" s="9">
        <v>-0.059123649459784</v>
      </c>
      <c r="S94" s="9">
        <v>0.0317508274540545</v>
      </c>
      <c r="T94" s="9">
        <v>0.00382669997352416</v>
      </c>
      <c r="U94" s="9">
        <v>-0.0362903225806452</v>
      </c>
      <c r="V94" s="9">
        <v>0.0199728458517189</v>
      </c>
      <c r="W94" s="6"/>
      <c r="X94" s="7"/>
      <c r="Y94" s="7"/>
    </row>
    <row r="95" ht="15.75" customHeight="1">
      <c r="A95" t="s" s="21">
        <v>5</v>
      </c>
      <c r="B95" s="9">
        <v>1</v>
      </c>
      <c r="C95" s="9">
        <v>2</v>
      </c>
      <c r="D95" s="9">
        <v>5</v>
      </c>
      <c r="E95" s="22">
        <v>5</v>
      </c>
      <c r="F95" s="23">
        <v>3</v>
      </c>
      <c r="G95" s="24">
        <v>2</v>
      </c>
      <c r="H95" s="9">
        <v>5</v>
      </c>
      <c r="I95" s="9">
        <v>1</v>
      </c>
      <c r="J95" s="9">
        <v>2</v>
      </c>
      <c r="K95" s="9">
        <v>2</v>
      </c>
      <c r="L95" s="9">
        <v>1</v>
      </c>
      <c r="M95" s="9">
        <v>2</v>
      </c>
      <c r="N95" s="9">
        <v>2</v>
      </c>
      <c r="O95" s="9">
        <v>4</v>
      </c>
      <c r="P95" s="9">
        <v>4</v>
      </c>
      <c r="Q95" s="9">
        <v>3</v>
      </c>
      <c r="R95" s="9">
        <v>2</v>
      </c>
      <c r="S95" s="9">
        <v>3</v>
      </c>
      <c r="T95" s="9">
        <v>4</v>
      </c>
      <c r="U95" s="9">
        <v>1</v>
      </c>
      <c r="V95" s="9">
        <v>2</v>
      </c>
      <c r="W95" s="26">
        <f>SUM(B$95:V$95)</f>
        <v>56</v>
      </c>
      <c r="X95" t="s" s="17">
        <v>39</v>
      </c>
      <c r="Y95" s="7"/>
    </row>
    <row r="96" ht="15.75" customHeight="1">
      <c r="A96" t="s" s="17">
        <v>40</v>
      </c>
      <c r="B96" t="b" s="27">
        <f>B94&gt;0</f>
        <v>0</v>
      </c>
      <c r="C96" t="b" s="27">
        <f>C94&gt;0</f>
        <v>1</v>
      </c>
      <c r="D96" t="b" s="27">
        <f>D94&gt;0</f>
        <v>1</v>
      </c>
      <c r="E96" t="b" s="27">
        <f>E94&gt;0</f>
        <v>1</v>
      </c>
      <c r="F96" t="b" s="28">
        <f>F94&gt;0</f>
        <v>0</v>
      </c>
      <c r="G96" t="b" s="27">
        <f>G94&gt;0</f>
        <v>1</v>
      </c>
      <c r="H96" t="b" s="27">
        <f>H94&gt;0</f>
        <v>0</v>
      </c>
      <c r="I96" t="b" s="27">
        <f>I94&gt;0</f>
        <v>1</v>
      </c>
      <c r="J96" t="b" s="27">
        <f>J94&gt;0</f>
        <v>0</v>
      </c>
      <c r="K96" t="b" s="27">
        <f>K94&gt;0</f>
        <v>1</v>
      </c>
      <c r="L96" t="b" s="27">
        <f>L94&gt;0</f>
        <v>0</v>
      </c>
      <c r="M96" t="b" s="27">
        <f>M94&gt;0</f>
        <v>0</v>
      </c>
      <c r="N96" t="b" s="27">
        <f>N94&gt;0</f>
        <v>0</v>
      </c>
      <c r="O96" t="b" s="27">
        <f>O94&gt;0</f>
        <v>1</v>
      </c>
      <c r="P96" t="b" s="27">
        <f>P94&gt;0</f>
        <v>1</v>
      </c>
      <c r="Q96" t="b" s="27">
        <f>Q94&gt;0</f>
        <v>1</v>
      </c>
      <c r="R96" t="b" s="27">
        <f>R94&gt;0</f>
        <v>0</v>
      </c>
      <c r="S96" t="b" s="27">
        <f>S94&gt;0</f>
        <v>1</v>
      </c>
      <c r="T96" t="b" s="27">
        <f>T94&gt;0</f>
        <v>1</v>
      </c>
      <c r="U96" t="b" s="27">
        <f>U94&gt;0</f>
        <v>0</v>
      </c>
      <c r="V96" t="b" s="27">
        <f>V94&gt;0</f>
        <v>1</v>
      </c>
      <c r="W96" s="29">
        <v>12</v>
      </c>
      <c r="X96" t="s" s="17">
        <v>41</v>
      </c>
      <c r="Y96" s="7"/>
    </row>
    <row r="97" ht="15.75" customHeight="1">
      <c r="A97" t="s" s="17">
        <v>47</v>
      </c>
      <c r="B97" t="b" s="29">
        <f>B$89&gt;B94</f>
        <v>1</v>
      </c>
      <c r="C97" t="b" s="29">
        <f>C$89&gt;C94</f>
        <v>1</v>
      </c>
      <c r="D97" t="b" s="29">
        <f>D$89&gt;D94</f>
        <v>0</v>
      </c>
      <c r="E97" t="b" s="29">
        <f>E$89&gt;E94</f>
        <v>0</v>
      </c>
      <c r="F97" t="b" s="29">
        <f>F$89&gt;F94</f>
        <v>0</v>
      </c>
      <c r="G97" t="b" s="29">
        <f>G$89&gt;G94</f>
        <v>0</v>
      </c>
      <c r="H97" t="b" s="29">
        <f>H$89&gt;H94</f>
        <v>0</v>
      </c>
      <c r="I97" t="b" s="29">
        <f>I$89&gt;I94</f>
        <v>0</v>
      </c>
      <c r="J97" t="b" s="29">
        <f>J$89&gt;J94</f>
        <v>0</v>
      </c>
      <c r="K97" t="b" s="29">
        <f>K$89&gt;K94</f>
        <v>0</v>
      </c>
      <c r="L97" t="b" s="29">
        <f>L$89&gt;L94</f>
        <v>0</v>
      </c>
      <c r="M97" t="b" s="29">
        <f>M$89&gt;M94</f>
        <v>1</v>
      </c>
      <c r="N97" t="b" s="29">
        <f>N$89&gt;N94</f>
        <v>0</v>
      </c>
      <c r="O97" t="b" s="29">
        <f>O$89&gt;O94</f>
        <v>0</v>
      </c>
      <c r="P97" t="b" s="29">
        <f>P$89&gt;P94</f>
        <v>0</v>
      </c>
      <c r="Q97" t="b" s="29">
        <f>Q$89&gt;Q94</f>
        <v>0</v>
      </c>
      <c r="R97" t="b" s="29">
        <f>R$89&gt;R94</f>
        <v>0</v>
      </c>
      <c r="S97" t="b" s="29">
        <f>S$89&gt;S94</f>
        <v>0</v>
      </c>
      <c r="T97" t="b" s="29">
        <f>T$89&gt;T94</f>
        <v>0</v>
      </c>
      <c r="U97" t="b" s="29">
        <f>U$89&gt;U94</f>
        <v>1</v>
      </c>
      <c r="V97" t="b" s="29">
        <f>V$89&gt;V94</f>
        <v>1</v>
      </c>
      <c r="W97" s="29">
        <v>16</v>
      </c>
      <c r="X97" t="s" s="17">
        <v>48</v>
      </c>
      <c r="Y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t="s" s="17">
        <v>49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t="s" s="17">
        <v>50</v>
      </c>
      <c r="B101" t="b" s="29">
        <f>B$81&gt;B$94</f>
        <v>0</v>
      </c>
      <c r="C101" t="b" s="29">
        <f>C$81&gt;C$94</f>
        <v>0</v>
      </c>
      <c r="D101" t="b" s="29">
        <f>D$81&gt;D$94</f>
        <v>1</v>
      </c>
      <c r="E101" t="b" s="29">
        <f>E$81&gt;E$94</f>
        <v>0</v>
      </c>
      <c r="F101" t="b" s="29">
        <f>F$81&gt;F$94</f>
        <v>1</v>
      </c>
      <c r="G101" t="b" s="29">
        <f>G$81&gt;G$94</f>
        <v>1</v>
      </c>
      <c r="H101" t="b" s="29">
        <f>H$81&gt;H$94</f>
        <v>1</v>
      </c>
      <c r="I101" t="b" s="29">
        <f>I$81&gt;I$94</f>
        <v>1</v>
      </c>
      <c r="J101" t="b" s="29">
        <f>J$81&gt;J$94</f>
        <v>1</v>
      </c>
      <c r="K101" t="b" s="29">
        <f>K$81&gt;K$94</f>
        <v>0</v>
      </c>
      <c r="L101" t="b" s="29">
        <f>L$81&gt;L$94</f>
        <v>1</v>
      </c>
      <c r="M101" t="b" s="29">
        <f>M$81&gt;M$94</f>
        <v>1</v>
      </c>
      <c r="N101" t="b" s="29">
        <f>N$81&gt;N$94</f>
        <v>1</v>
      </c>
      <c r="O101" t="b" s="29">
        <f>O$81&gt;O$94</f>
        <v>1</v>
      </c>
      <c r="P101" t="b" s="29">
        <f>P$81&gt;P$94</f>
        <v>0</v>
      </c>
      <c r="Q101" t="b" s="29">
        <f>Q$81&gt;Q$94</f>
        <v>1</v>
      </c>
      <c r="R101" t="b" s="29">
        <f>R$81&gt;R$94</f>
        <v>1</v>
      </c>
      <c r="S101" t="b" s="29">
        <f>S$81&gt;S$94</f>
        <v>1</v>
      </c>
      <c r="T101" t="b" s="29">
        <f>T$81&gt;T$94</f>
        <v>1</v>
      </c>
      <c r="U101" t="b" s="29">
        <f>U$81&gt;U$94</f>
        <v>0</v>
      </c>
      <c r="V101" t="b" s="29">
        <f>V$81&gt;V$94</f>
        <v>1</v>
      </c>
      <c r="W101" s="29">
        <v>15</v>
      </c>
      <c r="X101" t="s" s="17">
        <v>51</v>
      </c>
      <c r="Y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9">
        <v>0</v>
      </c>
      <c r="T115" s="7"/>
      <c r="U115" s="7"/>
      <c r="V115" s="7"/>
      <c r="W115" s="7"/>
      <c r="X115" s="7"/>
      <c r="Y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