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ZYXT\files\script\sector_rotation_update\Z_handup\"/>
    </mc:Choice>
  </mc:AlternateContent>
  <xr:revisionPtr revIDLastSave="0" documentId="13_ncr:1_{6230367C-065C-4A38-93AB-CB18DF922809}" xr6:coauthVersionLast="47" xr6:coauthVersionMax="47" xr10:uidLastSave="{00000000-0000-0000-0000-000000000000}"/>
  <bookViews>
    <workbookView xWindow="3580" yWindow="3800" windowWidth="23400" windowHeight="15310" activeTab="1" xr2:uid="{00000000-000D-0000-FFFF-FFFF00000000}"/>
  </bookViews>
  <sheets>
    <sheet name="行业ETF" sheetId="4" r:id="rId1"/>
    <sheet name="月度推荐行业" sheetId="3" r:id="rId2"/>
    <sheet name="月度推荐行业对应ETF" sheetId="5" r:id="rId3"/>
    <sheet name="权重" sheetId="6" r:id="rId4"/>
    <sheet name="通联版式" sheetId="11" r:id="rId5"/>
  </sheets>
  <externalReferences>
    <externalReference r:id="rId6"/>
  </externalReferences>
  <definedNames>
    <definedName name="_xlnm._FilterDatabase" localSheetId="4" hidden="1">通联版式!$Q$5:$R$129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7" i="11" l="1" a="1"/>
  <c r="F359" i="11" a="1"/>
  <c r="F59" i="11" a="1"/>
  <c r="F442" i="11" a="1"/>
  <c r="F460" i="11" a="1"/>
  <c r="F352" i="11" a="1"/>
  <c r="F27" i="11" a="1"/>
  <c r="F399" i="11" a="1"/>
  <c r="F436" i="11" a="1"/>
  <c r="F50" i="11" a="1"/>
  <c r="F43" i="11" a="1"/>
  <c r="F353" i="11" a="1"/>
  <c r="F463" i="11" a="1"/>
  <c r="F303" i="11" a="1"/>
  <c r="F194" i="11" a="1"/>
  <c r="F55" i="11" a="1"/>
  <c r="F413" i="11" a="1"/>
  <c r="F438" i="11" a="1"/>
  <c r="F330" i="11" a="1"/>
  <c r="F265" i="11" a="1"/>
  <c r="F104" i="11" a="1"/>
  <c r="F423" i="11" a="1"/>
  <c r="F83" i="11" a="1"/>
  <c r="F52" i="11" a="1"/>
  <c r="F174" i="11" a="1"/>
  <c r="F187" i="11" a="1"/>
  <c r="F16" i="11" a="1"/>
  <c r="F103" i="11" a="1"/>
  <c r="F64" i="11" a="1"/>
  <c r="F178" i="11" a="1"/>
  <c r="F125" i="11" a="1"/>
  <c r="F113" i="11" a="1"/>
  <c r="F11" i="11" a="1"/>
  <c r="F266" i="11" a="1"/>
  <c r="F312" i="11" a="1"/>
  <c r="F282" i="11" a="1"/>
  <c r="F28" i="11" a="1"/>
  <c r="F334" i="11" a="1"/>
  <c r="F350" i="11" a="1"/>
  <c r="F237" i="11" a="1"/>
  <c r="F378" i="11" a="1"/>
  <c r="F430" i="11" a="1"/>
  <c r="F181" i="11" a="1"/>
  <c r="F36" i="11" a="1"/>
  <c r="F230" i="11" a="1"/>
  <c r="F259" i="11" a="1"/>
  <c r="F448" i="11" a="1"/>
  <c r="F336" i="11" a="1"/>
  <c r="F418" i="11" a="1"/>
  <c r="F236" i="11" a="1"/>
  <c r="F376" i="11" a="1"/>
  <c r="F278" i="11" a="1"/>
  <c r="F461" i="11" a="1"/>
  <c r="F180" i="11" a="1"/>
  <c r="F363" i="11" a="1"/>
  <c r="F208" i="11" a="1"/>
  <c r="F213" i="11" a="1"/>
  <c r="F284" i="11" a="1"/>
  <c r="F346" i="11" a="1"/>
  <c r="F405" i="11" a="1"/>
  <c r="F301" i="11" a="1"/>
  <c r="F166" i="11" a="1"/>
  <c r="F360" i="11" a="1"/>
  <c r="F152" i="11" a="1"/>
  <c r="F381" i="11" a="1"/>
  <c r="F102" i="11" a="1"/>
  <c r="F380" i="11" a="1"/>
  <c r="F132" i="11" a="1"/>
  <c r="F118" i="11" a="1"/>
  <c r="F151" i="11" a="1"/>
  <c r="F123" i="11" a="1"/>
  <c r="F270" i="11" a="1"/>
  <c r="F69" i="11" a="1"/>
  <c r="F140" i="11" a="1"/>
  <c r="F80" i="11" a="1"/>
  <c r="F294" i="11" a="1"/>
  <c r="F161" i="11" a="1"/>
  <c r="F356" i="11" a="1"/>
  <c r="F369" i="11" a="1"/>
  <c r="F147" i="11" a="1"/>
  <c r="F122" i="11" a="1"/>
  <c r="F184" i="11" a="1"/>
  <c r="F343" i="11" a="1"/>
  <c r="F349" i="11" a="1"/>
  <c r="F441" i="11" a="1"/>
  <c r="F315" i="11" a="1"/>
  <c r="F253" i="11" a="1"/>
  <c r="F176" i="11" a="1"/>
  <c r="F396" i="11" a="1"/>
  <c r="F131" i="11" a="1"/>
  <c r="F68" i="11" a="1"/>
  <c r="F273" i="11" a="1"/>
  <c r="F310" i="11" a="1"/>
  <c r="F189" i="11" a="1"/>
  <c r="F455" i="11" a="1"/>
  <c r="F192" i="11" a="1"/>
  <c r="F344" i="11" a="1"/>
  <c r="F241" i="11" a="1"/>
  <c r="F416" i="11" a="1"/>
  <c r="F133" i="11" a="1"/>
  <c r="F329" i="11" a="1"/>
  <c r="F135" i="11" a="1"/>
  <c r="F242" i="11" a="1"/>
  <c r="F426" i="11" a="1"/>
  <c r="F311" i="11" a="1"/>
  <c r="F386" i="11" a="1"/>
  <c r="F264" i="11" a="1"/>
  <c r="F467" i="11" a="1"/>
  <c r="F275" i="11" a="1"/>
  <c r="F73" i="11" a="1"/>
  <c r="F269" i="11" a="1"/>
  <c r="F228" i="11" a="1"/>
  <c r="F94" i="11" a="1"/>
  <c r="F447" i="11" a="1"/>
  <c r="F6" i="11" a="1"/>
  <c r="F435" i="11" a="1"/>
  <c r="F443" i="11" a="1"/>
  <c r="F251" i="11" a="1"/>
  <c r="F145" i="11" a="1"/>
  <c r="F65" i="11" a="1"/>
  <c r="F209" i="11" a="1"/>
  <c r="F206" i="11" a="1"/>
  <c r="F316" i="11" a="1"/>
  <c r="F20" i="11" a="1"/>
  <c r="F127" i="11" a="1"/>
  <c r="F49" i="11" a="1"/>
  <c r="F106" i="11" a="1"/>
  <c r="F340" i="11" a="1"/>
  <c r="F60" i="11" a="1"/>
  <c r="F306" i="11" a="1"/>
  <c r="F86" i="11" a="1"/>
  <c r="F446" i="11" a="1"/>
  <c r="F4" i="11" a="1"/>
  <c r="F128" i="11" a="1"/>
  <c r="F164" i="11" a="1"/>
  <c r="F252" i="11" a="1"/>
  <c r="F445" i="11" a="1"/>
  <c r="F395" i="11" a="1"/>
  <c r="F33" i="11" a="1"/>
  <c r="F101" i="11" a="1"/>
  <c r="F320" i="11" a="1"/>
  <c r="F402" i="11" a="1"/>
  <c r="F25" i="11" a="1"/>
  <c r="F193" i="11" a="1"/>
  <c r="F77" i="11" a="1"/>
  <c r="F274" i="11" a="1"/>
  <c r="F89" i="11" a="1"/>
  <c r="F427" i="11" a="1"/>
  <c r="F12" i="11" a="1"/>
  <c r="F168" i="11" a="1"/>
  <c r="F96" i="11" a="1"/>
  <c r="F261" i="11" a="1"/>
  <c r="F429" i="11" a="1"/>
  <c r="F462" i="11" a="1"/>
  <c r="F388" i="11" a="1"/>
  <c r="F262" i="11" a="1"/>
  <c r="F397" i="11" a="1"/>
  <c r="F63" i="11" a="1"/>
  <c r="F9" i="11" a="1"/>
  <c r="F371" i="11" a="1"/>
  <c r="F450" i="11" a="1"/>
  <c r="F109" i="11" a="1"/>
  <c r="F22" i="11" a="1"/>
  <c r="F148" i="11" a="1"/>
  <c r="F300" i="11" a="1"/>
  <c r="F372" i="11" a="1"/>
  <c r="F114" i="11" a="1"/>
  <c r="F98" i="11" a="1"/>
  <c r="F204" i="11" a="1"/>
  <c r="F186" i="11" a="1"/>
  <c r="F291" i="11" a="1"/>
  <c r="F421" i="11" a="1"/>
  <c r="F387" i="11" a="1"/>
  <c r="F409" i="11" a="1"/>
  <c r="F191" i="11" a="1"/>
  <c r="F87" i="11" a="1"/>
  <c r="F217" i="11" a="1"/>
  <c r="F175" i="11" a="1"/>
  <c r="F210" i="11" a="1"/>
  <c r="F415" i="11" a="1"/>
  <c r="F232" i="11" a="1"/>
  <c r="F348" i="11" a="1"/>
  <c r="F368" i="11" a="1"/>
  <c r="F17" i="11" a="1"/>
  <c r="F10" i="11" a="1"/>
  <c r="F287" i="11" a="1"/>
  <c r="F167" i="11" a="1"/>
  <c r="F156" i="11" a="1"/>
  <c r="F419" i="11" a="1"/>
  <c r="F407" i="11" a="1"/>
  <c r="F222" i="11" a="1"/>
  <c r="F304" i="11" a="1"/>
  <c r="F391" i="11" a="1"/>
  <c r="F326" i="11" a="1"/>
  <c r="F374" i="11" a="1"/>
  <c r="F177" i="11" a="1"/>
  <c r="F375" i="11" a="1"/>
  <c r="F201" i="11" a="1"/>
  <c r="F111" i="11" a="1"/>
  <c r="F224" i="11" a="1"/>
  <c r="F97" i="11" a="1"/>
  <c r="F179" i="11" a="1"/>
  <c r="F309" i="11" a="1"/>
  <c r="F249" i="11" a="1"/>
  <c r="F197" i="11" a="1"/>
  <c r="F129" i="11" a="1"/>
  <c r="F3" i="11" a="1"/>
  <c r="F159" i="11" a="1"/>
  <c r="F124" i="11" a="1"/>
  <c r="F121" i="11" a="1"/>
  <c r="F13" i="11" a="1"/>
  <c r="F163" i="11" a="1"/>
  <c r="F305" i="11" a="1"/>
  <c r="F29" i="11" a="1"/>
  <c r="F333" i="11" a="1"/>
  <c r="F157" i="11" a="1"/>
  <c r="F172" i="11" a="1"/>
  <c r="F214" i="11" a="1"/>
  <c r="F263" i="11" a="1"/>
  <c r="F394" i="11" a="1"/>
  <c r="F183" i="11" a="1"/>
  <c r="F92" i="11" a="1"/>
  <c r="F100" i="11" a="1"/>
  <c r="F219" i="11" a="1"/>
  <c r="F342" i="11" a="1"/>
  <c r="F248" i="11" a="1"/>
  <c r="F216" i="11" a="1"/>
  <c r="F298" i="11" a="1"/>
  <c r="F288" i="11" a="1"/>
  <c r="F46" i="11" a="1"/>
  <c r="F138" i="11" a="1"/>
  <c r="F335" i="11" a="1"/>
  <c r="F81" i="11" a="1"/>
  <c r="F144" i="11" a="1"/>
  <c r="F357" i="11" a="1"/>
  <c r="F41" i="11" a="1"/>
  <c r="F120" i="11" a="1"/>
  <c r="F76" i="11" a="1"/>
  <c r="F45" i="11" a="1"/>
  <c r="F317" i="11" a="1"/>
  <c r="F18" i="11" a="1"/>
  <c r="F453" i="11" a="1"/>
  <c r="F190" i="11" a="1"/>
  <c r="F354" i="11" a="1"/>
  <c r="F116" i="11" a="1"/>
  <c r="F34" i="11" a="1"/>
  <c r="F143" i="11" a="1"/>
  <c r="F297" i="11" a="1"/>
  <c r="F170" i="11" a="1"/>
  <c r="F8" i="11" a="1"/>
  <c r="F267" i="11" a="1"/>
  <c r="F66" i="11" a="1"/>
  <c r="F377" i="11" a="1"/>
  <c r="F355" i="11" a="1"/>
  <c r="F385" i="11" a="1"/>
  <c r="F2" i="11" a="1"/>
  <c r="F44" i="11" a="1"/>
  <c r="F54" i="11" a="1"/>
  <c r="F390" i="11" a="1"/>
  <c r="F71" i="11" a="1"/>
  <c r="F202" i="11" a="1"/>
  <c r="F379" i="11" a="1"/>
  <c r="F215" i="11" a="1"/>
  <c r="F459" i="11" a="1"/>
  <c r="F279" i="11" a="1"/>
  <c r="F74" i="11" a="1"/>
  <c r="F225" i="11" a="1"/>
  <c r="F458" i="11" a="1"/>
  <c r="F328" i="11" a="1"/>
  <c r="F338" i="11" a="1"/>
  <c r="F56" i="11" a="1"/>
  <c r="F37" i="11" a="1"/>
  <c r="F211" i="11" a="1"/>
  <c r="F272" i="11" a="1"/>
  <c r="F364" i="11" a="1"/>
  <c r="F150" i="11" a="1"/>
  <c r="F154" i="11" a="1"/>
  <c r="F48" i="11" a="1"/>
  <c r="F401" i="11" a="1"/>
  <c r="F268" i="11" a="1"/>
  <c r="F75" i="11" a="1"/>
  <c r="F454" i="11" a="1"/>
  <c r="F53" i="11" a="1"/>
  <c r="F339" i="11" a="1"/>
  <c r="F235" i="11" a="1"/>
  <c r="F313" i="11" a="1"/>
  <c r="F451" i="11" a="1"/>
  <c r="F141" i="11" a="1"/>
  <c r="F165" i="11" a="1"/>
  <c r="F188" i="11" a="1"/>
  <c r="F240" i="11" a="1"/>
  <c r="F321" i="11" a="1"/>
  <c r="F276" i="11" a="1"/>
  <c r="F239" i="11" a="1"/>
  <c r="F218" i="11" a="1"/>
  <c r="F308" i="11" a="1"/>
  <c r="F90" i="11" a="1"/>
  <c r="F345" i="11" a="1"/>
  <c r="F452" i="11" a="1"/>
  <c r="F196" i="11" a="1"/>
  <c r="F439" i="11" a="1"/>
  <c r="F198" i="11" a="1"/>
  <c r="F323" i="11" a="1"/>
  <c r="F149" i="11" a="1"/>
  <c r="F200" i="11" a="1"/>
  <c r="F331" i="11" a="1"/>
  <c r="F319" i="11" a="1"/>
  <c r="F258" i="11" a="1"/>
  <c r="F82" i="11" a="1"/>
  <c r="F19" i="11" a="1"/>
  <c r="F136" i="11" a="1"/>
  <c r="F289" i="11" a="1"/>
  <c r="F466" i="11" a="1"/>
  <c r="F117" i="11" a="1"/>
  <c r="F280" i="11" a="1"/>
  <c r="F212" i="11" a="1"/>
  <c r="F72" i="11" a="1"/>
  <c r="F246" i="11" a="1"/>
  <c r="F318" i="11" a="1"/>
  <c r="F153" i="11" a="1"/>
  <c r="F134" i="11" a="1"/>
  <c r="F199" i="11" a="1"/>
  <c r="F341" i="11" a="1"/>
  <c r="F247" i="11" a="1"/>
  <c r="F403" i="11" a="1"/>
  <c r="F281" i="11" a="1"/>
  <c r="F286" i="11" a="1"/>
  <c r="F137" i="11" a="1"/>
  <c r="F173" i="11" a="1"/>
  <c r="F162" i="11" a="1"/>
  <c r="F365" i="11" a="1"/>
  <c r="F254" i="11" a="1"/>
  <c r="F105" i="11" a="1"/>
  <c r="F234" i="11" a="1"/>
  <c r="F384" i="11" a="1"/>
  <c r="F221" i="11" a="1"/>
  <c r="F434" i="11" a="1"/>
  <c r="F314" i="11" a="1"/>
  <c r="F38" i="11" a="1"/>
  <c r="F250" i="11" a="1"/>
  <c r="F256" i="11" a="1"/>
  <c r="F406" i="11" a="1"/>
  <c r="F62" i="11" a="1"/>
  <c r="F465" i="11" a="1"/>
  <c r="F78" i="11" a="1"/>
  <c r="F245" i="11" a="1"/>
  <c r="F285" i="11" a="1"/>
  <c r="F223" i="11" a="1"/>
  <c r="F112" i="11" a="1"/>
  <c r="F169" i="11" a="1"/>
  <c r="F370" i="11" a="1"/>
  <c r="F307" i="11" a="1"/>
  <c r="F337" i="11" a="1"/>
  <c r="F383" i="11" a="1"/>
  <c r="F139" i="11" a="1"/>
  <c r="F433" i="11" a="1"/>
  <c r="F238" i="11" a="1"/>
  <c r="F325" i="11" a="1"/>
  <c r="F185" i="11" a="1"/>
  <c r="F271" i="11" a="1"/>
  <c r="F14" i="11" a="1"/>
  <c r="F255" i="11" a="1"/>
  <c r="F158" i="11" a="1"/>
  <c r="F404" i="11" a="1"/>
  <c r="F115" i="11" a="1"/>
  <c r="F277" i="11" a="1"/>
  <c r="F299" i="11" a="1"/>
  <c r="F324" i="11" a="1"/>
  <c r="F257" i="11" a="1"/>
  <c r="F67" i="11" a="1"/>
  <c r="F290" i="11" a="1"/>
  <c r="F361" i="11" a="1"/>
  <c r="F417" i="11" a="1"/>
  <c r="F7" i="11" a="1"/>
  <c r="F457" i="11" a="1"/>
  <c r="F400" i="11" a="1"/>
  <c r="F227" i="11" a="1"/>
  <c r="F373" i="11" a="1"/>
  <c r="F142" i="11" a="1"/>
  <c r="F425" i="11" a="1"/>
  <c r="F296" i="11" a="1"/>
  <c r="F203" i="11" a="1"/>
  <c r="F85" i="11" a="1"/>
  <c r="F292" i="11" a="1"/>
  <c r="F155" i="11" a="1"/>
  <c r="F95" i="11" a="1"/>
  <c r="F57" i="11" a="1"/>
  <c r="F428" i="11" a="1"/>
  <c r="F220" i="11" a="1"/>
  <c r="F51" i="11" a="1"/>
  <c r="F382" i="11" a="1"/>
  <c r="F366" i="11" a="1"/>
  <c r="F456" i="11" a="1"/>
  <c r="F182" i="11" a="1"/>
  <c r="F205" i="11" a="1"/>
  <c r="F99" i="11" a="1"/>
  <c r="F449" i="11" a="1"/>
  <c r="F47" i="11" a="1"/>
  <c r="F229" i="11" a="1"/>
  <c r="F58" i="11" a="1"/>
  <c r="F107" i="11" a="1"/>
  <c r="F432" i="11" a="1"/>
  <c r="F414" i="11" a="1"/>
  <c r="F195" i="11" a="1"/>
  <c r="F358" i="11" a="1"/>
  <c r="F440" i="11" a="1"/>
  <c r="F412" i="11" a="1"/>
  <c r="F32" i="11" a="1"/>
  <c r="F207" i="11" a="1"/>
  <c r="F431" i="11" a="1"/>
  <c r="F35" i="11" a="1"/>
  <c r="F322" i="11" a="1"/>
  <c r="F295" i="11" a="1"/>
  <c r="F110" i="11" a="1"/>
  <c r="F302" i="11" a="1"/>
  <c r="F408" i="11" a="1"/>
  <c r="F108" i="11" a="1"/>
  <c r="F21" i="11" a="1"/>
  <c r="F393" i="11" a="1"/>
  <c r="F24" i="11" a="1"/>
  <c r="F389" i="11" a="1"/>
  <c r="F283" i="11" a="1"/>
  <c r="F411" i="11" a="1"/>
  <c r="F79" i="11" a="1"/>
  <c r="F398" i="11" a="1"/>
  <c r="F26" i="11" a="1"/>
  <c r="F233" i="11" a="1"/>
  <c r="F420" i="11" a="1"/>
  <c r="F422" i="11" a="1"/>
  <c r="F347" i="11" a="1"/>
  <c r="F362" i="11" a="1"/>
  <c r="F91" i="11" a="1"/>
  <c r="F40" i="11" a="1"/>
  <c r="F367" i="11" a="1"/>
  <c r="F30" i="11" a="1"/>
  <c r="F15" i="11" a="1"/>
  <c r="F444" i="11" a="1"/>
  <c r="F468" i="11" a="1"/>
  <c r="F171" i="11" a="1"/>
  <c r="F424" i="11" a="1"/>
  <c r="F231" i="11" a="1"/>
  <c r="F332" i="11" a="1"/>
  <c r="F130" i="11" a="1"/>
  <c r="F39" i="11" a="1"/>
  <c r="F31" i="11" a="1"/>
  <c r="F351" i="11" a="1"/>
  <c r="F70" i="11" a="1"/>
  <c r="F243" i="11" a="1"/>
  <c r="F5" i="11" a="1"/>
  <c r="F84" i="11" a="1"/>
  <c r="F293" i="11" a="1"/>
  <c r="F93" i="11" a="1"/>
  <c r="F42" i="11" a="1"/>
  <c r="F61" i="11" a="1"/>
  <c r="F260" i="11" a="1"/>
  <c r="F119" i="11" a="1"/>
  <c r="F464" i="11" a="1"/>
  <c r="F410" i="11" a="1"/>
  <c r="F146" i="11" a="1"/>
  <c r="F244" i="11" a="1"/>
  <c r="F126" i="11" a="1"/>
  <c r="F88" i="11" a="1"/>
  <c r="F23" i="11" a="1"/>
  <c r="F392" i="11" a="1"/>
  <c r="F226" i="11" a="1"/>
  <c r="F160" i="11" a="1"/>
  <c r="F327" i="11" a="1"/>
  <c r="F437" i="11" l="1"/>
  <c r="F359" i="11"/>
  <c r="F59" i="11"/>
  <c r="F442" i="11"/>
  <c r="F460" i="11"/>
  <c r="F352" i="11"/>
  <c r="F27" i="11"/>
  <c r="F399" i="11"/>
  <c r="F436" i="11"/>
  <c r="F50" i="11"/>
  <c r="F43" i="11"/>
  <c r="F353" i="11"/>
  <c r="F463" i="11"/>
  <c r="F303" i="11"/>
  <c r="F194" i="11"/>
  <c r="F55" i="11"/>
  <c r="F413" i="11"/>
  <c r="F438" i="11"/>
  <c r="F330" i="11"/>
  <c r="F265" i="11"/>
  <c r="F104" i="11"/>
  <c r="F423" i="11"/>
  <c r="F83" i="11"/>
  <c r="F52" i="11"/>
  <c r="F174" i="11"/>
  <c r="F187" i="11"/>
  <c r="F16" i="11"/>
  <c r="F103" i="11"/>
  <c r="F64" i="11"/>
  <c r="F178" i="11"/>
  <c r="F125" i="11"/>
  <c r="F113" i="11"/>
  <c r="F11" i="11"/>
  <c r="F266" i="11"/>
  <c r="F312" i="11"/>
  <c r="F282" i="11"/>
  <c r="F28" i="11"/>
  <c r="F334" i="11"/>
  <c r="F350" i="11"/>
  <c r="F237" i="11"/>
  <c r="F378" i="11"/>
  <c r="F430" i="11"/>
  <c r="F181" i="11"/>
  <c r="F36" i="11"/>
  <c r="F230" i="11"/>
  <c r="F259" i="11"/>
  <c r="F448" i="11"/>
  <c r="F336" i="11"/>
  <c r="F418" i="11"/>
  <c r="F236" i="11"/>
  <c r="F376" i="11"/>
  <c r="F278" i="11"/>
  <c r="F461" i="11"/>
  <c r="F180" i="11"/>
  <c r="F363" i="11"/>
  <c r="F208" i="11"/>
  <c r="F213" i="11"/>
  <c r="F284" i="11"/>
  <c r="F346" i="11"/>
  <c r="F405" i="11"/>
  <c r="F301" i="11"/>
  <c r="F166" i="11"/>
  <c r="F360" i="11"/>
  <c r="F152" i="11"/>
  <c r="F381" i="11"/>
  <c r="F102" i="11"/>
  <c r="F380" i="11"/>
  <c r="F132" i="11"/>
  <c r="F118" i="11"/>
  <c r="F151" i="11"/>
  <c r="F123" i="11"/>
  <c r="F270" i="11"/>
  <c r="F69" i="11"/>
  <c r="F140" i="11"/>
  <c r="F80" i="11"/>
  <c r="F294" i="11"/>
  <c r="F161" i="11"/>
  <c r="F356" i="11"/>
  <c r="F369" i="11"/>
  <c r="F147" i="11"/>
  <c r="F122" i="11"/>
  <c r="F184" i="11"/>
  <c r="F343" i="11"/>
  <c r="F349" i="11"/>
  <c r="F441" i="11"/>
  <c r="F315" i="11"/>
  <c r="F253" i="11"/>
  <c r="F176" i="11"/>
  <c r="F396" i="11"/>
  <c r="F131" i="11"/>
  <c r="F68" i="11"/>
  <c r="F273" i="11"/>
  <c r="F310" i="11"/>
  <c r="F189" i="11"/>
  <c r="F455" i="11"/>
  <c r="F192" i="11"/>
  <c r="F344" i="11"/>
  <c r="F241" i="11"/>
  <c r="F416" i="11"/>
  <c r="F133" i="11"/>
  <c r="F329" i="11"/>
  <c r="F135" i="11"/>
  <c r="F242" i="11"/>
  <c r="F426" i="11"/>
  <c r="F311" i="11"/>
  <c r="F386" i="11"/>
  <c r="F264" i="11"/>
  <c r="F467" i="11"/>
  <c r="F275" i="11"/>
  <c r="F73" i="11"/>
  <c r="F269" i="11"/>
  <c r="F228" i="11"/>
  <c r="F94" i="11"/>
  <c r="F447" i="11"/>
  <c r="F6" i="11"/>
  <c r="F435" i="11"/>
  <c r="F443" i="11"/>
  <c r="F251" i="11"/>
  <c r="F145" i="11"/>
  <c r="F65" i="11"/>
  <c r="F209" i="11"/>
  <c r="F206" i="11"/>
  <c r="F316" i="11"/>
  <c r="F20" i="11"/>
  <c r="F127" i="11"/>
  <c r="F49" i="11"/>
  <c r="F106" i="11"/>
  <c r="F340" i="11"/>
  <c r="F60" i="11"/>
  <c r="F306" i="11"/>
  <c r="F86" i="11"/>
  <c r="F446" i="11"/>
  <c r="F4" i="11"/>
  <c r="F128" i="11"/>
  <c r="F164" i="11"/>
  <c r="F252" i="11"/>
  <c r="F445" i="11"/>
  <c r="F395" i="11"/>
  <c r="F33" i="11"/>
  <c r="F101" i="11"/>
  <c r="F320" i="11"/>
  <c r="F402" i="11"/>
  <c r="F25" i="11"/>
  <c r="F193" i="11"/>
  <c r="F77" i="11"/>
  <c r="F274" i="11"/>
  <c r="F89" i="11"/>
  <c r="F427" i="11"/>
  <c r="F12" i="11"/>
  <c r="F168" i="11"/>
  <c r="F96" i="11"/>
  <c r="F261" i="11"/>
  <c r="F429" i="11"/>
  <c r="F462" i="11"/>
  <c r="F388" i="11"/>
  <c r="F262" i="11"/>
  <c r="F397" i="11"/>
  <c r="F63" i="11"/>
  <c r="F9" i="11"/>
  <c r="F371" i="11"/>
  <c r="F450" i="11"/>
  <c r="F109" i="11"/>
  <c r="F22" i="11"/>
  <c r="F148" i="11"/>
  <c r="F300" i="11"/>
  <c r="F372" i="11"/>
  <c r="F114" i="11"/>
  <c r="F98" i="11"/>
  <c r="F204" i="11"/>
  <c r="F186" i="11"/>
  <c r="F291" i="11"/>
  <c r="F421" i="11"/>
  <c r="F387" i="11"/>
  <c r="F409" i="11"/>
  <c r="F191" i="11"/>
  <c r="F87" i="11"/>
  <c r="F217" i="11"/>
  <c r="F175" i="11"/>
  <c r="F210" i="11"/>
  <c r="F415" i="11"/>
  <c r="F232" i="11"/>
  <c r="F348" i="11"/>
  <c r="F368" i="11"/>
  <c r="F17" i="11"/>
  <c r="F10" i="11"/>
  <c r="F287" i="11"/>
  <c r="F167" i="11"/>
  <c r="F156" i="11"/>
  <c r="F419" i="11"/>
  <c r="F407" i="11"/>
  <c r="F222" i="11"/>
  <c r="F304" i="11"/>
  <c r="F391" i="11"/>
  <c r="F326" i="11"/>
  <c r="F374" i="11"/>
  <c r="F177" i="11"/>
  <c r="F375" i="11"/>
  <c r="F201" i="11"/>
  <c r="F111" i="11"/>
  <c r="F224" i="11"/>
  <c r="F97" i="11"/>
  <c r="F179" i="11"/>
  <c r="F309" i="11"/>
  <c r="F249" i="11"/>
  <c r="F197" i="11"/>
  <c r="F129" i="11"/>
  <c r="F3" i="11"/>
  <c r="F159" i="11"/>
  <c r="F124" i="11"/>
  <c r="F121" i="11"/>
  <c r="F13" i="11"/>
  <c r="F163" i="11"/>
  <c r="F305" i="11"/>
  <c r="F29" i="11"/>
  <c r="F333" i="11"/>
  <c r="F157" i="11"/>
  <c r="F172" i="11"/>
  <c r="F214" i="11"/>
  <c r="F263" i="11"/>
  <c r="F394" i="11"/>
  <c r="F183" i="11"/>
  <c r="F92" i="11"/>
  <c r="F100" i="11"/>
  <c r="F219" i="11"/>
  <c r="F342" i="11"/>
  <c r="F248" i="11"/>
  <c r="F216" i="11"/>
  <c r="F298" i="11"/>
  <c r="F288" i="11"/>
  <c r="F46" i="11"/>
  <c r="F138" i="11"/>
  <c r="F335" i="11"/>
  <c r="F81" i="11"/>
  <c r="F144" i="11"/>
  <c r="F357" i="11"/>
  <c r="F41" i="11"/>
  <c r="F120" i="11"/>
  <c r="F76" i="11"/>
  <c r="F45" i="11"/>
  <c r="F317" i="11"/>
  <c r="F18" i="11"/>
  <c r="F453" i="11"/>
  <c r="F190" i="11"/>
  <c r="F354" i="11"/>
  <c r="F116" i="11"/>
  <c r="F34" i="11"/>
  <c r="F143" i="11"/>
  <c r="F297" i="11"/>
  <c r="F170" i="11"/>
  <c r="F8" i="11"/>
  <c r="F267" i="11"/>
  <c r="F66" i="11"/>
  <c r="F377" i="11"/>
  <c r="F355" i="11"/>
  <c r="F385" i="11"/>
  <c r="F2" i="11"/>
  <c r="F44" i="11"/>
  <c r="F54" i="11"/>
  <c r="F390" i="11"/>
  <c r="F71" i="11"/>
  <c r="F202" i="11"/>
  <c r="F379" i="11"/>
  <c r="F215" i="11"/>
  <c r="F459" i="11"/>
  <c r="F279" i="11"/>
  <c r="F74" i="11"/>
  <c r="F225" i="11"/>
  <c r="F458" i="11"/>
  <c r="F328" i="11"/>
  <c r="F338" i="11"/>
  <c r="F56" i="11"/>
  <c r="F37" i="11"/>
  <c r="F211" i="11"/>
  <c r="F272" i="11"/>
  <c r="F364" i="11"/>
  <c r="F150" i="11"/>
  <c r="F154" i="11"/>
  <c r="F48" i="11"/>
  <c r="F401" i="11"/>
  <c r="F268" i="11"/>
  <c r="F75" i="11"/>
  <c r="F454" i="11"/>
  <c r="F53" i="11"/>
  <c r="F339" i="11"/>
  <c r="F235" i="11"/>
  <c r="F313" i="11"/>
  <c r="F451" i="11"/>
  <c r="F141" i="11"/>
  <c r="F165" i="11"/>
  <c r="F188" i="11"/>
  <c r="F240" i="11"/>
  <c r="F321" i="11"/>
  <c r="F276" i="11"/>
  <c r="F239" i="11"/>
  <c r="F218" i="11"/>
  <c r="F308" i="11"/>
  <c r="F90" i="11"/>
  <c r="F345" i="11"/>
  <c r="F452" i="11"/>
  <c r="F196" i="11"/>
  <c r="F439" i="11"/>
  <c r="F198" i="11"/>
  <c r="F323" i="11"/>
  <c r="F149" i="11"/>
  <c r="F200" i="11"/>
  <c r="F331" i="11"/>
  <c r="F319" i="11"/>
  <c r="F258" i="11"/>
  <c r="F82" i="11"/>
  <c r="F19" i="11"/>
  <c r="F136" i="11"/>
  <c r="F289" i="11"/>
  <c r="F466" i="11"/>
  <c r="F117" i="11"/>
  <c r="F280" i="11"/>
  <c r="F212" i="11"/>
  <c r="F72" i="11"/>
  <c r="F246" i="11"/>
  <c r="F318" i="11"/>
  <c r="F153" i="11"/>
  <c r="F134" i="11"/>
  <c r="F199" i="11"/>
  <c r="F341" i="11"/>
  <c r="F247" i="11"/>
  <c r="F403" i="11"/>
  <c r="F281" i="11"/>
  <c r="F286" i="11"/>
  <c r="F137" i="11"/>
  <c r="F173" i="11"/>
  <c r="F162" i="11"/>
  <c r="F365" i="11"/>
  <c r="F254" i="11"/>
  <c r="F105" i="11"/>
  <c r="F234" i="11"/>
  <c r="F384" i="11"/>
  <c r="F221" i="11"/>
  <c r="F434" i="11"/>
  <c r="F314" i="11"/>
  <c r="F38" i="11"/>
  <c r="F250" i="11"/>
  <c r="F256" i="11"/>
  <c r="F406" i="11"/>
  <c r="F62" i="11"/>
  <c r="F465" i="11"/>
  <c r="F78" i="11"/>
  <c r="F245" i="11"/>
  <c r="F285" i="11"/>
  <c r="F223" i="11"/>
  <c r="F112" i="11"/>
  <c r="F169" i="11"/>
  <c r="F370" i="11"/>
  <c r="F307" i="11"/>
  <c r="F337" i="11"/>
  <c r="F383" i="11"/>
  <c r="F139" i="11"/>
  <c r="F433" i="11"/>
  <c r="F238" i="11"/>
  <c r="F325" i="11"/>
  <c r="F185" i="11"/>
  <c r="F271" i="11"/>
  <c r="F14" i="11"/>
  <c r="F255" i="11"/>
  <c r="F158" i="11"/>
  <c r="F404" i="11"/>
  <c r="F115" i="11"/>
  <c r="F277" i="11"/>
  <c r="F299" i="11"/>
  <c r="F324" i="11"/>
  <c r="F257" i="11"/>
  <c r="F67" i="11"/>
  <c r="F290" i="11"/>
  <c r="F361" i="11"/>
  <c r="F417" i="11"/>
  <c r="F7" i="11"/>
  <c r="F457" i="11"/>
  <c r="F400" i="11"/>
  <c r="F227" i="11"/>
  <c r="F373" i="11"/>
  <c r="F142" i="11"/>
  <c r="F425" i="11"/>
  <c r="F296" i="11"/>
  <c r="F203" i="11"/>
  <c r="F85" i="11"/>
  <c r="F292" i="11"/>
  <c r="F155" i="11"/>
  <c r="F95" i="11"/>
  <c r="F57" i="11"/>
  <c r="F428" i="11"/>
  <c r="F220" i="11"/>
  <c r="F51" i="11"/>
  <c r="F382" i="11"/>
  <c r="F366" i="11"/>
  <c r="F456" i="11"/>
  <c r="F182" i="11"/>
  <c r="F205" i="11"/>
  <c r="F99" i="11"/>
  <c r="F449" i="11"/>
  <c r="F47" i="11"/>
  <c r="F229" i="11"/>
  <c r="F58" i="11"/>
  <c r="F107" i="11"/>
  <c r="F432" i="11"/>
  <c r="F414" i="11"/>
  <c r="F195" i="11"/>
  <c r="F358" i="11"/>
  <c r="F440" i="11"/>
  <c r="F412" i="11"/>
  <c r="F32" i="11"/>
  <c r="F207" i="11"/>
  <c r="F431" i="11"/>
  <c r="F35" i="11"/>
  <c r="F322" i="11"/>
  <c r="F295" i="11"/>
  <c r="F110" i="11"/>
  <c r="F302" i="11"/>
  <c r="F408" i="11"/>
  <c r="F108" i="11"/>
  <c r="F21" i="11"/>
  <c r="F393" i="11"/>
  <c r="F24" i="11"/>
  <c r="F389" i="11"/>
  <c r="F283" i="11"/>
  <c r="F411" i="11"/>
  <c r="F79" i="11"/>
  <c r="F398" i="11"/>
  <c r="F26" i="11"/>
  <c r="F233" i="11"/>
  <c r="F420" i="11"/>
  <c r="F422" i="11"/>
  <c r="F347" i="11"/>
  <c r="F362" i="11"/>
  <c r="F91" i="11"/>
  <c r="F40" i="11"/>
  <c r="F367" i="11"/>
  <c r="F30" i="11"/>
  <c r="F15" i="11"/>
  <c r="F444" i="11"/>
  <c r="F468" i="11"/>
  <c r="F171" i="11"/>
  <c r="F424" i="11"/>
  <c r="F231" i="11"/>
  <c r="F332" i="11"/>
  <c r="F130" i="11"/>
  <c r="F39" i="11"/>
  <c r="F31" i="11"/>
  <c r="F351" i="11"/>
  <c r="F70" i="11"/>
  <c r="F243" i="11"/>
  <c r="F5" i="11"/>
  <c r="F84" i="11"/>
  <c r="F293" i="11"/>
  <c r="F93" i="11"/>
  <c r="F42" i="11"/>
  <c r="F61" i="11"/>
  <c r="F260" i="11"/>
  <c r="F119" i="11"/>
  <c r="F464" i="11"/>
  <c r="F410" i="11"/>
  <c r="F146" i="11"/>
  <c r="F244" i="11"/>
  <c r="F126" i="11"/>
  <c r="F88" i="11"/>
  <c r="F23" i="11"/>
  <c r="F392" i="11"/>
  <c r="F226" i="11"/>
  <c r="F160" i="11"/>
  <c r="F327" i="11"/>
  <c r="G465" i="11"/>
  <c r="L465" i="11"/>
  <c r="G466" i="11"/>
  <c r="L466" i="11"/>
  <c r="G467" i="11"/>
  <c r="L467" i="11"/>
  <c r="G468" i="11"/>
  <c r="L468" i="11"/>
  <c r="B140" i="5"/>
  <c r="B140" i="6" s="1"/>
  <c r="C140" i="5"/>
  <c r="C140" i="6" s="1"/>
  <c r="D140" i="5"/>
  <c r="D140" i="6" s="1"/>
  <c r="E140" i="5"/>
  <c r="E140" i="6" s="1"/>
  <c r="F140" i="5"/>
  <c r="F140" i="6" s="1"/>
  <c r="A140" i="6"/>
  <c r="A140" i="5"/>
  <c r="G139" i="3"/>
  <c r="H139" i="3"/>
  <c r="I139" i="3"/>
  <c r="J139" i="3"/>
  <c r="D465" i="11"/>
  <c r="D467" i="11"/>
  <c r="D466" i="11"/>
  <c r="D468" i="11"/>
  <c r="I467" i="11" l="1"/>
  <c r="I468" i="11"/>
  <c r="I466" i="11"/>
  <c r="I465" i="11"/>
  <c r="G460" i="11"/>
  <c r="L460" i="11"/>
  <c r="G461" i="11"/>
  <c r="L461" i="11"/>
  <c r="G462" i="11"/>
  <c r="L462" i="11"/>
  <c r="G463" i="11"/>
  <c r="L463" i="11"/>
  <c r="G464" i="11"/>
  <c r="L464" i="11"/>
  <c r="B139" i="5"/>
  <c r="C139" i="5"/>
  <c r="D139" i="5"/>
  <c r="D139" i="6" s="1"/>
  <c r="E139" i="5"/>
  <c r="F139" i="5"/>
  <c r="A139" i="5"/>
  <c r="A139" i="6" s="1"/>
  <c r="K138" i="3"/>
  <c r="G138" i="3"/>
  <c r="H138" i="3"/>
  <c r="I138" i="3"/>
  <c r="J138" i="3"/>
  <c r="D462" i="11"/>
  <c r="D461" i="11"/>
  <c r="D464" i="11"/>
  <c r="D460" i="11"/>
  <c r="D463" i="11"/>
  <c r="C139" i="6" l="1"/>
  <c r="B139" i="6"/>
  <c r="F139" i="6"/>
  <c r="E139" i="6"/>
  <c r="I461" i="11"/>
  <c r="I462" i="11"/>
  <c r="I463" i="11"/>
  <c r="I464" i="11"/>
  <c r="I460" i="11"/>
  <c r="B138" i="5"/>
  <c r="C138" i="5"/>
  <c r="D138" i="5"/>
  <c r="E138" i="5"/>
  <c r="F138" i="5"/>
  <c r="G137" i="3"/>
  <c r="H137" i="3"/>
  <c r="I137" i="3"/>
  <c r="J137" i="3"/>
  <c r="K137" i="3"/>
  <c r="L457" i="11" l="1"/>
  <c r="G457" i="11" l="1"/>
  <c r="G458" i="11"/>
  <c r="L458" i="11"/>
  <c r="G459" i="11"/>
  <c r="L459" i="11"/>
  <c r="A138" i="5"/>
  <c r="A138" i="6" s="1"/>
  <c r="F138" i="6"/>
  <c r="D459" i="11"/>
  <c r="D458" i="11"/>
  <c r="D457" i="11"/>
  <c r="B138" i="6" l="1"/>
  <c r="E138" i="6"/>
  <c r="D138" i="6"/>
  <c r="C138" i="6"/>
  <c r="I458" i="11"/>
  <c r="I459" i="11"/>
  <c r="I457" i="11"/>
  <c r="G452" i="11"/>
  <c r="L452" i="11"/>
  <c r="G453" i="11"/>
  <c r="L453" i="11"/>
  <c r="G454" i="11"/>
  <c r="L454" i="11"/>
  <c r="G455" i="11"/>
  <c r="L455" i="11"/>
  <c r="G456" i="11"/>
  <c r="L456" i="11"/>
  <c r="F134" i="5"/>
  <c r="F135" i="5"/>
  <c r="F136" i="5"/>
  <c r="F133" i="5"/>
  <c r="F137" i="5"/>
  <c r="B137" i="5"/>
  <c r="C137" i="5"/>
  <c r="D137" i="5"/>
  <c r="E137" i="5"/>
  <c r="A137" i="5"/>
  <c r="A137" i="6" s="1"/>
  <c r="K136" i="3"/>
  <c r="G136" i="3"/>
  <c r="H136" i="3"/>
  <c r="I136" i="3"/>
  <c r="J136" i="3"/>
  <c r="G110" i="3"/>
  <c r="D455" i="11"/>
  <c r="D453" i="11"/>
  <c r="D454" i="11"/>
  <c r="D456" i="11"/>
  <c r="D452" i="11"/>
  <c r="F137" i="6" l="1"/>
  <c r="B137" i="6"/>
  <c r="D137" i="6"/>
  <c r="C137" i="6"/>
  <c r="E137" i="6"/>
  <c r="I453" i="11"/>
  <c r="I454" i="11"/>
  <c r="I455" i="11"/>
  <c r="I456" i="11"/>
  <c r="I452" i="11"/>
  <c r="L449" i="11"/>
  <c r="G449" i="11" l="1"/>
  <c r="G450" i="11"/>
  <c r="L450" i="11"/>
  <c r="G451" i="11"/>
  <c r="L451" i="11"/>
  <c r="A136" i="5"/>
  <c r="A136" i="6" s="1"/>
  <c r="B136" i="5"/>
  <c r="C136" i="5"/>
  <c r="C136" i="6" s="1"/>
  <c r="D136" i="5"/>
  <c r="E136" i="5"/>
  <c r="E136" i="6" s="1"/>
  <c r="G135" i="3"/>
  <c r="H135" i="3"/>
  <c r="I135" i="3"/>
  <c r="J135" i="3"/>
  <c r="D450" i="11"/>
  <c r="D451" i="11"/>
  <c r="D449" i="11"/>
  <c r="B136" i="6" l="1"/>
  <c r="D136" i="6"/>
  <c r="I451" i="11"/>
  <c r="I450" i="11"/>
  <c r="I449" i="11"/>
  <c r="G446" i="11"/>
  <c r="L446" i="11"/>
  <c r="G447" i="11"/>
  <c r="L447" i="11"/>
  <c r="G448" i="11"/>
  <c r="L448" i="11"/>
  <c r="B135" i="5"/>
  <c r="A135" i="5"/>
  <c r="A135" i="6" s="1"/>
  <c r="C135" i="5"/>
  <c r="D135" i="5"/>
  <c r="D135" i="6" s="1"/>
  <c r="E135" i="5"/>
  <c r="E135" i="6" s="1"/>
  <c r="G134" i="3"/>
  <c r="H134" i="3"/>
  <c r="I134" i="3"/>
  <c r="J134" i="3"/>
  <c r="D446" i="11"/>
  <c r="D447" i="11"/>
  <c r="D448" i="11"/>
  <c r="C135" i="6" l="1"/>
  <c r="B135" i="6"/>
  <c r="I448" i="11"/>
  <c r="I447" i="11"/>
  <c r="I446" i="11"/>
  <c r="G443" i="11"/>
  <c r="L443" i="11"/>
  <c r="G444" i="11"/>
  <c r="L444" i="11"/>
  <c r="G445" i="11"/>
  <c r="L445" i="11"/>
  <c r="A134" i="5"/>
  <c r="A134" i="6" s="1"/>
  <c r="B134" i="5"/>
  <c r="C134" i="5"/>
  <c r="D134" i="5"/>
  <c r="E134" i="5"/>
  <c r="E134" i="6" s="1"/>
  <c r="G133" i="3"/>
  <c r="H133" i="3"/>
  <c r="I133" i="3"/>
  <c r="J133" i="3"/>
  <c r="D443" i="11"/>
  <c r="D445" i="11"/>
  <c r="D444" i="11"/>
  <c r="C134" i="6" l="1"/>
  <c r="B134" i="6"/>
  <c r="D134" i="6"/>
  <c r="I445" i="11"/>
  <c r="I444" i="11"/>
  <c r="I443" i="11"/>
  <c r="G436" i="11"/>
  <c r="L436" i="11"/>
  <c r="G437" i="11"/>
  <c r="L437" i="11"/>
  <c r="G438" i="11"/>
  <c r="L438" i="11"/>
  <c r="G439" i="11"/>
  <c r="L439" i="11"/>
  <c r="G440" i="11"/>
  <c r="L440" i="11"/>
  <c r="G441" i="11"/>
  <c r="L441" i="11"/>
  <c r="G442" i="11"/>
  <c r="L442" i="11"/>
  <c r="L432" i="11"/>
  <c r="D439" i="11"/>
  <c r="D436" i="11"/>
  <c r="D438" i="11"/>
  <c r="D442" i="11"/>
  <c r="D437" i="11"/>
  <c r="D441" i="11"/>
  <c r="D440" i="11"/>
  <c r="I441" i="11" l="1"/>
  <c r="I437" i="11"/>
  <c r="I442" i="11"/>
  <c r="I438" i="11"/>
  <c r="I439" i="11"/>
  <c r="I440" i="11"/>
  <c r="I436" i="11"/>
  <c r="G432" i="11"/>
  <c r="G433" i="11"/>
  <c r="L433" i="11"/>
  <c r="G434" i="11"/>
  <c r="L434" i="11"/>
  <c r="G435" i="11"/>
  <c r="L435" i="11"/>
  <c r="D433" i="11"/>
  <c r="D434" i="11"/>
  <c r="D435" i="11"/>
  <c r="D432" i="11"/>
  <c r="I433" i="11" l="1"/>
  <c r="I434" i="11"/>
  <c r="I435" i="11"/>
  <c r="I432" i="11"/>
  <c r="G428" i="11"/>
  <c r="L428" i="11"/>
  <c r="G429" i="11"/>
  <c r="L429" i="11"/>
  <c r="G430" i="11"/>
  <c r="L430" i="11"/>
  <c r="G431" i="11"/>
  <c r="L431" i="11"/>
  <c r="D429" i="11"/>
  <c r="D431" i="11"/>
  <c r="D428" i="11"/>
  <c r="D430" i="11"/>
  <c r="I429" i="11" l="1"/>
  <c r="I430" i="11"/>
  <c r="I431" i="11"/>
  <c r="I428" i="11"/>
  <c r="A130" i="5"/>
  <c r="A130" i="6" s="1"/>
  <c r="B130" i="5"/>
  <c r="C130" i="5"/>
  <c r="D130" i="5"/>
  <c r="E130" i="5"/>
  <c r="A131" i="5"/>
  <c r="A131" i="6" s="1"/>
  <c r="B131" i="5"/>
  <c r="C131" i="5"/>
  <c r="D131" i="5"/>
  <c r="E131" i="5"/>
  <c r="A132" i="5"/>
  <c r="A132" i="6" s="1"/>
  <c r="B132" i="5"/>
  <c r="C132" i="5"/>
  <c r="D132" i="5"/>
  <c r="E132" i="5"/>
  <c r="A133" i="5"/>
  <c r="A133" i="6" s="1"/>
  <c r="B133" i="5"/>
  <c r="C133" i="5"/>
  <c r="D133" i="5"/>
  <c r="E133" i="5"/>
  <c r="E133" i="6" s="1"/>
  <c r="G129" i="3"/>
  <c r="H129" i="3"/>
  <c r="I129" i="3"/>
  <c r="J129" i="3"/>
  <c r="G130" i="3"/>
  <c r="H130" i="3"/>
  <c r="I130" i="3"/>
  <c r="J130" i="3"/>
  <c r="G131" i="3"/>
  <c r="H131" i="3"/>
  <c r="I131" i="3"/>
  <c r="J131" i="3"/>
  <c r="G132" i="3"/>
  <c r="H132" i="3"/>
  <c r="I132" i="3"/>
  <c r="J132" i="3"/>
  <c r="C133" i="6" l="1"/>
  <c r="E132" i="6"/>
  <c r="B131" i="6"/>
  <c r="E130" i="6"/>
  <c r="B130" i="6"/>
  <c r="C132" i="6"/>
  <c r="B132" i="6"/>
  <c r="D130" i="6"/>
  <c r="D133" i="6"/>
  <c r="C130" i="6"/>
  <c r="E131" i="6"/>
  <c r="D131" i="6"/>
  <c r="B133" i="6"/>
  <c r="C131" i="6"/>
  <c r="D132" i="6"/>
  <c r="L427" i="11"/>
  <c r="G427" i="11"/>
  <c r="L426" i="11"/>
  <c r="G426" i="11"/>
  <c r="L425" i="11"/>
  <c r="G425" i="11"/>
  <c r="L424" i="11"/>
  <c r="G424" i="11"/>
  <c r="L423" i="11"/>
  <c r="G423" i="11"/>
  <c r="L422" i="11"/>
  <c r="G422" i="11"/>
  <c r="L421" i="11"/>
  <c r="G421" i="11"/>
  <c r="L420" i="11"/>
  <c r="G420" i="11"/>
  <c r="L419" i="11"/>
  <c r="G419" i="11"/>
  <c r="L418" i="11"/>
  <c r="G418" i="11"/>
  <c r="L417" i="11"/>
  <c r="G417" i="11"/>
  <c r="L416" i="11"/>
  <c r="G416" i="11"/>
  <c r="L415" i="11"/>
  <c r="G415" i="11"/>
  <c r="L414" i="11"/>
  <c r="G414" i="11"/>
  <c r="L413" i="11"/>
  <c r="G413" i="11"/>
  <c r="L412" i="11"/>
  <c r="G412" i="11"/>
  <c r="L411" i="11"/>
  <c r="G411" i="11"/>
  <c r="L410" i="11"/>
  <c r="G410" i="11"/>
  <c r="L409" i="11"/>
  <c r="G409" i="11"/>
  <c r="L408" i="11"/>
  <c r="G408" i="11"/>
  <c r="L407" i="11"/>
  <c r="G407" i="11"/>
  <c r="L406" i="11"/>
  <c r="G406" i="11"/>
  <c r="L405" i="11"/>
  <c r="G405" i="11"/>
  <c r="L404" i="11"/>
  <c r="G404" i="11"/>
  <c r="L403" i="11"/>
  <c r="G403" i="11"/>
  <c r="L402" i="11"/>
  <c r="G402" i="11"/>
  <c r="L401" i="11"/>
  <c r="G401" i="11"/>
  <c r="L400" i="11"/>
  <c r="G400" i="11"/>
  <c r="L399" i="11"/>
  <c r="G399" i="11"/>
  <c r="L398" i="11"/>
  <c r="G398" i="11"/>
  <c r="L397" i="11"/>
  <c r="G397" i="11"/>
  <c r="L396" i="11"/>
  <c r="G396" i="11"/>
  <c r="L395" i="11"/>
  <c r="G395" i="11"/>
  <c r="L394" i="11"/>
  <c r="G394" i="11"/>
  <c r="L393" i="11"/>
  <c r="G393" i="11"/>
  <c r="L392" i="11"/>
  <c r="G392" i="11"/>
  <c r="L391" i="11"/>
  <c r="G391" i="11"/>
  <c r="L390" i="11"/>
  <c r="G390" i="11"/>
  <c r="L389" i="11"/>
  <c r="G389" i="11"/>
  <c r="L388" i="11"/>
  <c r="G388" i="11"/>
  <c r="L387" i="11"/>
  <c r="G387" i="11"/>
  <c r="L386" i="11"/>
  <c r="G386" i="11"/>
  <c r="L385" i="11"/>
  <c r="G385" i="11"/>
  <c r="L384" i="11"/>
  <c r="G384" i="11"/>
  <c r="L383" i="11"/>
  <c r="G383" i="11"/>
  <c r="L382" i="11"/>
  <c r="G382" i="11"/>
  <c r="L381" i="11"/>
  <c r="G381" i="11"/>
  <c r="L380" i="11"/>
  <c r="G380" i="11"/>
  <c r="L379" i="11"/>
  <c r="G379" i="11"/>
  <c r="L378" i="11"/>
  <c r="G378" i="11"/>
  <c r="L377" i="11"/>
  <c r="G377" i="11"/>
  <c r="L376" i="11"/>
  <c r="G376" i="11"/>
  <c r="L375" i="11"/>
  <c r="G375" i="11"/>
  <c r="L374" i="11"/>
  <c r="G374" i="11"/>
  <c r="L373" i="11"/>
  <c r="G373" i="11"/>
  <c r="L372" i="11"/>
  <c r="G372" i="11"/>
  <c r="L371" i="11"/>
  <c r="G371" i="11"/>
  <c r="L370" i="11"/>
  <c r="G370" i="11"/>
  <c r="L369" i="11"/>
  <c r="G369" i="11"/>
  <c r="L368" i="11"/>
  <c r="G368" i="11"/>
  <c r="L367" i="11"/>
  <c r="G367" i="11"/>
  <c r="L366" i="11"/>
  <c r="G366" i="11"/>
  <c r="L365" i="11"/>
  <c r="G365" i="11"/>
  <c r="L364" i="11"/>
  <c r="G364" i="11"/>
  <c r="L363" i="11"/>
  <c r="G363" i="11"/>
  <c r="L362" i="11"/>
  <c r="G362" i="11"/>
  <c r="L361" i="11"/>
  <c r="G361" i="11"/>
  <c r="L360" i="11"/>
  <c r="G360" i="11"/>
  <c r="L359" i="11"/>
  <c r="G359" i="11"/>
  <c r="L358" i="11"/>
  <c r="G358" i="11"/>
  <c r="L357" i="11"/>
  <c r="G357" i="11"/>
  <c r="L356" i="11"/>
  <c r="G356" i="11"/>
  <c r="L355" i="11"/>
  <c r="G355" i="11"/>
  <c r="L354" i="11"/>
  <c r="G354" i="11"/>
  <c r="L353" i="11"/>
  <c r="G353" i="11"/>
  <c r="L352" i="11"/>
  <c r="G352" i="11"/>
  <c r="L351" i="11"/>
  <c r="G351" i="11"/>
  <c r="L350" i="11"/>
  <c r="G350" i="11"/>
  <c r="L349" i="11"/>
  <c r="G349" i="11"/>
  <c r="L348" i="11"/>
  <c r="G348" i="11"/>
  <c r="L347" i="11"/>
  <c r="G347" i="11"/>
  <c r="L346" i="11"/>
  <c r="G346" i="11"/>
  <c r="L345" i="11"/>
  <c r="G345" i="11"/>
  <c r="L344" i="11"/>
  <c r="G344" i="11"/>
  <c r="L343" i="11"/>
  <c r="G343" i="11"/>
  <c r="L342" i="11"/>
  <c r="G342" i="11"/>
  <c r="L341" i="11"/>
  <c r="G341" i="11"/>
  <c r="L340" i="11"/>
  <c r="G340" i="11"/>
  <c r="L339" i="11"/>
  <c r="G339" i="11"/>
  <c r="L338" i="11"/>
  <c r="G338" i="11"/>
  <c r="L337" i="11"/>
  <c r="G337" i="11"/>
  <c r="L336" i="11"/>
  <c r="G336" i="11"/>
  <c r="L335" i="11"/>
  <c r="G335" i="11"/>
  <c r="L334" i="11"/>
  <c r="G334" i="11"/>
  <c r="L333" i="11"/>
  <c r="G333" i="11"/>
  <c r="L332" i="11"/>
  <c r="G332" i="11"/>
  <c r="L331" i="11"/>
  <c r="G331" i="11"/>
  <c r="L330" i="11"/>
  <c r="G330" i="11"/>
  <c r="L329" i="11"/>
  <c r="G329" i="11"/>
  <c r="L328" i="11"/>
  <c r="G328" i="11"/>
  <c r="L327" i="11"/>
  <c r="G327" i="11"/>
  <c r="L326" i="11"/>
  <c r="G326" i="11"/>
  <c r="L325" i="11"/>
  <c r="G325" i="11"/>
  <c r="L324" i="11"/>
  <c r="G324" i="11"/>
  <c r="L323" i="11"/>
  <c r="G323" i="11"/>
  <c r="L322" i="11"/>
  <c r="G322" i="11"/>
  <c r="L321" i="11"/>
  <c r="G321" i="11"/>
  <c r="L320" i="11"/>
  <c r="G320" i="11"/>
  <c r="L319" i="11"/>
  <c r="G319" i="11"/>
  <c r="L318" i="11"/>
  <c r="G318" i="11"/>
  <c r="L317" i="11"/>
  <c r="G317" i="11"/>
  <c r="L316" i="11"/>
  <c r="G316" i="11"/>
  <c r="L315" i="11"/>
  <c r="G315" i="11"/>
  <c r="L314" i="11"/>
  <c r="G314" i="11"/>
  <c r="L313" i="11"/>
  <c r="G313" i="11"/>
  <c r="L312" i="11"/>
  <c r="G312" i="11"/>
  <c r="L311" i="11"/>
  <c r="G311" i="11"/>
  <c r="L310" i="11"/>
  <c r="G310" i="11"/>
  <c r="L309" i="11"/>
  <c r="G309" i="11"/>
  <c r="L308" i="11"/>
  <c r="G308" i="11"/>
  <c r="L307" i="11"/>
  <c r="G307" i="11"/>
  <c r="L306" i="11"/>
  <c r="G306" i="11"/>
  <c r="L305" i="11"/>
  <c r="G305" i="11"/>
  <c r="L304" i="11"/>
  <c r="G304" i="11"/>
  <c r="L303" i="11"/>
  <c r="G303" i="11"/>
  <c r="L302" i="11"/>
  <c r="G302" i="11"/>
  <c r="L301" i="11"/>
  <c r="G301" i="11"/>
  <c r="L300" i="11"/>
  <c r="G300" i="11"/>
  <c r="L299" i="11"/>
  <c r="G299" i="11"/>
  <c r="L298" i="11"/>
  <c r="G298" i="11"/>
  <c r="L297" i="11"/>
  <c r="G297" i="11"/>
  <c r="L296" i="11"/>
  <c r="G296" i="11"/>
  <c r="L295" i="11"/>
  <c r="G295" i="11"/>
  <c r="L294" i="11"/>
  <c r="G294" i="11"/>
  <c r="L293" i="11"/>
  <c r="G293" i="11"/>
  <c r="L292" i="11"/>
  <c r="G292" i="11"/>
  <c r="L291" i="11"/>
  <c r="G291" i="11"/>
  <c r="L290" i="11"/>
  <c r="G290" i="11"/>
  <c r="L289" i="11"/>
  <c r="G289" i="11"/>
  <c r="L288" i="11"/>
  <c r="G288" i="11"/>
  <c r="L287" i="11"/>
  <c r="G287" i="11"/>
  <c r="L286" i="11"/>
  <c r="G286" i="11"/>
  <c r="L285" i="11"/>
  <c r="G285" i="11"/>
  <c r="L284" i="11"/>
  <c r="G284" i="11"/>
  <c r="L283" i="11"/>
  <c r="G283" i="11"/>
  <c r="L282" i="11"/>
  <c r="G282" i="11"/>
  <c r="L281" i="11"/>
  <c r="G281" i="11"/>
  <c r="L280" i="11"/>
  <c r="G280" i="11"/>
  <c r="L279" i="11"/>
  <c r="G279" i="11"/>
  <c r="L278" i="11"/>
  <c r="G278" i="11"/>
  <c r="L277" i="11"/>
  <c r="G277" i="11"/>
  <c r="L276" i="11"/>
  <c r="G276" i="11"/>
  <c r="L275" i="11"/>
  <c r="G275" i="11"/>
  <c r="L274" i="11"/>
  <c r="G274" i="11"/>
  <c r="L273" i="11"/>
  <c r="G273" i="11"/>
  <c r="L272" i="11"/>
  <c r="G272" i="11"/>
  <c r="L271" i="11"/>
  <c r="G271" i="11"/>
  <c r="L270" i="11"/>
  <c r="G270" i="11"/>
  <c r="L269" i="11"/>
  <c r="G269" i="11"/>
  <c r="L268" i="11"/>
  <c r="G268" i="11"/>
  <c r="L267" i="11"/>
  <c r="G267" i="11"/>
  <c r="L266" i="11"/>
  <c r="G266" i="11"/>
  <c r="L265" i="11"/>
  <c r="G265" i="11"/>
  <c r="L264" i="11"/>
  <c r="G264" i="11"/>
  <c r="L263" i="11"/>
  <c r="G263" i="11"/>
  <c r="L262" i="11"/>
  <c r="G262" i="11"/>
  <c r="L261" i="11"/>
  <c r="G261" i="11"/>
  <c r="L260" i="11"/>
  <c r="G260" i="11"/>
  <c r="L259" i="11"/>
  <c r="G259" i="11"/>
  <c r="L258" i="11"/>
  <c r="G258" i="11"/>
  <c r="L257" i="11"/>
  <c r="G257" i="11"/>
  <c r="L256" i="11"/>
  <c r="G256" i="11"/>
  <c r="L255" i="11"/>
  <c r="G255" i="11"/>
  <c r="L254" i="11"/>
  <c r="G254" i="11"/>
  <c r="L253" i="11"/>
  <c r="G253" i="11"/>
  <c r="L252" i="11"/>
  <c r="G252" i="11"/>
  <c r="L251" i="11"/>
  <c r="G251" i="11"/>
  <c r="L250" i="11"/>
  <c r="G250" i="11"/>
  <c r="L249" i="11"/>
  <c r="G249" i="11"/>
  <c r="L248" i="11"/>
  <c r="G248" i="11"/>
  <c r="L247" i="11"/>
  <c r="G247" i="11"/>
  <c r="L246" i="11"/>
  <c r="G246" i="11"/>
  <c r="L245" i="11"/>
  <c r="G245" i="11"/>
  <c r="L244" i="11"/>
  <c r="G244" i="11"/>
  <c r="L243" i="11"/>
  <c r="G243" i="11"/>
  <c r="L242" i="11"/>
  <c r="G242" i="11"/>
  <c r="L241" i="11"/>
  <c r="G241" i="11"/>
  <c r="L240" i="11"/>
  <c r="G240" i="11"/>
  <c r="L239" i="11"/>
  <c r="G239" i="11"/>
  <c r="L238" i="11"/>
  <c r="G238" i="11"/>
  <c r="L237" i="11"/>
  <c r="G237" i="11"/>
  <c r="L236" i="11"/>
  <c r="G236" i="11"/>
  <c r="L235" i="11"/>
  <c r="G235" i="11"/>
  <c r="L234" i="11"/>
  <c r="G234" i="11"/>
  <c r="L233" i="11"/>
  <c r="G233" i="11"/>
  <c r="L232" i="11"/>
  <c r="G232" i="11"/>
  <c r="L231" i="11"/>
  <c r="G231" i="11"/>
  <c r="L230" i="11"/>
  <c r="G230" i="11"/>
  <c r="L229" i="11"/>
  <c r="G229" i="11"/>
  <c r="L228" i="11"/>
  <c r="G228" i="11"/>
  <c r="L227" i="11"/>
  <c r="G227" i="11"/>
  <c r="L226" i="11"/>
  <c r="G226" i="11"/>
  <c r="L225" i="11"/>
  <c r="G225" i="11"/>
  <c r="L224" i="11"/>
  <c r="G224" i="11"/>
  <c r="L223" i="11"/>
  <c r="G223" i="11"/>
  <c r="L222" i="11"/>
  <c r="G222" i="11"/>
  <c r="L221" i="11"/>
  <c r="G221" i="11"/>
  <c r="L220" i="11"/>
  <c r="G220" i="11"/>
  <c r="L219" i="11"/>
  <c r="G219" i="11"/>
  <c r="L218" i="11"/>
  <c r="G218" i="11"/>
  <c r="L217" i="11"/>
  <c r="G217" i="11"/>
  <c r="L216" i="11"/>
  <c r="G216" i="11"/>
  <c r="L215" i="11"/>
  <c r="G215" i="11"/>
  <c r="L214" i="11"/>
  <c r="G214" i="11"/>
  <c r="L213" i="11"/>
  <c r="G213" i="11"/>
  <c r="L212" i="11"/>
  <c r="G212" i="11"/>
  <c r="L211" i="11"/>
  <c r="G211" i="11"/>
  <c r="L210" i="11"/>
  <c r="G210" i="11"/>
  <c r="L209" i="11"/>
  <c r="G209" i="11"/>
  <c r="L208" i="11"/>
  <c r="G208" i="11"/>
  <c r="L207" i="11"/>
  <c r="G207" i="11"/>
  <c r="L206" i="11"/>
  <c r="G206" i="11"/>
  <c r="L205" i="11"/>
  <c r="G205" i="11"/>
  <c r="L204" i="11"/>
  <c r="G204" i="11"/>
  <c r="L203" i="11"/>
  <c r="G203" i="11"/>
  <c r="L202" i="11"/>
  <c r="G202" i="11"/>
  <c r="L201" i="11"/>
  <c r="G201" i="11"/>
  <c r="L200" i="11"/>
  <c r="G200" i="11"/>
  <c r="L199" i="11"/>
  <c r="G199" i="11"/>
  <c r="L198" i="11"/>
  <c r="G198" i="11"/>
  <c r="L197" i="11"/>
  <c r="G197" i="11"/>
  <c r="L196" i="11"/>
  <c r="G196" i="11"/>
  <c r="L195" i="11"/>
  <c r="G195" i="11"/>
  <c r="L194" i="11"/>
  <c r="G194" i="11"/>
  <c r="L193" i="11"/>
  <c r="G193" i="11"/>
  <c r="L192" i="11"/>
  <c r="G192" i="11"/>
  <c r="L191" i="11"/>
  <c r="G191" i="11"/>
  <c r="L190" i="11"/>
  <c r="G190" i="11"/>
  <c r="L189" i="11"/>
  <c r="G189" i="11"/>
  <c r="L188" i="11"/>
  <c r="G188" i="11"/>
  <c r="L187" i="11"/>
  <c r="G187" i="11"/>
  <c r="L186" i="11"/>
  <c r="G186" i="11"/>
  <c r="L185" i="11"/>
  <c r="G185" i="11"/>
  <c r="L184" i="11"/>
  <c r="G184" i="11"/>
  <c r="L183" i="11"/>
  <c r="G183" i="11"/>
  <c r="L182" i="11"/>
  <c r="G182" i="11"/>
  <c r="L181" i="11"/>
  <c r="G181" i="11"/>
  <c r="L180" i="11"/>
  <c r="G180" i="11"/>
  <c r="L179" i="11"/>
  <c r="G179" i="11"/>
  <c r="L178" i="11"/>
  <c r="G178" i="11"/>
  <c r="L177" i="11"/>
  <c r="G177" i="11"/>
  <c r="L176" i="11"/>
  <c r="G176" i="11"/>
  <c r="L175" i="11"/>
  <c r="G175" i="11"/>
  <c r="L174" i="11"/>
  <c r="G174" i="11"/>
  <c r="L173" i="11"/>
  <c r="G173" i="11"/>
  <c r="L172" i="11"/>
  <c r="G172" i="11"/>
  <c r="L171" i="11"/>
  <c r="G171" i="11"/>
  <c r="L170" i="11"/>
  <c r="G170" i="11"/>
  <c r="L169" i="11"/>
  <c r="G169" i="11"/>
  <c r="L168" i="11"/>
  <c r="G168" i="11"/>
  <c r="L167" i="11"/>
  <c r="G167" i="11"/>
  <c r="L166" i="11"/>
  <c r="G166" i="11"/>
  <c r="L165" i="11"/>
  <c r="G165" i="11"/>
  <c r="L164" i="11"/>
  <c r="G164" i="11"/>
  <c r="L163" i="11"/>
  <c r="G163" i="11"/>
  <c r="L162" i="11"/>
  <c r="G162" i="11"/>
  <c r="L161" i="11"/>
  <c r="G161" i="11"/>
  <c r="L160" i="11"/>
  <c r="G160" i="11"/>
  <c r="L159" i="11"/>
  <c r="G159" i="11"/>
  <c r="L158" i="11"/>
  <c r="G158" i="11"/>
  <c r="L157" i="11"/>
  <c r="G157" i="11"/>
  <c r="L156" i="11"/>
  <c r="G156" i="11"/>
  <c r="L155" i="11"/>
  <c r="G155" i="11"/>
  <c r="L154" i="11"/>
  <c r="G154" i="11"/>
  <c r="L153" i="11"/>
  <c r="G153" i="11"/>
  <c r="L152" i="11"/>
  <c r="G152" i="11"/>
  <c r="L151" i="11"/>
  <c r="G151" i="11"/>
  <c r="L150" i="11"/>
  <c r="G150" i="11"/>
  <c r="L149" i="11"/>
  <c r="G149" i="11"/>
  <c r="L148" i="11"/>
  <c r="G148" i="11"/>
  <c r="L147" i="11"/>
  <c r="G147" i="11"/>
  <c r="L146" i="11"/>
  <c r="G146" i="11"/>
  <c r="L145" i="11"/>
  <c r="G145" i="11"/>
  <c r="L144" i="11"/>
  <c r="G144" i="11"/>
  <c r="L143" i="11"/>
  <c r="G143" i="11"/>
  <c r="L142" i="11"/>
  <c r="G142" i="11"/>
  <c r="L141" i="11"/>
  <c r="G141" i="11"/>
  <c r="L140" i="11"/>
  <c r="G140" i="11"/>
  <c r="L139" i="11"/>
  <c r="G139" i="11"/>
  <c r="L138" i="11"/>
  <c r="G138" i="11"/>
  <c r="L137" i="11"/>
  <c r="G137" i="11"/>
  <c r="L136" i="11"/>
  <c r="G136" i="11"/>
  <c r="L135" i="11"/>
  <c r="G135" i="11"/>
  <c r="L134" i="11"/>
  <c r="G134" i="11"/>
  <c r="L133" i="11"/>
  <c r="G133" i="11"/>
  <c r="L132" i="11"/>
  <c r="G132" i="11"/>
  <c r="L131" i="11"/>
  <c r="G131" i="11"/>
  <c r="L130" i="11"/>
  <c r="G130" i="11"/>
  <c r="L129" i="11"/>
  <c r="G129" i="11"/>
  <c r="L128" i="11"/>
  <c r="G128" i="11"/>
  <c r="L127" i="11"/>
  <c r="G127" i="11"/>
  <c r="L126" i="11"/>
  <c r="G126" i="11"/>
  <c r="L125" i="11"/>
  <c r="G125" i="11"/>
  <c r="L124" i="11"/>
  <c r="G124" i="11"/>
  <c r="L123" i="11"/>
  <c r="G123" i="11"/>
  <c r="L122" i="11"/>
  <c r="G122" i="11"/>
  <c r="L121" i="11"/>
  <c r="G121" i="11"/>
  <c r="L120" i="11"/>
  <c r="G120" i="11"/>
  <c r="L119" i="11"/>
  <c r="G119" i="11"/>
  <c r="L118" i="11"/>
  <c r="G118" i="11"/>
  <c r="L117" i="11"/>
  <c r="G117" i="11"/>
  <c r="L116" i="11"/>
  <c r="G116" i="11"/>
  <c r="L115" i="11"/>
  <c r="G115" i="11"/>
  <c r="L114" i="11"/>
  <c r="G114" i="11"/>
  <c r="L113" i="11"/>
  <c r="G113" i="11"/>
  <c r="L112" i="11"/>
  <c r="G112" i="11"/>
  <c r="L111" i="11"/>
  <c r="G111" i="11"/>
  <c r="L110" i="11"/>
  <c r="G110" i="11"/>
  <c r="L109" i="11"/>
  <c r="G109" i="11"/>
  <c r="L108" i="11"/>
  <c r="G108" i="11"/>
  <c r="L107" i="11"/>
  <c r="G107" i="11"/>
  <c r="L106" i="11"/>
  <c r="G106" i="11"/>
  <c r="L105" i="11"/>
  <c r="G105" i="11"/>
  <c r="L104" i="11"/>
  <c r="G104" i="11"/>
  <c r="L103" i="11"/>
  <c r="G103" i="11"/>
  <c r="L102" i="11"/>
  <c r="G102" i="11"/>
  <c r="L101" i="11"/>
  <c r="G101" i="11"/>
  <c r="L100" i="11"/>
  <c r="G100" i="11"/>
  <c r="L99" i="11"/>
  <c r="G99" i="11"/>
  <c r="L98" i="11"/>
  <c r="G98" i="11"/>
  <c r="L97" i="11"/>
  <c r="G97" i="11"/>
  <c r="L96" i="11"/>
  <c r="G96" i="11"/>
  <c r="L95" i="11"/>
  <c r="G95" i="11"/>
  <c r="L94" i="11"/>
  <c r="G94" i="11"/>
  <c r="L93" i="11"/>
  <c r="G93" i="11"/>
  <c r="L92" i="11"/>
  <c r="G92" i="11"/>
  <c r="L91" i="11"/>
  <c r="G91" i="11"/>
  <c r="L90" i="11"/>
  <c r="G90" i="11"/>
  <c r="L89" i="11"/>
  <c r="G89" i="11"/>
  <c r="L88" i="11"/>
  <c r="G88" i="11"/>
  <c r="L87" i="11"/>
  <c r="G87" i="11"/>
  <c r="L86" i="11"/>
  <c r="G86" i="11"/>
  <c r="L85" i="11"/>
  <c r="G85" i="11"/>
  <c r="L84" i="11"/>
  <c r="G84" i="11"/>
  <c r="L83" i="11"/>
  <c r="G83" i="11"/>
  <c r="L82" i="11"/>
  <c r="G82" i="11"/>
  <c r="L81" i="11"/>
  <c r="G81" i="11"/>
  <c r="L80" i="11"/>
  <c r="G80" i="11"/>
  <c r="L79" i="11"/>
  <c r="G79" i="11"/>
  <c r="L78" i="11"/>
  <c r="G78" i="11"/>
  <c r="L77" i="11"/>
  <c r="G77" i="11"/>
  <c r="L76" i="11"/>
  <c r="G76" i="11"/>
  <c r="L75" i="11"/>
  <c r="G75" i="11"/>
  <c r="L74" i="11"/>
  <c r="G74" i="11"/>
  <c r="L73" i="11"/>
  <c r="G73" i="11"/>
  <c r="L72" i="11"/>
  <c r="G72" i="11"/>
  <c r="L71" i="11"/>
  <c r="G71" i="11"/>
  <c r="L70" i="11"/>
  <c r="G70" i="11"/>
  <c r="L69" i="11"/>
  <c r="G69" i="11"/>
  <c r="L68" i="11"/>
  <c r="G68" i="11"/>
  <c r="L67" i="11"/>
  <c r="G67" i="11"/>
  <c r="L66" i="11"/>
  <c r="G66" i="11"/>
  <c r="L65" i="11"/>
  <c r="G65" i="11"/>
  <c r="L64" i="11"/>
  <c r="G64" i="11"/>
  <c r="L63" i="11"/>
  <c r="G63" i="11"/>
  <c r="L62" i="11"/>
  <c r="G62" i="11"/>
  <c r="L61" i="11"/>
  <c r="G61" i="11"/>
  <c r="L60" i="11"/>
  <c r="G60" i="11"/>
  <c r="L59" i="11"/>
  <c r="G59" i="11"/>
  <c r="L58" i="11"/>
  <c r="G58" i="11"/>
  <c r="L57" i="11"/>
  <c r="G57" i="11"/>
  <c r="L56" i="11"/>
  <c r="G56" i="11"/>
  <c r="L55" i="11"/>
  <c r="G55" i="11"/>
  <c r="L54" i="11"/>
  <c r="G54" i="11"/>
  <c r="L53" i="11"/>
  <c r="G53" i="11"/>
  <c r="L52" i="11"/>
  <c r="G52" i="11"/>
  <c r="L51" i="11"/>
  <c r="G51" i="11"/>
  <c r="L50" i="11"/>
  <c r="G50" i="11"/>
  <c r="L49" i="11"/>
  <c r="G49" i="11"/>
  <c r="L48" i="11"/>
  <c r="G48" i="11"/>
  <c r="L47" i="11"/>
  <c r="G47" i="11"/>
  <c r="L46" i="11"/>
  <c r="G46" i="11"/>
  <c r="L45" i="11"/>
  <c r="G45" i="11"/>
  <c r="L44" i="11"/>
  <c r="G44" i="11"/>
  <c r="L43" i="11"/>
  <c r="G43" i="11"/>
  <c r="L42" i="11"/>
  <c r="G42" i="11"/>
  <c r="L41" i="11"/>
  <c r="G41" i="11"/>
  <c r="L40" i="11"/>
  <c r="G40" i="11"/>
  <c r="L39" i="11"/>
  <c r="G39" i="11"/>
  <c r="L38" i="11"/>
  <c r="G38" i="11"/>
  <c r="L37" i="11"/>
  <c r="G37" i="11"/>
  <c r="L36" i="11"/>
  <c r="G36" i="11"/>
  <c r="L35" i="11"/>
  <c r="G35" i="11"/>
  <c r="L34" i="11"/>
  <c r="G34" i="11"/>
  <c r="L33" i="11"/>
  <c r="G33" i="11"/>
  <c r="L32" i="11"/>
  <c r="G32" i="11"/>
  <c r="L31" i="11"/>
  <c r="G31" i="11"/>
  <c r="L30" i="11"/>
  <c r="G30" i="11"/>
  <c r="L29" i="11"/>
  <c r="G29" i="11"/>
  <c r="L28" i="11"/>
  <c r="G28" i="11"/>
  <c r="L27" i="11"/>
  <c r="G27" i="11"/>
  <c r="L26" i="11"/>
  <c r="G26" i="11"/>
  <c r="L25" i="11"/>
  <c r="G25" i="11"/>
  <c r="L24" i="11"/>
  <c r="G24" i="11"/>
  <c r="L23" i="11"/>
  <c r="G23" i="11"/>
  <c r="L22" i="11"/>
  <c r="G22" i="11"/>
  <c r="L21" i="11"/>
  <c r="G21" i="11"/>
  <c r="L20" i="11"/>
  <c r="G20" i="11"/>
  <c r="L19" i="11"/>
  <c r="G19" i="11"/>
  <c r="L18" i="11"/>
  <c r="G18" i="11"/>
  <c r="L17" i="11"/>
  <c r="G17" i="11"/>
  <c r="L16" i="11"/>
  <c r="G16" i="11"/>
  <c r="L15" i="11"/>
  <c r="G15" i="11"/>
  <c r="L14" i="11"/>
  <c r="G14" i="11"/>
  <c r="L13" i="11"/>
  <c r="G13" i="11"/>
  <c r="L12" i="11"/>
  <c r="G12" i="11"/>
  <c r="L11" i="11"/>
  <c r="G11" i="11"/>
  <c r="L10" i="11"/>
  <c r="G10" i="11"/>
  <c r="L9" i="11"/>
  <c r="G9" i="11"/>
  <c r="L8" i="11"/>
  <c r="G8" i="11"/>
  <c r="L7" i="11"/>
  <c r="G7" i="11"/>
  <c r="L6" i="11"/>
  <c r="G6" i="11"/>
  <c r="L5" i="11"/>
  <c r="G5" i="11"/>
  <c r="L4" i="11"/>
  <c r="G4" i="11"/>
  <c r="L3" i="11"/>
  <c r="G3" i="11"/>
  <c r="L2" i="11"/>
  <c r="G2" i="11"/>
  <c r="E129" i="5"/>
  <c r="D129" i="5"/>
  <c r="C129" i="5"/>
  <c r="B129" i="5"/>
  <c r="A129" i="5"/>
  <c r="A129" i="6" s="1"/>
  <c r="E128" i="5"/>
  <c r="D128" i="5"/>
  <c r="C128" i="5"/>
  <c r="B128" i="5"/>
  <c r="A128" i="5"/>
  <c r="A128" i="6" s="1"/>
  <c r="E127" i="5"/>
  <c r="D127" i="5"/>
  <c r="C127" i="5"/>
  <c r="B127" i="5"/>
  <c r="A127" i="5"/>
  <c r="A127" i="6" s="1"/>
  <c r="E126" i="5"/>
  <c r="D126" i="5"/>
  <c r="C126" i="5"/>
  <c r="B126" i="5"/>
  <c r="A126" i="5"/>
  <c r="A126" i="6" s="1"/>
  <c r="E125" i="5"/>
  <c r="D125" i="5"/>
  <c r="C125" i="5"/>
  <c r="B125" i="5"/>
  <c r="A125" i="5"/>
  <c r="A125" i="6" s="1"/>
  <c r="E124" i="5"/>
  <c r="E124" i="6" s="1"/>
  <c r="D124" i="5"/>
  <c r="C124" i="5"/>
  <c r="B124" i="5"/>
  <c r="A124" i="5"/>
  <c r="A124" i="6" s="1"/>
  <c r="E123" i="5"/>
  <c r="D123" i="5"/>
  <c r="C123" i="5"/>
  <c r="B123" i="5"/>
  <c r="A123" i="5"/>
  <c r="A123" i="6" s="1"/>
  <c r="E122" i="5"/>
  <c r="D122" i="5"/>
  <c r="C122" i="5"/>
  <c r="B122" i="5"/>
  <c r="A122" i="5"/>
  <c r="A122" i="6" s="1"/>
  <c r="E121" i="5"/>
  <c r="E121" i="6" s="1"/>
  <c r="D121" i="5"/>
  <c r="C121" i="5"/>
  <c r="B121" i="5"/>
  <c r="A121" i="5"/>
  <c r="A121" i="6" s="1"/>
  <c r="E120" i="5"/>
  <c r="E120" i="6" s="1"/>
  <c r="D120" i="5"/>
  <c r="C120" i="5"/>
  <c r="B120" i="5"/>
  <c r="A120" i="5"/>
  <c r="A120" i="6" s="1"/>
  <c r="E119" i="5"/>
  <c r="D119" i="5"/>
  <c r="C119" i="5"/>
  <c r="B119" i="5"/>
  <c r="A119" i="5"/>
  <c r="A119" i="6" s="1"/>
  <c r="E118" i="5"/>
  <c r="D118" i="5"/>
  <c r="C118" i="5"/>
  <c r="B118" i="5"/>
  <c r="A118" i="5"/>
  <c r="A118" i="6" s="1"/>
  <c r="E117" i="5"/>
  <c r="D117" i="5"/>
  <c r="C117" i="5"/>
  <c r="B117" i="5"/>
  <c r="A117" i="5"/>
  <c r="A117" i="6" s="1"/>
  <c r="E116" i="5"/>
  <c r="D116" i="5"/>
  <c r="C116" i="5"/>
  <c r="B116" i="5"/>
  <c r="A116" i="5"/>
  <c r="A116" i="6" s="1"/>
  <c r="E115" i="5"/>
  <c r="D115" i="5"/>
  <c r="C115" i="5"/>
  <c r="B115" i="5"/>
  <c r="A115" i="5"/>
  <c r="A115" i="6" s="1"/>
  <c r="E114" i="5"/>
  <c r="E114" i="6" s="1"/>
  <c r="D114" i="5"/>
  <c r="C114" i="5"/>
  <c r="B114" i="5"/>
  <c r="A114" i="5"/>
  <c r="A114" i="6" s="1"/>
  <c r="E113" i="5"/>
  <c r="E113" i="6" s="1"/>
  <c r="D113" i="5"/>
  <c r="C113" i="5"/>
  <c r="B113" i="5"/>
  <c r="A113" i="5"/>
  <c r="A113" i="6" s="1"/>
  <c r="E112" i="5"/>
  <c r="E112" i="6" s="1"/>
  <c r="D112" i="5"/>
  <c r="C112" i="5"/>
  <c r="B112" i="5"/>
  <c r="A112" i="5"/>
  <c r="A112" i="6" s="1"/>
  <c r="E111" i="5"/>
  <c r="E111" i="6" s="1"/>
  <c r="D111" i="5"/>
  <c r="C111" i="5"/>
  <c r="B111" i="5"/>
  <c r="A111" i="5"/>
  <c r="A111" i="6" s="1"/>
  <c r="E110" i="5"/>
  <c r="E110" i="6" s="1"/>
  <c r="D110" i="5"/>
  <c r="C110" i="5"/>
  <c r="B110" i="5"/>
  <c r="A110" i="5"/>
  <c r="A110" i="6" s="1"/>
  <c r="E109" i="5"/>
  <c r="E109" i="6" s="1"/>
  <c r="D109" i="5"/>
  <c r="C109" i="5"/>
  <c r="B109" i="5"/>
  <c r="A109" i="5"/>
  <c r="A109" i="6" s="1"/>
  <c r="E108" i="5"/>
  <c r="E108" i="6" s="1"/>
  <c r="D108" i="5"/>
  <c r="C108" i="5"/>
  <c r="B108" i="5"/>
  <c r="A108" i="5"/>
  <c r="A108" i="6" s="1"/>
  <c r="E107" i="5"/>
  <c r="E107" i="6" s="1"/>
  <c r="D107" i="5"/>
  <c r="C107" i="5"/>
  <c r="B107" i="5"/>
  <c r="A107" i="5"/>
  <c r="A107" i="6" s="1"/>
  <c r="E106" i="5"/>
  <c r="E106" i="6" s="1"/>
  <c r="D106" i="5"/>
  <c r="C106" i="5"/>
  <c r="B106" i="5"/>
  <c r="A106" i="5"/>
  <c r="A106" i="6" s="1"/>
  <c r="E105" i="5"/>
  <c r="E105" i="6" s="1"/>
  <c r="D105" i="5"/>
  <c r="C105" i="5"/>
  <c r="B105" i="5"/>
  <c r="A105" i="5"/>
  <c r="A105" i="6" s="1"/>
  <c r="E104" i="5"/>
  <c r="E104" i="6" s="1"/>
  <c r="D104" i="5"/>
  <c r="C104" i="5"/>
  <c r="B104" i="5"/>
  <c r="A104" i="5"/>
  <c r="A104" i="6" s="1"/>
  <c r="E103" i="5"/>
  <c r="E103" i="6" s="1"/>
  <c r="D103" i="5"/>
  <c r="C103" i="5"/>
  <c r="B103" i="5"/>
  <c r="A103" i="5"/>
  <c r="A103" i="6" s="1"/>
  <c r="E102" i="5"/>
  <c r="E102" i="6" s="1"/>
  <c r="D102" i="5"/>
  <c r="C102" i="5"/>
  <c r="B102" i="5"/>
  <c r="A102" i="5"/>
  <c r="A102" i="6" s="1"/>
  <c r="E101" i="5"/>
  <c r="E101" i="6" s="1"/>
  <c r="D101" i="5"/>
  <c r="C101" i="5"/>
  <c r="B101" i="5"/>
  <c r="A101" i="5"/>
  <c r="A101" i="6" s="1"/>
  <c r="E100" i="5"/>
  <c r="E100" i="6" s="1"/>
  <c r="D100" i="5"/>
  <c r="C100" i="5"/>
  <c r="B100" i="5"/>
  <c r="A100" i="5"/>
  <c r="A100" i="6" s="1"/>
  <c r="E99" i="5"/>
  <c r="E99" i="6" s="1"/>
  <c r="D99" i="5"/>
  <c r="C99" i="5"/>
  <c r="B99" i="5"/>
  <c r="A99" i="5"/>
  <c r="A99" i="6" s="1"/>
  <c r="E98" i="5"/>
  <c r="D98" i="5"/>
  <c r="C98" i="5"/>
  <c r="B98" i="5"/>
  <c r="A98" i="5"/>
  <c r="A98" i="6" s="1"/>
  <c r="E97" i="5"/>
  <c r="D97" i="5"/>
  <c r="C97" i="5"/>
  <c r="B97" i="5"/>
  <c r="A97" i="5"/>
  <c r="A97" i="6" s="1"/>
  <c r="E96" i="5"/>
  <c r="D96" i="5"/>
  <c r="C96" i="5"/>
  <c r="B96" i="5"/>
  <c r="A96" i="5"/>
  <c r="A96" i="6" s="1"/>
  <c r="E95" i="5"/>
  <c r="D95" i="5"/>
  <c r="C95" i="5"/>
  <c r="B95" i="5"/>
  <c r="A95" i="5"/>
  <c r="A95" i="6" s="1"/>
  <c r="E94" i="5"/>
  <c r="E94" i="6" s="1"/>
  <c r="D94" i="5"/>
  <c r="C94" i="5"/>
  <c r="B94" i="5"/>
  <c r="A94" i="5"/>
  <c r="A94" i="6" s="1"/>
  <c r="E93" i="5"/>
  <c r="E93" i="6" s="1"/>
  <c r="D93" i="5"/>
  <c r="C93" i="5"/>
  <c r="B93" i="5"/>
  <c r="A93" i="5"/>
  <c r="A93" i="6" s="1"/>
  <c r="E92" i="5"/>
  <c r="E92" i="6" s="1"/>
  <c r="D92" i="5"/>
  <c r="C92" i="5"/>
  <c r="B92" i="5"/>
  <c r="A92" i="5"/>
  <c r="A92" i="6" s="1"/>
  <c r="E91" i="5"/>
  <c r="E91" i="6" s="1"/>
  <c r="D91" i="5"/>
  <c r="C91" i="5"/>
  <c r="B91" i="5"/>
  <c r="A91" i="5"/>
  <c r="A91" i="6" s="1"/>
  <c r="E90" i="5"/>
  <c r="E90" i="6" s="1"/>
  <c r="D90" i="5"/>
  <c r="C90" i="5"/>
  <c r="B90" i="5"/>
  <c r="A90" i="5"/>
  <c r="A90" i="6" s="1"/>
  <c r="E89" i="5"/>
  <c r="E89" i="6" s="1"/>
  <c r="D89" i="5"/>
  <c r="C89" i="5"/>
  <c r="B89" i="5"/>
  <c r="A89" i="5"/>
  <c r="A89" i="6" s="1"/>
  <c r="E88" i="5"/>
  <c r="E88" i="6" s="1"/>
  <c r="D88" i="5"/>
  <c r="C88" i="5"/>
  <c r="B88" i="5"/>
  <c r="A88" i="5"/>
  <c r="A88" i="6" s="1"/>
  <c r="E87" i="5"/>
  <c r="E87" i="6" s="1"/>
  <c r="D87" i="5"/>
  <c r="C87" i="5"/>
  <c r="B87" i="5"/>
  <c r="A87" i="5"/>
  <c r="A87" i="6" s="1"/>
  <c r="E86" i="5"/>
  <c r="E86" i="6" s="1"/>
  <c r="D86" i="5"/>
  <c r="C86" i="5"/>
  <c r="B86" i="5"/>
  <c r="A86" i="5"/>
  <c r="A86" i="6" s="1"/>
  <c r="E85" i="5"/>
  <c r="E85" i="6" s="1"/>
  <c r="D85" i="5"/>
  <c r="C85" i="5"/>
  <c r="B85" i="5"/>
  <c r="A85" i="5"/>
  <c r="A85" i="6" s="1"/>
  <c r="E84" i="5"/>
  <c r="E84" i="6" s="1"/>
  <c r="D84" i="5"/>
  <c r="C84" i="5"/>
  <c r="B84" i="5"/>
  <c r="A84" i="5"/>
  <c r="A84" i="6" s="1"/>
  <c r="E83" i="5"/>
  <c r="E83" i="6" s="1"/>
  <c r="D83" i="5"/>
  <c r="C83" i="5"/>
  <c r="B83" i="5"/>
  <c r="A83" i="5"/>
  <c r="A83" i="6" s="1"/>
  <c r="E82" i="5"/>
  <c r="E82" i="6" s="1"/>
  <c r="D82" i="5"/>
  <c r="C82" i="5"/>
  <c r="B82" i="5"/>
  <c r="A82" i="5"/>
  <c r="A82" i="6" s="1"/>
  <c r="E81" i="5"/>
  <c r="E81" i="6" s="1"/>
  <c r="D81" i="5"/>
  <c r="C81" i="5"/>
  <c r="B81" i="5"/>
  <c r="A81" i="5"/>
  <c r="A81" i="6" s="1"/>
  <c r="E80" i="5"/>
  <c r="E80" i="6" s="1"/>
  <c r="D80" i="5"/>
  <c r="C80" i="5"/>
  <c r="B80" i="5"/>
  <c r="A80" i="5"/>
  <c r="A80" i="6" s="1"/>
  <c r="E79" i="5"/>
  <c r="E79" i="6" s="1"/>
  <c r="D79" i="5"/>
  <c r="C79" i="5"/>
  <c r="B79" i="5"/>
  <c r="A79" i="5"/>
  <c r="A79" i="6" s="1"/>
  <c r="E78" i="5"/>
  <c r="D78" i="5"/>
  <c r="C78" i="5"/>
  <c r="B78" i="5"/>
  <c r="A78" i="5"/>
  <c r="A78" i="6" s="1"/>
  <c r="E77" i="5"/>
  <c r="E77" i="6" s="1"/>
  <c r="D77" i="5"/>
  <c r="C77" i="5"/>
  <c r="B77" i="5"/>
  <c r="A77" i="5"/>
  <c r="A77" i="6" s="1"/>
  <c r="E76" i="5"/>
  <c r="E76" i="6" s="1"/>
  <c r="D76" i="5"/>
  <c r="C76" i="5"/>
  <c r="B76" i="5"/>
  <c r="A76" i="5"/>
  <c r="A76" i="6" s="1"/>
  <c r="E75" i="5"/>
  <c r="D75" i="5"/>
  <c r="C75" i="5"/>
  <c r="B75" i="5"/>
  <c r="A75" i="5"/>
  <c r="A75" i="6" s="1"/>
  <c r="E74" i="5"/>
  <c r="D74" i="5"/>
  <c r="C74" i="5"/>
  <c r="B74" i="5"/>
  <c r="A74" i="5"/>
  <c r="A74" i="6" s="1"/>
  <c r="E73" i="5"/>
  <c r="E73" i="6" s="1"/>
  <c r="D73" i="5"/>
  <c r="C73" i="5"/>
  <c r="B73" i="5"/>
  <c r="A73" i="5"/>
  <c r="A73" i="6" s="1"/>
  <c r="E72" i="5"/>
  <c r="E72" i="6" s="1"/>
  <c r="D72" i="5"/>
  <c r="C72" i="5"/>
  <c r="B72" i="5"/>
  <c r="A72" i="5"/>
  <c r="A72" i="6" s="1"/>
  <c r="E71" i="5"/>
  <c r="E71" i="6" s="1"/>
  <c r="D71" i="5"/>
  <c r="C71" i="5"/>
  <c r="B71" i="5"/>
  <c r="A71" i="5"/>
  <c r="A71" i="6" s="1"/>
  <c r="E70" i="5"/>
  <c r="E70" i="6" s="1"/>
  <c r="D70" i="5"/>
  <c r="C70" i="5"/>
  <c r="B70" i="5"/>
  <c r="A70" i="5"/>
  <c r="A70" i="6" s="1"/>
  <c r="E69" i="5"/>
  <c r="E69" i="6" s="1"/>
  <c r="D69" i="5"/>
  <c r="C69" i="5"/>
  <c r="B69" i="5"/>
  <c r="A69" i="5"/>
  <c r="A69" i="6" s="1"/>
  <c r="E68" i="5"/>
  <c r="E68" i="6" s="1"/>
  <c r="D68" i="5"/>
  <c r="C68" i="5"/>
  <c r="B68" i="5"/>
  <c r="A68" i="5"/>
  <c r="A68" i="6" s="1"/>
  <c r="E67" i="5"/>
  <c r="E67" i="6" s="1"/>
  <c r="D67" i="5"/>
  <c r="C67" i="5"/>
  <c r="B67" i="5"/>
  <c r="A67" i="5"/>
  <c r="A67" i="6" s="1"/>
  <c r="E66" i="5"/>
  <c r="D66" i="5"/>
  <c r="C66" i="5"/>
  <c r="B66" i="5"/>
  <c r="A66" i="5"/>
  <c r="A66" i="6" s="1"/>
  <c r="E65" i="5"/>
  <c r="D65" i="5"/>
  <c r="C65" i="5"/>
  <c r="B65" i="5"/>
  <c r="A65" i="5"/>
  <c r="A65" i="6" s="1"/>
  <c r="E64" i="5"/>
  <c r="D64" i="5"/>
  <c r="C64" i="5"/>
  <c r="B64" i="5"/>
  <c r="A64" i="5"/>
  <c r="A64" i="6" s="1"/>
  <c r="E63" i="5"/>
  <c r="E63" i="6" s="1"/>
  <c r="D63" i="5"/>
  <c r="C63" i="5"/>
  <c r="B63" i="5"/>
  <c r="A63" i="5"/>
  <c r="A63" i="6" s="1"/>
  <c r="E62" i="5"/>
  <c r="E62" i="6" s="1"/>
  <c r="D62" i="5"/>
  <c r="C62" i="5"/>
  <c r="B62" i="5"/>
  <c r="A62" i="5"/>
  <c r="A62" i="6" s="1"/>
  <c r="E61" i="5"/>
  <c r="D61" i="5"/>
  <c r="C61" i="5"/>
  <c r="B61" i="5"/>
  <c r="A61" i="5"/>
  <c r="A61" i="6" s="1"/>
  <c r="E60" i="5"/>
  <c r="E60" i="6" s="1"/>
  <c r="D60" i="5"/>
  <c r="C60" i="5"/>
  <c r="B60" i="5"/>
  <c r="A60" i="5"/>
  <c r="A60" i="6" s="1"/>
  <c r="E59" i="5"/>
  <c r="D59" i="5"/>
  <c r="C59" i="5"/>
  <c r="B59" i="5"/>
  <c r="A59" i="5"/>
  <c r="A59" i="6" s="1"/>
  <c r="E58" i="5"/>
  <c r="D58" i="5"/>
  <c r="C58" i="5"/>
  <c r="B58" i="5"/>
  <c r="A58" i="5"/>
  <c r="A58" i="6" s="1"/>
  <c r="E57" i="5"/>
  <c r="E57" i="6" s="1"/>
  <c r="D57" i="5"/>
  <c r="C57" i="5"/>
  <c r="B57" i="5"/>
  <c r="A57" i="5"/>
  <c r="A57" i="6" s="1"/>
  <c r="E56" i="5"/>
  <c r="D56" i="5"/>
  <c r="C56" i="5"/>
  <c r="B56" i="5"/>
  <c r="A56" i="5"/>
  <c r="A56" i="6" s="1"/>
  <c r="E55" i="5"/>
  <c r="E55" i="6" s="1"/>
  <c r="D55" i="5"/>
  <c r="C55" i="5"/>
  <c r="B55" i="5"/>
  <c r="A55" i="5"/>
  <c r="A55" i="6" s="1"/>
  <c r="E54" i="5"/>
  <c r="E54" i="6" s="1"/>
  <c r="D54" i="5"/>
  <c r="C54" i="5"/>
  <c r="B54" i="5"/>
  <c r="A54" i="5"/>
  <c r="A54" i="6" s="1"/>
  <c r="E53" i="5"/>
  <c r="E53" i="6" s="1"/>
  <c r="D53" i="5"/>
  <c r="C53" i="5"/>
  <c r="B53" i="5"/>
  <c r="A53" i="5"/>
  <c r="A53" i="6" s="1"/>
  <c r="E52" i="5"/>
  <c r="E52" i="6" s="1"/>
  <c r="D52" i="5"/>
  <c r="C52" i="5"/>
  <c r="B52" i="5"/>
  <c r="A52" i="5"/>
  <c r="A52" i="6" s="1"/>
  <c r="E51" i="5"/>
  <c r="E51" i="6" s="1"/>
  <c r="D51" i="5"/>
  <c r="C51" i="5"/>
  <c r="B51" i="5"/>
  <c r="A51" i="5"/>
  <c r="A51" i="6" s="1"/>
  <c r="E50" i="5"/>
  <c r="E50" i="6" s="1"/>
  <c r="D50" i="5"/>
  <c r="C50" i="5"/>
  <c r="B50" i="5"/>
  <c r="A50" i="5"/>
  <c r="A50" i="6" s="1"/>
  <c r="E49" i="5"/>
  <c r="D49" i="5"/>
  <c r="C49" i="5"/>
  <c r="B49" i="5"/>
  <c r="A49" i="5"/>
  <c r="A49" i="6" s="1"/>
  <c r="E48" i="5"/>
  <c r="D48" i="5"/>
  <c r="C48" i="5"/>
  <c r="B48" i="5"/>
  <c r="A48" i="5"/>
  <c r="A48" i="6" s="1"/>
  <c r="E47" i="5"/>
  <c r="E47" i="6" s="1"/>
  <c r="D47" i="5"/>
  <c r="C47" i="5"/>
  <c r="B47" i="5"/>
  <c r="A47" i="5"/>
  <c r="A47" i="6" s="1"/>
  <c r="E46" i="5"/>
  <c r="E46" i="6" s="1"/>
  <c r="D46" i="5"/>
  <c r="C46" i="5"/>
  <c r="B46" i="5"/>
  <c r="A46" i="5"/>
  <c r="A46" i="6" s="1"/>
  <c r="E45" i="5"/>
  <c r="E45" i="6" s="1"/>
  <c r="D45" i="5"/>
  <c r="C45" i="5"/>
  <c r="B45" i="5"/>
  <c r="A45" i="5"/>
  <c r="A45" i="6" s="1"/>
  <c r="E44" i="5"/>
  <c r="E44" i="6" s="1"/>
  <c r="D44" i="5"/>
  <c r="C44" i="5"/>
  <c r="B44" i="5"/>
  <c r="A44" i="5"/>
  <c r="A44" i="6" s="1"/>
  <c r="E43" i="5"/>
  <c r="E43" i="6" s="1"/>
  <c r="D43" i="5"/>
  <c r="C43" i="5"/>
  <c r="B43" i="5"/>
  <c r="A43" i="5"/>
  <c r="A43" i="6" s="1"/>
  <c r="E42" i="5"/>
  <c r="D42" i="5"/>
  <c r="C42" i="5"/>
  <c r="B42" i="5"/>
  <c r="A42" i="5"/>
  <c r="A42" i="6" s="1"/>
  <c r="E41" i="5"/>
  <c r="E41" i="6" s="1"/>
  <c r="D41" i="5"/>
  <c r="C41" i="5"/>
  <c r="B41" i="5"/>
  <c r="A41" i="5"/>
  <c r="A41" i="6" s="1"/>
  <c r="E40" i="5"/>
  <c r="E40" i="6" s="1"/>
  <c r="D40" i="5"/>
  <c r="C40" i="5"/>
  <c r="B40" i="5"/>
  <c r="A40" i="5"/>
  <c r="A40" i="6" s="1"/>
  <c r="E39" i="5"/>
  <c r="E39" i="6" s="1"/>
  <c r="D39" i="5"/>
  <c r="C39" i="5"/>
  <c r="B39" i="5"/>
  <c r="A39" i="5"/>
  <c r="A39" i="6" s="1"/>
  <c r="E38" i="5"/>
  <c r="D38" i="5"/>
  <c r="C38" i="5"/>
  <c r="B38" i="5"/>
  <c r="A38" i="5"/>
  <c r="A38" i="6" s="1"/>
  <c r="E37" i="5"/>
  <c r="D37" i="5"/>
  <c r="C37" i="5"/>
  <c r="B37" i="5"/>
  <c r="A37" i="5"/>
  <c r="A37" i="6" s="1"/>
  <c r="E36" i="5"/>
  <c r="D36" i="5"/>
  <c r="C36" i="5"/>
  <c r="B36" i="5"/>
  <c r="A36" i="5"/>
  <c r="A36" i="6" s="1"/>
  <c r="E35" i="5"/>
  <c r="D35" i="5"/>
  <c r="C35" i="5"/>
  <c r="B35" i="5"/>
  <c r="A35" i="5"/>
  <c r="A35" i="6" s="1"/>
  <c r="E34" i="5"/>
  <c r="D34" i="5"/>
  <c r="C34" i="5"/>
  <c r="B34" i="5"/>
  <c r="A34" i="5"/>
  <c r="A34" i="6" s="1"/>
  <c r="E33" i="5"/>
  <c r="D33" i="5"/>
  <c r="C33" i="5"/>
  <c r="B33" i="5"/>
  <c r="A33" i="5"/>
  <c r="A33" i="6" s="1"/>
  <c r="E32" i="5"/>
  <c r="D32" i="5"/>
  <c r="C32" i="5"/>
  <c r="B32" i="5"/>
  <c r="A32" i="5"/>
  <c r="A32" i="6" s="1"/>
  <c r="E31" i="5"/>
  <c r="E31" i="6" s="1"/>
  <c r="D31" i="5"/>
  <c r="C31" i="5"/>
  <c r="B31" i="5"/>
  <c r="A31" i="5"/>
  <c r="A31" i="6" s="1"/>
  <c r="E30" i="5"/>
  <c r="E30" i="6" s="1"/>
  <c r="D30" i="5"/>
  <c r="C30" i="5"/>
  <c r="B30" i="5"/>
  <c r="A30" i="5"/>
  <c r="A30" i="6" s="1"/>
  <c r="E29" i="5"/>
  <c r="E29" i="6" s="1"/>
  <c r="D29" i="5"/>
  <c r="C29" i="5"/>
  <c r="B29" i="5"/>
  <c r="A29" i="5"/>
  <c r="A29" i="6" s="1"/>
  <c r="E28" i="5"/>
  <c r="E28" i="6" s="1"/>
  <c r="D28" i="5"/>
  <c r="C28" i="5"/>
  <c r="B28" i="5"/>
  <c r="A28" i="5"/>
  <c r="A28" i="6" s="1"/>
  <c r="E27" i="5"/>
  <c r="E27" i="6" s="1"/>
  <c r="D27" i="5"/>
  <c r="C27" i="5"/>
  <c r="B27" i="5"/>
  <c r="A27" i="5"/>
  <c r="A27" i="6" s="1"/>
  <c r="E26" i="5"/>
  <c r="E26" i="6" s="1"/>
  <c r="D26" i="5"/>
  <c r="C26" i="5"/>
  <c r="B26" i="5"/>
  <c r="A26" i="5"/>
  <c r="A26" i="6" s="1"/>
  <c r="E25" i="5"/>
  <c r="E25" i="6" s="1"/>
  <c r="D25" i="5"/>
  <c r="C25" i="5"/>
  <c r="B25" i="5"/>
  <c r="A25" i="5"/>
  <c r="A25" i="6" s="1"/>
  <c r="E24" i="5"/>
  <c r="E24" i="6" s="1"/>
  <c r="D24" i="5"/>
  <c r="C24" i="5"/>
  <c r="B24" i="5"/>
  <c r="A24" i="5"/>
  <c r="A24" i="6" s="1"/>
  <c r="E23" i="5"/>
  <c r="E23" i="6" s="1"/>
  <c r="D23" i="5"/>
  <c r="C23" i="5"/>
  <c r="B23" i="5"/>
  <c r="A23" i="5"/>
  <c r="A23" i="6" s="1"/>
  <c r="E22" i="5"/>
  <c r="E22" i="6" s="1"/>
  <c r="D22" i="5"/>
  <c r="C22" i="5"/>
  <c r="B22" i="5"/>
  <c r="A22" i="5"/>
  <c r="A22" i="6" s="1"/>
  <c r="E21" i="5"/>
  <c r="E21" i="6" s="1"/>
  <c r="D21" i="5"/>
  <c r="C21" i="5"/>
  <c r="B21" i="5"/>
  <c r="A21" i="5"/>
  <c r="A21" i="6" s="1"/>
  <c r="E20" i="5"/>
  <c r="E20" i="6" s="1"/>
  <c r="D20" i="5"/>
  <c r="C20" i="5"/>
  <c r="B20" i="5"/>
  <c r="A20" i="5"/>
  <c r="A20" i="6" s="1"/>
  <c r="E19" i="5"/>
  <c r="E19" i="6" s="1"/>
  <c r="D19" i="5"/>
  <c r="C19" i="5"/>
  <c r="B19" i="5"/>
  <c r="A19" i="5"/>
  <c r="A19" i="6" s="1"/>
  <c r="E18" i="5"/>
  <c r="E18" i="6" s="1"/>
  <c r="D18" i="5"/>
  <c r="C18" i="5"/>
  <c r="B18" i="5"/>
  <c r="A18" i="5"/>
  <c r="A18" i="6" s="1"/>
  <c r="E17" i="5"/>
  <c r="D17" i="5"/>
  <c r="C17" i="5"/>
  <c r="B17" i="5"/>
  <c r="A17" i="5"/>
  <c r="A17" i="6" s="1"/>
  <c r="E16" i="5"/>
  <c r="D16" i="5"/>
  <c r="C16" i="5"/>
  <c r="B16" i="5"/>
  <c r="A16" i="5"/>
  <c r="A16" i="6" s="1"/>
  <c r="E15" i="5"/>
  <c r="E15" i="6" s="1"/>
  <c r="D15" i="5"/>
  <c r="C15" i="5"/>
  <c r="B15" i="5"/>
  <c r="A15" i="5"/>
  <c r="A15" i="6" s="1"/>
  <c r="E14" i="5"/>
  <c r="D14" i="5"/>
  <c r="C14" i="5"/>
  <c r="B14" i="5"/>
  <c r="A14" i="5"/>
  <c r="A14" i="6" s="1"/>
  <c r="E13" i="5"/>
  <c r="E13" i="6" s="1"/>
  <c r="D13" i="5"/>
  <c r="C13" i="5"/>
  <c r="B13" i="5"/>
  <c r="A13" i="5"/>
  <c r="A13" i="6" s="1"/>
  <c r="E12" i="5"/>
  <c r="E12" i="6" s="1"/>
  <c r="D12" i="5"/>
  <c r="C12" i="5"/>
  <c r="B12" i="5"/>
  <c r="A12" i="5"/>
  <c r="A12" i="6" s="1"/>
  <c r="E11" i="5"/>
  <c r="E11" i="6" s="1"/>
  <c r="D11" i="5"/>
  <c r="C11" i="5"/>
  <c r="B11" i="5"/>
  <c r="A11" i="5"/>
  <c r="A11" i="6" s="1"/>
  <c r="E10" i="5"/>
  <c r="E10" i="6" s="1"/>
  <c r="D10" i="5"/>
  <c r="C10" i="5"/>
  <c r="B10" i="5"/>
  <c r="A10" i="5"/>
  <c r="A10" i="6" s="1"/>
  <c r="E9" i="5"/>
  <c r="D9" i="5"/>
  <c r="C9" i="5"/>
  <c r="B9" i="5"/>
  <c r="A9" i="5"/>
  <c r="A9" i="6" s="1"/>
  <c r="E8" i="5"/>
  <c r="D8" i="5"/>
  <c r="C8" i="5"/>
  <c r="B8" i="5"/>
  <c r="A8" i="5"/>
  <c r="A8" i="6" s="1"/>
  <c r="E7" i="5"/>
  <c r="E7" i="6" s="1"/>
  <c r="D7" i="5"/>
  <c r="C7" i="5"/>
  <c r="B7" i="5"/>
  <c r="A7" i="5"/>
  <c r="A7" i="6" s="1"/>
  <c r="E6" i="5"/>
  <c r="E6" i="6" s="1"/>
  <c r="D6" i="5"/>
  <c r="C6" i="5"/>
  <c r="B6" i="5"/>
  <c r="A6" i="5"/>
  <c r="A6" i="6" s="1"/>
  <c r="E5" i="5"/>
  <c r="D5" i="5"/>
  <c r="C5" i="5"/>
  <c r="B5" i="5"/>
  <c r="A5" i="5"/>
  <c r="A5" i="6" s="1"/>
  <c r="E4" i="5"/>
  <c r="E4" i="6" s="1"/>
  <c r="D4" i="5"/>
  <c r="C4" i="5"/>
  <c r="B4" i="5"/>
  <c r="A4" i="5"/>
  <c r="A4" i="6" s="1"/>
  <c r="E3" i="5"/>
  <c r="E3" i="6" s="1"/>
  <c r="D3" i="5"/>
  <c r="C3" i="5"/>
  <c r="B3" i="5"/>
  <c r="A3" i="5"/>
  <c r="A3" i="6" s="1"/>
  <c r="E2" i="5"/>
  <c r="E2" i="6" s="1"/>
  <c r="D2" i="5"/>
  <c r="C2" i="5"/>
  <c r="B2" i="5"/>
  <c r="A2" i="5"/>
  <c r="A2" i="6" s="1"/>
  <c r="J128" i="3"/>
  <c r="I128" i="3"/>
  <c r="H128" i="3"/>
  <c r="G128" i="3"/>
  <c r="J127" i="3"/>
  <c r="I127" i="3"/>
  <c r="H127" i="3"/>
  <c r="G127" i="3"/>
  <c r="J126" i="3"/>
  <c r="I126" i="3"/>
  <c r="H126" i="3"/>
  <c r="G126" i="3"/>
  <c r="J125" i="3"/>
  <c r="I125" i="3"/>
  <c r="H125" i="3"/>
  <c r="G125" i="3"/>
  <c r="J124" i="3"/>
  <c r="I124" i="3"/>
  <c r="H124" i="3"/>
  <c r="G124" i="3"/>
  <c r="J123" i="3"/>
  <c r="I123" i="3"/>
  <c r="H123" i="3"/>
  <c r="G123" i="3"/>
  <c r="J122" i="3"/>
  <c r="I122" i="3"/>
  <c r="H122" i="3"/>
  <c r="G122" i="3"/>
  <c r="J121" i="3"/>
  <c r="I121" i="3"/>
  <c r="H121" i="3"/>
  <c r="G121" i="3"/>
  <c r="J120" i="3"/>
  <c r="I120" i="3"/>
  <c r="H120" i="3"/>
  <c r="G120" i="3"/>
  <c r="J119" i="3"/>
  <c r="I119" i="3"/>
  <c r="H119" i="3"/>
  <c r="G119" i="3"/>
  <c r="J118" i="3"/>
  <c r="I118" i="3"/>
  <c r="H118" i="3"/>
  <c r="G118" i="3"/>
  <c r="J117" i="3"/>
  <c r="I117" i="3"/>
  <c r="H117" i="3"/>
  <c r="G117" i="3"/>
  <c r="J116" i="3"/>
  <c r="I116" i="3"/>
  <c r="H116" i="3"/>
  <c r="G116" i="3"/>
  <c r="J115" i="3"/>
  <c r="I115" i="3"/>
  <c r="H115" i="3"/>
  <c r="G115" i="3"/>
  <c r="J114" i="3"/>
  <c r="I114" i="3"/>
  <c r="H114" i="3"/>
  <c r="G114" i="3"/>
  <c r="J113" i="3"/>
  <c r="I113" i="3"/>
  <c r="H113" i="3"/>
  <c r="G113" i="3"/>
  <c r="J112" i="3"/>
  <c r="I112" i="3"/>
  <c r="H112" i="3"/>
  <c r="G112" i="3"/>
  <c r="J111" i="3"/>
  <c r="I111" i="3"/>
  <c r="H111" i="3"/>
  <c r="G111" i="3"/>
  <c r="J110" i="3"/>
  <c r="I110" i="3"/>
  <c r="H110" i="3"/>
  <c r="J109" i="3"/>
  <c r="I109" i="3"/>
  <c r="H109" i="3"/>
  <c r="G109" i="3"/>
  <c r="J108" i="3"/>
  <c r="I108" i="3"/>
  <c r="H108" i="3"/>
  <c r="G108" i="3"/>
  <c r="J107" i="3"/>
  <c r="I107" i="3"/>
  <c r="H107" i="3"/>
  <c r="G107" i="3"/>
  <c r="J106" i="3"/>
  <c r="I106" i="3"/>
  <c r="H106" i="3"/>
  <c r="G106" i="3"/>
  <c r="J105" i="3"/>
  <c r="I105" i="3"/>
  <c r="H105" i="3"/>
  <c r="G105" i="3"/>
  <c r="J104" i="3"/>
  <c r="I104" i="3"/>
  <c r="H104" i="3"/>
  <c r="G104" i="3"/>
  <c r="J103" i="3"/>
  <c r="I103" i="3"/>
  <c r="H103" i="3"/>
  <c r="G103" i="3"/>
  <c r="J102" i="3"/>
  <c r="I102" i="3"/>
  <c r="H102" i="3"/>
  <c r="G102" i="3"/>
  <c r="J101" i="3"/>
  <c r="I101" i="3"/>
  <c r="H101" i="3"/>
  <c r="G101" i="3"/>
  <c r="J100" i="3"/>
  <c r="I100" i="3"/>
  <c r="H100" i="3"/>
  <c r="G100" i="3"/>
  <c r="J99" i="3"/>
  <c r="I99" i="3"/>
  <c r="H99" i="3"/>
  <c r="G99" i="3"/>
  <c r="J98" i="3"/>
  <c r="I98" i="3"/>
  <c r="H98" i="3"/>
  <c r="G98" i="3"/>
  <c r="J97" i="3"/>
  <c r="I97" i="3"/>
  <c r="H97" i="3"/>
  <c r="G97" i="3"/>
  <c r="J96" i="3"/>
  <c r="I96" i="3"/>
  <c r="H96" i="3"/>
  <c r="G96" i="3"/>
  <c r="J95" i="3"/>
  <c r="I95" i="3"/>
  <c r="H95" i="3"/>
  <c r="G95" i="3"/>
  <c r="J94" i="3"/>
  <c r="I94" i="3"/>
  <c r="H94" i="3"/>
  <c r="G94" i="3"/>
  <c r="J93" i="3"/>
  <c r="I93" i="3"/>
  <c r="H93" i="3"/>
  <c r="G93" i="3"/>
  <c r="J92" i="3"/>
  <c r="I92" i="3"/>
  <c r="H92" i="3"/>
  <c r="G92" i="3"/>
  <c r="J91" i="3"/>
  <c r="I91" i="3"/>
  <c r="H91" i="3"/>
  <c r="G91" i="3"/>
  <c r="J90" i="3"/>
  <c r="I90" i="3"/>
  <c r="H90" i="3"/>
  <c r="G90" i="3"/>
  <c r="J89" i="3"/>
  <c r="I89" i="3"/>
  <c r="H89" i="3"/>
  <c r="G89" i="3"/>
  <c r="J88" i="3"/>
  <c r="I88" i="3"/>
  <c r="H88" i="3"/>
  <c r="G88" i="3"/>
  <c r="J87" i="3"/>
  <c r="I87" i="3"/>
  <c r="H87" i="3"/>
  <c r="G87" i="3"/>
  <c r="J86" i="3"/>
  <c r="I86" i="3"/>
  <c r="H86" i="3"/>
  <c r="G86" i="3"/>
  <c r="J85" i="3"/>
  <c r="I85" i="3"/>
  <c r="H85" i="3"/>
  <c r="G85" i="3"/>
  <c r="J84" i="3"/>
  <c r="I84" i="3"/>
  <c r="H84" i="3"/>
  <c r="G84" i="3"/>
  <c r="J83" i="3"/>
  <c r="I83" i="3"/>
  <c r="H83" i="3"/>
  <c r="G83" i="3"/>
  <c r="J82" i="3"/>
  <c r="I82" i="3"/>
  <c r="H82" i="3"/>
  <c r="G82" i="3"/>
  <c r="J81" i="3"/>
  <c r="I81" i="3"/>
  <c r="H81" i="3"/>
  <c r="G81" i="3"/>
  <c r="J80" i="3"/>
  <c r="I80" i="3"/>
  <c r="H80" i="3"/>
  <c r="G80" i="3"/>
  <c r="J79" i="3"/>
  <c r="I79" i="3"/>
  <c r="H79" i="3"/>
  <c r="G79" i="3"/>
  <c r="J78" i="3"/>
  <c r="I78" i="3"/>
  <c r="H78" i="3"/>
  <c r="G78" i="3"/>
  <c r="J77" i="3"/>
  <c r="I77" i="3"/>
  <c r="H77" i="3"/>
  <c r="G77" i="3"/>
  <c r="J76" i="3"/>
  <c r="I76" i="3"/>
  <c r="H76" i="3"/>
  <c r="G76" i="3"/>
  <c r="J75" i="3"/>
  <c r="I75" i="3"/>
  <c r="H75" i="3"/>
  <c r="G75" i="3"/>
  <c r="J74" i="3"/>
  <c r="I74" i="3"/>
  <c r="H74" i="3"/>
  <c r="G74" i="3"/>
  <c r="J73" i="3"/>
  <c r="I73" i="3"/>
  <c r="H73" i="3"/>
  <c r="G73" i="3"/>
  <c r="J72" i="3"/>
  <c r="I72" i="3"/>
  <c r="H72" i="3"/>
  <c r="G72" i="3"/>
  <c r="J71" i="3"/>
  <c r="I71" i="3"/>
  <c r="H71" i="3"/>
  <c r="G71" i="3"/>
  <c r="J70" i="3"/>
  <c r="I70" i="3"/>
  <c r="H70" i="3"/>
  <c r="G70" i="3"/>
  <c r="J69" i="3"/>
  <c r="I69" i="3"/>
  <c r="H69" i="3"/>
  <c r="G69" i="3"/>
  <c r="J68" i="3"/>
  <c r="I68" i="3"/>
  <c r="H68" i="3"/>
  <c r="G68" i="3"/>
  <c r="J67" i="3"/>
  <c r="I67" i="3"/>
  <c r="H67" i="3"/>
  <c r="G67" i="3"/>
  <c r="J66" i="3"/>
  <c r="I66" i="3"/>
  <c r="H66" i="3"/>
  <c r="G66" i="3"/>
  <c r="J65" i="3"/>
  <c r="I65" i="3"/>
  <c r="H65" i="3"/>
  <c r="G65" i="3"/>
  <c r="J64" i="3"/>
  <c r="I64" i="3"/>
  <c r="H64" i="3"/>
  <c r="G64" i="3"/>
  <c r="J63" i="3"/>
  <c r="I63" i="3"/>
  <c r="H63" i="3"/>
  <c r="G63" i="3"/>
  <c r="J62" i="3"/>
  <c r="I62" i="3"/>
  <c r="H62" i="3"/>
  <c r="G62" i="3"/>
  <c r="J61" i="3"/>
  <c r="I61" i="3"/>
  <c r="H61" i="3"/>
  <c r="G61" i="3"/>
  <c r="J60" i="3"/>
  <c r="I60" i="3"/>
  <c r="H60" i="3"/>
  <c r="G60" i="3"/>
  <c r="J59" i="3"/>
  <c r="I59" i="3"/>
  <c r="H59" i="3"/>
  <c r="G59" i="3"/>
  <c r="J58" i="3"/>
  <c r="I58" i="3"/>
  <c r="H58" i="3"/>
  <c r="G58" i="3"/>
  <c r="J57" i="3"/>
  <c r="I57" i="3"/>
  <c r="H57" i="3"/>
  <c r="G57" i="3"/>
  <c r="J56" i="3"/>
  <c r="I56" i="3"/>
  <c r="H56" i="3"/>
  <c r="G56" i="3"/>
  <c r="J55" i="3"/>
  <c r="I55" i="3"/>
  <c r="H55" i="3"/>
  <c r="G55" i="3"/>
  <c r="J54" i="3"/>
  <c r="I54" i="3"/>
  <c r="H54" i="3"/>
  <c r="G54" i="3"/>
  <c r="J53" i="3"/>
  <c r="I53" i="3"/>
  <c r="H53" i="3"/>
  <c r="G53" i="3"/>
  <c r="J52" i="3"/>
  <c r="I52" i="3"/>
  <c r="H52" i="3"/>
  <c r="G52" i="3"/>
  <c r="J51" i="3"/>
  <c r="I51" i="3"/>
  <c r="H51" i="3"/>
  <c r="G51" i="3"/>
  <c r="J50" i="3"/>
  <c r="I50" i="3"/>
  <c r="H50" i="3"/>
  <c r="G50" i="3"/>
  <c r="J49" i="3"/>
  <c r="I49" i="3"/>
  <c r="H49" i="3"/>
  <c r="G49" i="3"/>
  <c r="J48" i="3"/>
  <c r="I48" i="3"/>
  <c r="H48" i="3"/>
  <c r="G48" i="3"/>
  <c r="J47" i="3"/>
  <c r="I47" i="3"/>
  <c r="H47" i="3"/>
  <c r="G47" i="3"/>
  <c r="J46" i="3"/>
  <c r="I46" i="3"/>
  <c r="H46" i="3"/>
  <c r="G46" i="3"/>
  <c r="J45" i="3"/>
  <c r="I45" i="3"/>
  <c r="H45" i="3"/>
  <c r="G45" i="3"/>
  <c r="J44" i="3"/>
  <c r="I44" i="3"/>
  <c r="H44" i="3"/>
  <c r="G44" i="3"/>
  <c r="J43" i="3"/>
  <c r="I43" i="3"/>
  <c r="H43" i="3"/>
  <c r="G43" i="3"/>
  <c r="J42" i="3"/>
  <c r="I42" i="3"/>
  <c r="H42" i="3"/>
  <c r="G42" i="3"/>
  <c r="J41" i="3"/>
  <c r="I41" i="3"/>
  <c r="H41" i="3"/>
  <c r="G41" i="3"/>
  <c r="J40" i="3"/>
  <c r="I40" i="3"/>
  <c r="H40" i="3"/>
  <c r="G40" i="3"/>
  <c r="J39" i="3"/>
  <c r="I39" i="3"/>
  <c r="H39" i="3"/>
  <c r="G39" i="3"/>
  <c r="J38" i="3"/>
  <c r="I38" i="3"/>
  <c r="H38" i="3"/>
  <c r="G38" i="3"/>
  <c r="J37" i="3"/>
  <c r="I37" i="3"/>
  <c r="H37" i="3"/>
  <c r="G37" i="3"/>
  <c r="J36" i="3"/>
  <c r="I36" i="3"/>
  <c r="H36" i="3"/>
  <c r="G36" i="3"/>
  <c r="J35" i="3"/>
  <c r="I35" i="3"/>
  <c r="H35" i="3"/>
  <c r="G35" i="3"/>
  <c r="J34" i="3"/>
  <c r="I34" i="3"/>
  <c r="H34" i="3"/>
  <c r="G34" i="3"/>
  <c r="J33" i="3"/>
  <c r="I33" i="3"/>
  <c r="H33" i="3"/>
  <c r="G33" i="3"/>
  <c r="J32" i="3"/>
  <c r="I32" i="3"/>
  <c r="H32" i="3"/>
  <c r="G32" i="3"/>
  <c r="J31" i="3"/>
  <c r="I31" i="3"/>
  <c r="H31" i="3"/>
  <c r="G31" i="3"/>
  <c r="J30" i="3"/>
  <c r="I30" i="3"/>
  <c r="H30" i="3"/>
  <c r="G30" i="3"/>
  <c r="J29" i="3"/>
  <c r="I29" i="3"/>
  <c r="H29" i="3"/>
  <c r="G29" i="3"/>
  <c r="J28" i="3"/>
  <c r="I28" i="3"/>
  <c r="H28" i="3"/>
  <c r="G28" i="3"/>
  <c r="J27" i="3"/>
  <c r="I27" i="3"/>
  <c r="H27" i="3"/>
  <c r="G27" i="3"/>
  <c r="J26" i="3"/>
  <c r="I26" i="3"/>
  <c r="H26" i="3"/>
  <c r="G26" i="3"/>
  <c r="J25" i="3"/>
  <c r="I25" i="3"/>
  <c r="H25" i="3"/>
  <c r="G25" i="3"/>
  <c r="J24" i="3"/>
  <c r="I24" i="3"/>
  <c r="H24" i="3"/>
  <c r="G24" i="3"/>
  <c r="J23" i="3"/>
  <c r="I23" i="3"/>
  <c r="H23" i="3"/>
  <c r="G23" i="3"/>
  <c r="J22" i="3"/>
  <c r="I22" i="3"/>
  <c r="H22" i="3"/>
  <c r="G22" i="3"/>
  <c r="J21" i="3"/>
  <c r="I21" i="3"/>
  <c r="H21" i="3"/>
  <c r="G21" i="3"/>
  <c r="J20" i="3"/>
  <c r="I20" i="3"/>
  <c r="H20" i="3"/>
  <c r="G20" i="3"/>
  <c r="J19" i="3"/>
  <c r="I19" i="3"/>
  <c r="H19" i="3"/>
  <c r="G19" i="3"/>
  <c r="J18" i="3"/>
  <c r="I18" i="3"/>
  <c r="H18" i="3"/>
  <c r="G18" i="3"/>
  <c r="J17" i="3"/>
  <c r="I17" i="3"/>
  <c r="H17" i="3"/>
  <c r="G17" i="3"/>
  <c r="J16" i="3"/>
  <c r="I16" i="3"/>
  <c r="H16" i="3"/>
  <c r="G16" i="3"/>
  <c r="J15" i="3"/>
  <c r="I15" i="3"/>
  <c r="H15" i="3"/>
  <c r="G15" i="3"/>
  <c r="J14" i="3"/>
  <c r="I14" i="3"/>
  <c r="H14" i="3"/>
  <c r="G14" i="3"/>
  <c r="J13" i="3"/>
  <c r="I13" i="3"/>
  <c r="H13" i="3"/>
  <c r="G13" i="3"/>
  <c r="J12" i="3"/>
  <c r="I12" i="3"/>
  <c r="H12" i="3"/>
  <c r="G12" i="3"/>
  <c r="J11" i="3"/>
  <c r="I11" i="3"/>
  <c r="H11" i="3"/>
  <c r="G11" i="3"/>
  <c r="J10" i="3"/>
  <c r="I10" i="3"/>
  <c r="H10" i="3"/>
  <c r="G10" i="3"/>
  <c r="J9" i="3"/>
  <c r="I9" i="3"/>
  <c r="H9" i="3"/>
  <c r="G9" i="3"/>
  <c r="J8" i="3"/>
  <c r="I8" i="3"/>
  <c r="H8" i="3"/>
  <c r="G8" i="3"/>
  <c r="J7" i="3"/>
  <c r="I7" i="3"/>
  <c r="H7" i="3"/>
  <c r="G7" i="3"/>
  <c r="J6" i="3"/>
  <c r="I6" i="3"/>
  <c r="H6" i="3"/>
  <c r="G6" i="3"/>
  <c r="J5" i="3"/>
  <c r="I5" i="3"/>
  <c r="H5" i="3"/>
  <c r="G5" i="3"/>
  <c r="J4" i="3"/>
  <c r="I4" i="3"/>
  <c r="H4" i="3"/>
  <c r="G4" i="3"/>
  <c r="J3" i="3"/>
  <c r="I3" i="3"/>
  <c r="H3" i="3"/>
  <c r="G3" i="3"/>
  <c r="J2" i="3"/>
  <c r="I2" i="3"/>
  <c r="H2" i="3"/>
  <c r="G2" i="3"/>
  <c r="J1" i="3"/>
  <c r="I1" i="3"/>
  <c r="H1" i="3"/>
  <c r="G1" i="3"/>
  <c r="D22" i="11"/>
  <c r="D207" i="11"/>
  <c r="D162" i="11"/>
  <c r="D196" i="11"/>
  <c r="D357" i="11"/>
  <c r="D65" i="11"/>
  <c r="D220" i="11"/>
  <c r="D388" i="11"/>
  <c r="D313" i="11"/>
  <c r="D407" i="11"/>
  <c r="D415" i="11"/>
  <c r="D291" i="11"/>
  <c r="D9" i="11"/>
  <c r="D195" i="11"/>
  <c r="D355" i="11"/>
  <c r="D404" i="11"/>
  <c r="D371" i="11"/>
  <c r="D149" i="11"/>
  <c r="D219" i="11"/>
  <c r="D416" i="11"/>
  <c r="D14" i="11"/>
  <c r="D328" i="11"/>
  <c r="D334" i="11"/>
  <c r="D80" i="11"/>
  <c r="D100" i="11"/>
  <c r="D317" i="11"/>
  <c r="D49" i="11"/>
  <c r="D352" i="11"/>
  <c r="D192" i="11"/>
  <c r="D239" i="11"/>
  <c r="D174" i="11"/>
  <c r="D120" i="11"/>
  <c r="D111" i="11"/>
  <c r="D35" i="11"/>
  <c r="D257" i="11"/>
  <c r="D131" i="11"/>
  <c r="D406" i="11"/>
  <c r="D427" i="11"/>
  <c r="D344" i="11"/>
  <c r="D370" i="11"/>
  <c r="D42" i="11"/>
  <c r="D232" i="11"/>
  <c r="D389" i="11"/>
  <c r="D178" i="11"/>
  <c r="D168" i="11"/>
  <c r="D90" i="11"/>
  <c r="D108" i="11"/>
  <c r="D287" i="11"/>
  <c r="D412" i="11"/>
  <c r="D286" i="11"/>
  <c r="D258" i="11"/>
  <c r="D142" i="11"/>
  <c r="D235" i="11"/>
  <c r="D254" i="11"/>
  <c r="D127" i="11"/>
  <c r="D122" i="11"/>
  <c r="D27" i="11"/>
  <c r="D345" i="11"/>
  <c r="D151" i="11"/>
  <c r="D270" i="11"/>
  <c r="D102" i="11"/>
  <c r="D310" i="11"/>
  <c r="D13" i="11"/>
  <c r="D98" i="11"/>
  <c r="D143" i="11"/>
  <c r="D187" i="11"/>
  <c r="D113" i="11"/>
  <c r="D186" i="11"/>
  <c r="D125" i="11"/>
  <c r="D293" i="11"/>
  <c r="D28" i="11"/>
  <c r="D123" i="11"/>
  <c r="D230" i="11"/>
  <c r="D76" i="11"/>
  <c r="D15" i="11"/>
  <c r="D5" i="11"/>
  <c r="D264" i="11"/>
  <c r="D138" i="11"/>
  <c r="D224" i="11"/>
  <c r="D126" i="11"/>
  <c r="D284" i="11"/>
  <c r="D106" i="11"/>
  <c r="D147" i="11"/>
  <c r="D184" i="11"/>
  <c r="D26" i="11"/>
  <c r="D249" i="11"/>
  <c r="D132" i="11"/>
  <c r="D57" i="11"/>
  <c r="D288" i="11"/>
  <c r="D45" i="11"/>
  <c r="D261" i="11"/>
  <c r="D267" i="11"/>
  <c r="D75" i="11"/>
  <c r="D180" i="11"/>
  <c r="D359" i="11"/>
  <c r="D89" i="11"/>
  <c r="D117" i="11"/>
  <c r="D47" i="11"/>
  <c r="D103" i="11"/>
  <c r="D292" i="11"/>
  <c r="D394" i="11"/>
  <c r="D69" i="11"/>
  <c r="D403" i="11"/>
  <c r="D375" i="11"/>
  <c r="D242" i="11"/>
  <c r="D139" i="11"/>
  <c r="D386" i="11"/>
  <c r="D157" i="11"/>
  <c r="D159" i="11"/>
  <c r="D218" i="11"/>
  <c r="D259" i="11"/>
  <c r="D185" i="11"/>
  <c r="D401" i="11"/>
  <c r="D304" i="11"/>
  <c r="D34" i="11"/>
  <c r="D301" i="11"/>
  <c r="D240" i="11"/>
  <c r="D251" i="11"/>
  <c r="D145" i="11"/>
  <c r="D324" i="11"/>
  <c r="D176" i="11"/>
  <c r="D295" i="11"/>
  <c r="D276" i="11"/>
  <c r="D315" i="11"/>
  <c r="D199" i="11"/>
  <c r="D51" i="11"/>
  <c r="D16" i="11"/>
  <c r="D99" i="11"/>
  <c r="D85" i="11"/>
  <c r="D335" i="11"/>
  <c r="D134" i="11"/>
  <c r="D136" i="11"/>
  <c r="D88" i="11"/>
  <c r="D366" i="11"/>
  <c r="D252" i="11"/>
  <c r="D112" i="11"/>
  <c r="D330" i="11"/>
  <c r="D367" i="11"/>
  <c r="D380" i="11"/>
  <c r="D52" i="11"/>
  <c r="D118" i="11"/>
  <c r="D109" i="11"/>
  <c r="D364" i="11"/>
  <c r="D356" i="11"/>
  <c r="D256" i="11"/>
  <c r="D133" i="11"/>
  <c r="D413" i="11"/>
  <c r="D244" i="11"/>
  <c r="D343" i="11"/>
  <c r="D329" i="11"/>
  <c r="D227" i="11"/>
  <c r="D183" i="11"/>
  <c r="D253" i="11"/>
  <c r="D383" i="11"/>
  <c r="D115" i="11"/>
  <c r="D372" i="11"/>
  <c r="D305" i="11"/>
  <c r="D161" i="11"/>
  <c r="D165" i="11"/>
  <c r="D397" i="11"/>
  <c r="D318" i="11"/>
  <c r="D346" i="11"/>
  <c r="D211" i="11"/>
  <c r="D38" i="11"/>
  <c r="D81" i="11"/>
  <c r="D41" i="11"/>
  <c r="D269" i="11"/>
  <c r="D312" i="11"/>
  <c r="D299" i="11"/>
  <c r="D25" i="11"/>
  <c r="D280" i="11"/>
  <c r="D226" i="11"/>
  <c r="D268" i="11"/>
  <c r="D33" i="11"/>
  <c r="D194" i="11"/>
  <c r="D217" i="11"/>
  <c r="D255" i="11"/>
  <c r="D360" i="11"/>
  <c r="D337" i="11"/>
  <c r="D86" i="11"/>
  <c r="D97" i="11"/>
  <c r="D213" i="11"/>
  <c r="D385" i="11"/>
  <c r="D272" i="11"/>
  <c r="D290" i="11"/>
  <c r="D373" i="11"/>
  <c r="D325" i="11"/>
  <c r="D222" i="11"/>
  <c r="D188" i="11"/>
  <c r="D48" i="11"/>
  <c r="D43" i="11"/>
  <c r="D62" i="11"/>
  <c r="D409" i="11"/>
  <c r="D129" i="11"/>
  <c r="D362" i="11"/>
  <c r="D40" i="11"/>
  <c r="D158" i="11"/>
  <c r="D210" i="11"/>
  <c r="D400" i="11"/>
  <c r="D31" i="11"/>
  <c r="D70" i="11"/>
  <c r="D54" i="11"/>
  <c r="D402" i="11"/>
  <c r="D189" i="11"/>
  <c r="D395" i="11"/>
  <c r="D425" i="11"/>
  <c r="D32" i="11"/>
  <c r="D236" i="11"/>
  <c r="D60" i="11"/>
  <c r="D233" i="11"/>
  <c r="D160" i="11"/>
  <c r="D148" i="11"/>
  <c r="D408" i="11"/>
  <c r="D202" i="11"/>
  <c r="D414" i="11"/>
  <c r="D92" i="11"/>
  <c r="D110" i="11"/>
  <c r="D191" i="11"/>
  <c r="D61" i="11"/>
  <c r="D104" i="11"/>
  <c r="D297" i="11"/>
  <c r="D44" i="11"/>
  <c r="D378" i="11"/>
  <c r="D384" i="11"/>
  <c r="D332" i="11"/>
  <c r="D94" i="11"/>
  <c r="D418" i="11"/>
  <c r="D351" i="11"/>
  <c r="D72" i="11"/>
  <c r="D150" i="11"/>
  <c r="D298" i="11"/>
  <c r="D338" i="11"/>
  <c r="D374" i="11"/>
  <c r="D278" i="11"/>
  <c r="D146" i="11"/>
  <c r="D274" i="11"/>
  <c r="D277" i="11"/>
  <c r="D170" i="11"/>
  <c r="D91" i="11"/>
  <c r="D56" i="11"/>
  <c r="D4" i="11"/>
  <c r="D163" i="11"/>
  <c r="D84" i="11"/>
  <c r="D17" i="11"/>
  <c r="D172" i="11"/>
  <c r="D250" i="11"/>
  <c r="D71" i="11"/>
  <c r="D381" i="11"/>
  <c r="D140" i="11"/>
  <c r="D93" i="11"/>
  <c r="D308" i="11"/>
  <c r="D241" i="11"/>
  <c r="D179" i="11"/>
  <c r="D141" i="11"/>
  <c r="D173" i="11"/>
  <c r="D358" i="11"/>
  <c r="D294" i="11"/>
  <c r="D68" i="11"/>
  <c r="D121" i="11"/>
  <c r="D29" i="11"/>
  <c r="D190" i="11"/>
  <c r="D285" i="11"/>
  <c r="D420" i="11"/>
  <c r="D275" i="11"/>
  <c r="D166" i="11"/>
  <c r="D316" i="11"/>
  <c r="D342" i="11"/>
  <c r="D39" i="11"/>
  <c r="D382" i="11"/>
  <c r="D265" i="11"/>
  <c r="D82" i="11"/>
  <c r="D396" i="11"/>
  <c r="D169" i="11"/>
  <c r="D200" i="11"/>
  <c r="D77" i="11"/>
  <c r="D296" i="11"/>
  <c r="D83" i="11"/>
  <c r="D333" i="11"/>
  <c r="D128" i="11"/>
  <c r="D376" i="11"/>
  <c r="D181" i="11"/>
  <c r="D411" i="11"/>
  <c r="D64" i="11"/>
  <c r="D20" i="11"/>
  <c r="D238" i="11"/>
  <c r="D124" i="11"/>
  <c r="D152" i="11"/>
  <c r="D245" i="11"/>
  <c r="D350" i="11"/>
  <c r="D307" i="11"/>
  <c r="D303" i="11"/>
  <c r="D214" i="11"/>
  <c r="D130" i="11"/>
  <c r="D322" i="11"/>
  <c r="D379" i="11"/>
  <c r="D205" i="11"/>
  <c r="D167" i="11"/>
  <c r="D204" i="11"/>
  <c r="D393" i="11"/>
  <c r="D73" i="11"/>
  <c r="D347" i="11"/>
  <c r="D281" i="11"/>
  <c r="D212" i="11"/>
  <c r="D164" i="11"/>
  <c r="D223" i="11"/>
  <c r="D417" i="11"/>
  <c r="D377" i="11"/>
  <c r="D341" i="11"/>
  <c r="D177" i="11"/>
  <c r="D8" i="11"/>
  <c r="D23" i="11"/>
  <c r="D215" i="11"/>
  <c r="D340" i="11"/>
  <c r="D365" i="11"/>
  <c r="D12" i="11"/>
  <c r="D79" i="11"/>
  <c r="D201" i="11"/>
  <c r="D314" i="11"/>
  <c r="D155" i="11"/>
  <c r="D63" i="11"/>
  <c r="D243" i="11"/>
  <c r="D246" i="11"/>
  <c r="D30" i="11"/>
  <c r="D237" i="11"/>
  <c r="D262" i="11"/>
  <c r="D306" i="11"/>
  <c r="D46" i="11"/>
  <c r="D55" i="11"/>
  <c r="D11" i="11"/>
  <c r="D247" i="11"/>
  <c r="D410" i="11"/>
  <c r="D221" i="11"/>
  <c r="D67" i="11"/>
  <c r="D426" i="11"/>
  <c r="D203" i="11"/>
  <c r="D260" i="11"/>
  <c r="D107" i="11"/>
  <c r="D399" i="11"/>
  <c r="D353" i="11"/>
  <c r="D423" i="11"/>
  <c r="D18" i="11"/>
  <c r="D354" i="11"/>
  <c r="D59" i="11"/>
  <c r="D424" i="11"/>
  <c r="D327" i="11"/>
  <c r="D95" i="11"/>
  <c r="D289" i="11"/>
  <c r="D390" i="11"/>
  <c r="D248" i="11"/>
  <c r="D19" i="11"/>
  <c r="D228" i="11"/>
  <c r="D419" i="11"/>
  <c r="D331" i="11"/>
  <c r="D36" i="11"/>
  <c r="D392" i="11"/>
  <c r="D114" i="11"/>
  <c r="D300" i="11"/>
  <c r="D271" i="11"/>
  <c r="D309" i="11"/>
  <c r="D206" i="11"/>
  <c r="D231" i="11"/>
  <c r="D58" i="11"/>
  <c r="D153" i="11"/>
  <c r="D234" i="11"/>
  <c r="D363" i="11"/>
  <c r="D319" i="11"/>
  <c r="D311" i="11"/>
  <c r="D266" i="11"/>
  <c r="D156" i="11"/>
  <c r="D225" i="11"/>
  <c r="D209" i="11"/>
  <c r="D6" i="11"/>
  <c r="D21" i="11"/>
  <c r="D116" i="11"/>
  <c r="D336" i="11"/>
  <c r="D208" i="11"/>
  <c r="D7" i="11"/>
  <c r="D326" i="11"/>
  <c r="D321" i="11"/>
  <c r="D3" i="11"/>
  <c r="D229" i="11"/>
  <c r="D216" i="11"/>
  <c r="D154" i="11"/>
  <c r="D193" i="11"/>
  <c r="D282" i="11"/>
  <c r="D137" i="11"/>
  <c r="D101" i="11"/>
  <c r="D405" i="11"/>
  <c r="D24" i="11"/>
  <c r="D53" i="11"/>
  <c r="D387" i="11"/>
  <c r="D263" i="11"/>
  <c r="D78" i="11"/>
  <c r="D348" i="11"/>
  <c r="D135" i="11"/>
  <c r="D171" i="11"/>
  <c r="D66" i="11"/>
  <c r="D361" i="11"/>
  <c r="D74" i="11"/>
  <c r="D320" i="11"/>
  <c r="D283" i="11"/>
  <c r="D349" i="11"/>
  <c r="D10" i="11"/>
  <c r="D339" i="11"/>
  <c r="D96" i="11"/>
  <c r="D323" i="11"/>
  <c r="D197" i="11"/>
  <c r="D368" i="11"/>
  <c r="D50" i="11"/>
  <c r="D182" i="11"/>
  <c r="D391" i="11"/>
  <c r="D273" i="11"/>
  <c r="D398" i="11"/>
  <c r="D2" i="11"/>
  <c r="D369" i="11"/>
  <c r="D105" i="11"/>
  <c r="D87" i="11"/>
  <c r="D198" i="11"/>
  <c r="D144" i="11"/>
  <c r="D119" i="11"/>
  <c r="D37" i="11"/>
  <c r="D279" i="11"/>
  <c r="D302" i="11"/>
  <c r="D421" i="11"/>
  <c r="D175" i="11"/>
  <c r="D422" i="11"/>
  <c r="B129" i="6" l="1"/>
  <c r="C129" i="6"/>
  <c r="D110" i="6"/>
  <c r="B8" i="6"/>
  <c r="B16" i="6"/>
  <c r="B24" i="6"/>
  <c r="B32" i="6"/>
  <c r="B40" i="6"/>
  <c r="B48" i="6"/>
  <c r="B56" i="6"/>
  <c r="B64" i="6"/>
  <c r="B72" i="6"/>
  <c r="B80" i="6"/>
  <c r="B128" i="6"/>
  <c r="B117" i="6"/>
  <c r="E118" i="6"/>
  <c r="C120" i="6"/>
  <c r="D123" i="6"/>
  <c r="B125" i="6"/>
  <c r="C114" i="6"/>
  <c r="C122" i="6"/>
  <c r="D116" i="6"/>
  <c r="B118" i="6"/>
  <c r="C121" i="6"/>
  <c r="D124" i="6"/>
  <c r="B126" i="6"/>
  <c r="D129" i="6"/>
  <c r="B112" i="6"/>
  <c r="C115" i="6"/>
  <c r="E129" i="6"/>
  <c r="C3" i="6"/>
  <c r="E9" i="6"/>
  <c r="D14" i="6"/>
  <c r="E17" i="6"/>
  <c r="D22" i="6"/>
  <c r="C27" i="6"/>
  <c r="D30" i="6"/>
  <c r="E33" i="6"/>
  <c r="C35" i="6"/>
  <c r="D38" i="6"/>
  <c r="C43" i="6"/>
  <c r="D46" i="6"/>
  <c r="E49" i="6"/>
  <c r="C51" i="6"/>
  <c r="D54" i="6"/>
  <c r="C59" i="6"/>
  <c r="D62" i="6"/>
  <c r="E65" i="6"/>
  <c r="C67" i="6"/>
  <c r="D70" i="6"/>
  <c r="C75" i="6"/>
  <c r="D78" i="6"/>
  <c r="C83" i="6"/>
  <c r="D86" i="6"/>
  <c r="B88" i="6"/>
  <c r="C91" i="6"/>
  <c r="D94" i="6"/>
  <c r="B96" i="6"/>
  <c r="E97" i="6"/>
  <c r="C99" i="6"/>
  <c r="D102" i="6"/>
  <c r="B104" i="6"/>
  <c r="C107" i="6"/>
  <c r="B109" i="6"/>
  <c r="E126" i="6"/>
  <c r="D6" i="6"/>
  <c r="C11" i="6"/>
  <c r="C19" i="6"/>
  <c r="D5" i="6"/>
  <c r="D13" i="6"/>
  <c r="D21" i="6"/>
  <c r="D29" i="6"/>
  <c r="D37" i="6"/>
  <c r="D45" i="6"/>
  <c r="D53" i="6"/>
  <c r="D61" i="6"/>
  <c r="D69" i="6"/>
  <c r="D77" i="6"/>
  <c r="D85" i="6"/>
  <c r="D93" i="6"/>
  <c r="D101" i="6"/>
  <c r="C106" i="6"/>
  <c r="D117" i="6"/>
  <c r="B119" i="6"/>
  <c r="D125" i="6"/>
  <c r="B127" i="6"/>
  <c r="E34" i="6"/>
  <c r="E42" i="6"/>
  <c r="E58" i="6"/>
  <c r="E66" i="6"/>
  <c r="E74" i="6"/>
  <c r="E98" i="6"/>
  <c r="B121" i="6"/>
  <c r="D4" i="6"/>
  <c r="D12" i="6"/>
  <c r="D20" i="6"/>
  <c r="D28" i="6"/>
  <c r="D36" i="6"/>
  <c r="D44" i="6"/>
  <c r="D52" i="6"/>
  <c r="D60" i="6"/>
  <c r="D68" i="6"/>
  <c r="D76" i="6"/>
  <c r="D84" i="6"/>
  <c r="D92" i="6"/>
  <c r="E95" i="6"/>
  <c r="D100" i="6"/>
  <c r="D108" i="6"/>
  <c r="B6" i="6"/>
  <c r="B3" i="6"/>
  <c r="C6" i="6"/>
  <c r="D9" i="6"/>
  <c r="B11" i="6"/>
  <c r="C14" i="6"/>
  <c r="D17" i="6"/>
  <c r="B19" i="6"/>
  <c r="C22" i="6"/>
  <c r="D25" i="6"/>
  <c r="B27" i="6"/>
  <c r="C30" i="6"/>
  <c r="D33" i="6"/>
  <c r="B35" i="6"/>
  <c r="E36" i="6"/>
  <c r="C38" i="6"/>
  <c r="D41" i="6"/>
  <c r="B43" i="6"/>
  <c r="C46" i="6"/>
  <c r="D49" i="6"/>
  <c r="B51" i="6"/>
  <c r="C54" i="6"/>
  <c r="D57" i="6"/>
  <c r="B59" i="6"/>
  <c r="C62" i="6"/>
  <c r="D65" i="6"/>
  <c r="B67" i="6"/>
  <c r="C70" i="6"/>
  <c r="D73" i="6"/>
  <c r="B75" i="6"/>
  <c r="C78" i="6"/>
  <c r="D81" i="6"/>
  <c r="B83" i="6"/>
  <c r="C86" i="6"/>
  <c r="D89" i="6"/>
  <c r="B91" i="6"/>
  <c r="C94" i="6"/>
  <c r="D97" i="6"/>
  <c r="B99" i="6"/>
  <c r="C102" i="6"/>
  <c r="D105" i="6"/>
  <c r="B107" i="6"/>
  <c r="C110" i="6"/>
  <c r="D113" i="6"/>
  <c r="B115" i="6"/>
  <c r="E116" i="6"/>
  <c r="C118" i="6"/>
  <c r="D121" i="6"/>
  <c r="B123" i="6"/>
  <c r="C126" i="6"/>
  <c r="D118" i="6"/>
  <c r="B120" i="6"/>
  <c r="C123" i="6"/>
  <c r="D126" i="6"/>
  <c r="D3" i="6"/>
  <c r="B5" i="6"/>
  <c r="C8" i="6"/>
  <c r="D11" i="6"/>
  <c r="B13" i="6"/>
  <c r="E14" i="6"/>
  <c r="C16" i="6"/>
  <c r="D19" i="6"/>
  <c r="B21" i="6"/>
  <c r="C24" i="6"/>
  <c r="D27" i="6"/>
  <c r="B29" i="6"/>
  <c r="C32" i="6"/>
  <c r="D35" i="6"/>
  <c r="B37" i="6"/>
  <c r="E38" i="6"/>
  <c r="C40" i="6"/>
  <c r="D43" i="6"/>
  <c r="B45" i="6"/>
  <c r="C48" i="6"/>
  <c r="D51" i="6"/>
  <c r="B53" i="6"/>
  <c r="C56" i="6"/>
  <c r="D59" i="6"/>
  <c r="B61" i="6"/>
  <c r="C64" i="6"/>
  <c r="D67" i="6"/>
  <c r="B69" i="6"/>
  <c r="C72" i="6"/>
  <c r="D75" i="6"/>
  <c r="B77" i="6"/>
  <c r="E78" i="6"/>
  <c r="C80" i="6"/>
  <c r="D83" i="6"/>
  <c r="B85" i="6"/>
  <c r="C88" i="6"/>
  <c r="D91" i="6"/>
  <c r="B93" i="6"/>
  <c r="C96" i="6"/>
  <c r="D99" i="6"/>
  <c r="B101" i="6"/>
  <c r="C104" i="6"/>
  <c r="D107" i="6"/>
  <c r="C112" i="6"/>
  <c r="D115" i="6"/>
  <c r="C128" i="6"/>
  <c r="B2" i="6"/>
  <c r="C5" i="6"/>
  <c r="D8" i="6"/>
  <c r="B10" i="6"/>
  <c r="C13" i="6"/>
  <c r="D16" i="6"/>
  <c r="B18" i="6"/>
  <c r="C21" i="6"/>
  <c r="D24" i="6"/>
  <c r="B26" i="6"/>
  <c r="C29" i="6"/>
  <c r="D32" i="6"/>
  <c r="B34" i="6"/>
  <c r="E35" i="6"/>
  <c r="C37" i="6"/>
  <c r="D40" i="6"/>
  <c r="B42" i="6"/>
  <c r="C45" i="6"/>
  <c r="D48" i="6"/>
  <c r="B50" i="6"/>
  <c r="C53" i="6"/>
  <c r="D56" i="6"/>
  <c r="B58" i="6"/>
  <c r="E59" i="6"/>
  <c r="C61" i="6"/>
  <c r="D64" i="6"/>
  <c r="B66" i="6"/>
  <c r="C69" i="6"/>
  <c r="D72" i="6"/>
  <c r="B74" i="6"/>
  <c r="E75" i="6"/>
  <c r="C77" i="6"/>
  <c r="D80" i="6"/>
  <c r="B82" i="6"/>
  <c r="C85" i="6"/>
  <c r="D88" i="6"/>
  <c r="B90" i="6"/>
  <c r="C93" i="6"/>
  <c r="D96" i="6"/>
  <c r="B98" i="6"/>
  <c r="C101" i="6"/>
  <c r="D104" i="6"/>
  <c r="B106" i="6"/>
  <c r="C109" i="6"/>
  <c r="D112" i="6"/>
  <c r="B114" i="6"/>
  <c r="E115" i="6"/>
  <c r="C117" i="6"/>
  <c r="D120" i="6"/>
  <c r="B122" i="6"/>
  <c r="E123" i="6"/>
  <c r="C125" i="6"/>
  <c r="D128" i="6"/>
  <c r="C2" i="6"/>
  <c r="E8" i="6"/>
  <c r="E16" i="6"/>
  <c r="B103" i="6"/>
  <c r="D109" i="6"/>
  <c r="B111" i="6"/>
  <c r="E128" i="6"/>
  <c r="B7" i="6"/>
  <c r="C10" i="6"/>
  <c r="B15" i="6"/>
  <c r="C18" i="6"/>
  <c r="B23" i="6"/>
  <c r="C26" i="6"/>
  <c r="B31" i="6"/>
  <c r="E32" i="6"/>
  <c r="C34" i="6"/>
  <c r="B39" i="6"/>
  <c r="C42" i="6"/>
  <c r="B47" i="6"/>
  <c r="E48" i="6"/>
  <c r="C50" i="6"/>
  <c r="B55" i="6"/>
  <c r="E56" i="6"/>
  <c r="C58" i="6"/>
  <c r="B63" i="6"/>
  <c r="E64" i="6"/>
  <c r="C66" i="6"/>
  <c r="B71" i="6"/>
  <c r="C74" i="6"/>
  <c r="B79" i="6"/>
  <c r="C82" i="6"/>
  <c r="B87" i="6"/>
  <c r="C90" i="6"/>
  <c r="B95" i="6"/>
  <c r="E96" i="6"/>
  <c r="C98" i="6"/>
  <c r="D2" i="6"/>
  <c r="B4" i="6"/>
  <c r="E5" i="6"/>
  <c r="C7" i="6"/>
  <c r="D10" i="6"/>
  <c r="B12" i="6"/>
  <c r="C15" i="6"/>
  <c r="D18" i="6"/>
  <c r="B20" i="6"/>
  <c r="C23" i="6"/>
  <c r="D26" i="6"/>
  <c r="B28" i="6"/>
  <c r="C31" i="6"/>
  <c r="D34" i="6"/>
  <c r="B36" i="6"/>
  <c r="E37" i="6"/>
  <c r="C39" i="6"/>
  <c r="D42" i="6"/>
  <c r="B44" i="6"/>
  <c r="C47" i="6"/>
  <c r="D50" i="6"/>
  <c r="B52" i="6"/>
  <c r="C55" i="6"/>
  <c r="D58" i="6"/>
  <c r="B60" i="6"/>
  <c r="E61" i="6"/>
  <c r="C63" i="6"/>
  <c r="D66" i="6"/>
  <c r="B68" i="6"/>
  <c r="C71" i="6"/>
  <c r="D74" i="6"/>
  <c r="B76" i="6"/>
  <c r="C79" i="6"/>
  <c r="D82" i="6"/>
  <c r="B84" i="6"/>
  <c r="C87" i="6"/>
  <c r="D90" i="6"/>
  <c r="B92" i="6"/>
  <c r="C95" i="6"/>
  <c r="D98" i="6"/>
  <c r="B100" i="6"/>
  <c r="C103" i="6"/>
  <c r="D106" i="6"/>
  <c r="B108" i="6"/>
  <c r="C111" i="6"/>
  <c r="D114" i="6"/>
  <c r="B116" i="6"/>
  <c r="E117" i="6"/>
  <c r="C119" i="6"/>
  <c r="D122" i="6"/>
  <c r="B124" i="6"/>
  <c r="E125" i="6"/>
  <c r="C127" i="6"/>
  <c r="C4" i="6"/>
  <c r="D7" i="6"/>
  <c r="B9" i="6"/>
  <c r="C12" i="6"/>
  <c r="D15" i="6"/>
  <c r="B17" i="6"/>
  <c r="C20" i="6"/>
  <c r="D23" i="6"/>
  <c r="B25" i="6"/>
  <c r="C28" i="6"/>
  <c r="D31" i="6"/>
  <c r="B33" i="6"/>
  <c r="C36" i="6"/>
  <c r="D39" i="6"/>
  <c r="B41" i="6"/>
  <c r="C44" i="6"/>
  <c r="D47" i="6"/>
  <c r="B49" i="6"/>
  <c r="C52" i="6"/>
  <c r="D55" i="6"/>
  <c r="B57" i="6"/>
  <c r="C60" i="6"/>
  <c r="D63" i="6"/>
  <c r="B65" i="6"/>
  <c r="C68" i="6"/>
  <c r="D71" i="6"/>
  <c r="B73" i="6"/>
  <c r="C76" i="6"/>
  <c r="D79" i="6"/>
  <c r="B81" i="6"/>
  <c r="C84" i="6"/>
  <c r="D87" i="6"/>
  <c r="B89" i="6"/>
  <c r="C92" i="6"/>
  <c r="D95" i="6"/>
  <c r="B97" i="6"/>
  <c r="C100" i="6"/>
  <c r="D103" i="6"/>
  <c r="B105" i="6"/>
  <c r="C108" i="6"/>
  <c r="D111" i="6"/>
  <c r="B113" i="6"/>
  <c r="C116" i="6"/>
  <c r="D119" i="6"/>
  <c r="E122" i="6"/>
  <c r="C124" i="6"/>
  <c r="D127" i="6"/>
  <c r="C9" i="6"/>
  <c r="B14" i="6"/>
  <c r="C17" i="6"/>
  <c r="B22" i="6"/>
  <c r="C25" i="6"/>
  <c r="B30" i="6"/>
  <c r="C33" i="6"/>
  <c r="B38" i="6"/>
  <c r="C41" i="6"/>
  <c r="B46" i="6"/>
  <c r="C49" i="6"/>
  <c r="B54" i="6"/>
  <c r="C57" i="6"/>
  <c r="B62" i="6"/>
  <c r="C65" i="6"/>
  <c r="B70" i="6"/>
  <c r="C73" i="6"/>
  <c r="B78" i="6"/>
  <c r="C81" i="6"/>
  <c r="B86" i="6"/>
  <c r="C89" i="6"/>
  <c r="B94" i="6"/>
  <c r="C97" i="6"/>
  <c r="B102" i="6"/>
  <c r="C105" i="6"/>
  <c r="B110" i="6"/>
  <c r="C113" i="6"/>
  <c r="E119" i="6"/>
  <c r="E127" i="6"/>
  <c r="I63" i="11"/>
  <c r="I199" i="11"/>
  <c r="I31" i="11"/>
  <c r="I107" i="11"/>
  <c r="I200" i="11"/>
  <c r="I252" i="11"/>
  <c r="I309" i="11"/>
  <c r="I373" i="11"/>
  <c r="I6" i="11"/>
  <c r="I38" i="11"/>
  <c r="I73" i="11"/>
  <c r="I116" i="11"/>
  <c r="I160" i="11"/>
  <c r="I212" i="11"/>
  <c r="I263" i="11"/>
  <c r="I324" i="11"/>
  <c r="I388" i="11"/>
  <c r="I7" i="11"/>
  <c r="I39" i="11"/>
  <c r="I75" i="11"/>
  <c r="I117" i="11"/>
  <c r="I161" i="11"/>
  <c r="I213" i="11"/>
  <c r="I264" i="11"/>
  <c r="I325" i="11"/>
  <c r="I389" i="11"/>
  <c r="I372" i="11"/>
  <c r="I64" i="11"/>
  <c r="I14" i="11"/>
  <c r="I46" i="11"/>
  <c r="I84" i="11"/>
  <c r="I127" i="11"/>
  <c r="I173" i="11"/>
  <c r="I224" i="11"/>
  <c r="I276" i="11"/>
  <c r="I340" i="11"/>
  <c r="I404" i="11"/>
  <c r="I30" i="11"/>
  <c r="I149" i="11"/>
  <c r="I15" i="11"/>
  <c r="I47" i="11"/>
  <c r="I85" i="11"/>
  <c r="I128" i="11"/>
  <c r="I175" i="11"/>
  <c r="I225" i="11"/>
  <c r="I277" i="11"/>
  <c r="I341" i="11"/>
  <c r="I405" i="11"/>
  <c r="I105" i="11"/>
  <c r="I249" i="11"/>
  <c r="I22" i="11"/>
  <c r="I54" i="11"/>
  <c r="I95" i="11"/>
  <c r="I137" i="11"/>
  <c r="I185" i="11"/>
  <c r="I237" i="11"/>
  <c r="I292" i="11"/>
  <c r="I356" i="11"/>
  <c r="I420" i="11"/>
  <c r="I148" i="11"/>
  <c r="I308" i="11"/>
  <c r="I23" i="11"/>
  <c r="I55" i="11"/>
  <c r="I96" i="11"/>
  <c r="I139" i="11"/>
  <c r="I188" i="11"/>
  <c r="I239" i="11"/>
  <c r="I293" i="11"/>
  <c r="I357" i="11"/>
  <c r="I421" i="11"/>
  <c r="I8" i="11"/>
  <c r="I16" i="11"/>
  <c r="I24" i="11"/>
  <c r="I32" i="11"/>
  <c r="I40" i="11"/>
  <c r="I48" i="11"/>
  <c r="I56" i="11"/>
  <c r="I65" i="11"/>
  <c r="I76" i="11"/>
  <c r="I87" i="11"/>
  <c r="I97" i="11"/>
  <c r="I108" i="11"/>
  <c r="I119" i="11"/>
  <c r="I129" i="11"/>
  <c r="I140" i="11"/>
  <c r="I151" i="11"/>
  <c r="I164" i="11"/>
  <c r="I176" i="11"/>
  <c r="I189" i="11"/>
  <c r="I201" i="11"/>
  <c r="I215" i="11"/>
  <c r="I228" i="11"/>
  <c r="I240" i="11"/>
  <c r="I253" i="11"/>
  <c r="I265" i="11"/>
  <c r="I279" i="11"/>
  <c r="I295" i="11"/>
  <c r="I311" i="11"/>
  <c r="I327" i="11"/>
  <c r="I343" i="11"/>
  <c r="I359" i="11"/>
  <c r="I375" i="11"/>
  <c r="I391" i="11"/>
  <c r="I407" i="11"/>
  <c r="I423" i="11"/>
  <c r="I9" i="11"/>
  <c r="I17" i="11"/>
  <c r="I25" i="11"/>
  <c r="I33" i="11"/>
  <c r="I41" i="11"/>
  <c r="I49" i="11"/>
  <c r="I57" i="11"/>
  <c r="I67" i="11"/>
  <c r="I77" i="11"/>
  <c r="I88" i="11"/>
  <c r="I99" i="11"/>
  <c r="I109" i="11"/>
  <c r="I120" i="11"/>
  <c r="I131" i="11"/>
  <c r="I141" i="11"/>
  <c r="I152" i="11"/>
  <c r="I165" i="11"/>
  <c r="I177" i="11"/>
  <c r="I191" i="11"/>
  <c r="I204" i="11"/>
  <c r="I216" i="11"/>
  <c r="I229" i="11"/>
  <c r="I241" i="11"/>
  <c r="I255" i="11"/>
  <c r="I268" i="11"/>
  <c r="I281" i="11"/>
  <c r="I297" i="11"/>
  <c r="I313" i="11"/>
  <c r="I329" i="11"/>
  <c r="I345" i="11"/>
  <c r="I361" i="11"/>
  <c r="I377" i="11"/>
  <c r="I393" i="11"/>
  <c r="I409" i="11"/>
  <c r="I425" i="11"/>
  <c r="I2" i="11"/>
  <c r="I10" i="11"/>
  <c r="I18" i="11"/>
  <c r="I26" i="11"/>
  <c r="I34" i="11"/>
  <c r="I42" i="11"/>
  <c r="I50" i="11"/>
  <c r="I58" i="11"/>
  <c r="I68" i="11"/>
  <c r="I79" i="11"/>
  <c r="I89" i="11"/>
  <c r="I100" i="11"/>
  <c r="I111" i="11"/>
  <c r="I121" i="11"/>
  <c r="I132" i="11"/>
  <c r="I143" i="11"/>
  <c r="I153" i="11"/>
  <c r="I167" i="11"/>
  <c r="I180" i="11"/>
  <c r="I192" i="11"/>
  <c r="I205" i="11"/>
  <c r="I217" i="11"/>
  <c r="I231" i="11"/>
  <c r="I244" i="11"/>
  <c r="I256" i="11"/>
  <c r="I269" i="11"/>
  <c r="I284" i="11"/>
  <c r="I300" i="11"/>
  <c r="I316" i="11"/>
  <c r="I332" i="11"/>
  <c r="I348" i="11"/>
  <c r="I364" i="11"/>
  <c r="I380" i="11"/>
  <c r="I396" i="11"/>
  <c r="I412" i="11"/>
  <c r="I3" i="11"/>
  <c r="I11" i="11"/>
  <c r="I19" i="11"/>
  <c r="I27" i="11"/>
  <c r="I35" i="11"/>
  <c r="I43" i="11"/>
  <c r="I51" i="11"/>
  <c r="I59" i="11"/>
  <c r="I69" i="11"/>
  <c r="I80" i="11"/>
  <c r="I91" i="11"/>
  <c r="I101" i="11"/>
  <c r="I112" i="11"/>
  <c r="I123" i="11"/>
  <c r="I133" i="11"/>
  <c r="I144" i="11"/>
  <c r="I156" i="11"/>
  <c r="I168" i="11"/>
  <c r="I181" i="11"/>
  <c r="I193" i="11"/>
  <c r="I207" i="11"/>
  <c r="I220" i="11"/>
  <c r="I232" i="11"/>
  <c r="I245" i="11"/>
  <c r="I257" i="11"/>
  <c r="I271" i="11"/>
  <c r="I285" i="11"/>
  <c r="I301" i="11"/>
  <c r="I317" i="11"/>
  <c r="I333" i="11"/>
  <c r="I349" i="11"/>
  <c r="I365" i="11"/>
  <c r="I381" i="11"/>
  <c r="I397" i="11"/>
  <c r="I413" i="11"/>
  <c r="I4" i="11"/>
  <c r="I12" i="11"/>
  <c r="I20" i="11"/>
  <c r="I28" i="11"/>
  <c r="I36" i="11"/>
  <c r="I44" i="11"/>
  <c r="I52" i="11"/>
  <c r="I60" i="11"/>
  <c r="I71" i="11"/>
  <c r="I81" i="11"/>
  <c r="I92" i="11"/>
  <c r="I103" i="11"/>
  <c r="I113" i="11"/>
  <c r="I124" i="11"/>
  <c r="I135" i="11"/>
  <c r="I145" i="11"/>
  <c r="I157" i="11"/>
  <c r="I169" i="11"/>
  <c r="I183" i="11"/>
  <c r="I196" i="11"/>
  <c r="I208" i="11"/>
  <c r="I221" i="11"/>
  <c r="I233" i="11"/>
  <c r="I247" i="11"/>
  <c r="I260" i="11"/>
  <c r="I272" i="11"/>
  <c r="I287" i="11"/>
  <c r="I303" i="11"/>
  <c r="I319" i="11"/>
  <c r="I335" i="11"/>
  <c r="I351" i="11"/>
  <c r="I367" i="11"/>
  <c r="I383" i="11"/>
  <c r="I399" i="11"/>
  <c r="I415" i="11"/>
  <c r="I5" i="11"/>
  <c r="I13" i="11"/>
  <c r="I21" i="11"/>
  <c r="I29" i="11"/>
  <c r="I37" i="11"/>
  <c r="I45" i="11"/>
  <c r="I53" i="11"/>
  <c r="I61" i="11"/>
  <c r="I72" i="11"/>
  <c r="I83" i="11"/>
  <c r="I93" i="11"/>
  <c r="I104" i="11"/>
  <c r="I115" i="11"/>
  <c r="I125" i="11"/>
  <c r="I136" i="11"/>
  <c r="I147" i="11"/>
  <c r="I159" i="11"/>
  <c r="I172" i="11"/>
  <c r="I184" i="11"/>
  <c r="I197" i="11"/>
  <c r="I209" i="11"/>
  <c r="I223" i="11"/>
  <c r="I236" i="11"/>
  <c r="I248" i="11"/>
  <c r="I261" i="11"/>
  <c r="I273" i="11"/>
  <c r="I289" i="11"/>
  <c r="I305" i="11"/>
  <c r="I321" i="11"/>
  <c r="I337" i="11"/>
  <c r="I353" i="11"/>
  <c r="I369" i="11"/>
  <c r="I385" i="11"/>
  <c r="I401" i="11"/>
  <c r="I417" i="11"/>
  <c r="I280" i="11"/>
  <c r="I288" i="11"/>
  <c r="I296" i="11"/>
  <c r="I304" i="11"/>
  <c r="I312" i="11"/>
  <c r="I320" i="11"/>
  <c r="I328" i="11"/>
  <c r="I336" i="11"/>
  <c r="I344" i="11"/>
  <c r="I352" i="11"/>
  <c r="I360" i="11"/>
  <c r="I368" i="11"/>
  <c r="I376" i="11"/>
  <c r="I384" i="11"/>
  <c r="I392" i="11"/>
  <c r="I400" i="11"/>
  <c r="I408" i="11"/>
  <c r="I416" i="11"/>
  <c r="I424" i="11"/>
  <c r="I66" i="11"/>
  <c r="I74" i="11"/>
  <c r="I82" i="11"/>
  <c r="I90" i="11"/>
  <c r="I98" i="11"/>
  <c r="I106" i="11"/>
  <c r="I114" i="11"/>
  <c r="I122" i="11"/>
  <c r="I130" i="11"/>
  <c r="I138" i="11"/>
  <c r="I146" i="11"/>
  <c r="I154" i="11"/>
  <c r="I162" i="11"/>
  <c r="I170" i="11"/>
  <c r="I178" i="11"/>
  <c r="I186" i="11"/>
  <c r="I194" i="11"/>
  <c r="I202" i="11"/>
  <c r="I210" i="11"/>
  <c r="I218" i="11"/>
  <c r="I226" i="11"/>
  <c r="I234" i="11"/>
  <c r="I242" i="11"/>
  <c r="I250" i="11"/>
  <c r="I258" i="11"/>
  <c r="I266" i="11"/>
  <c r="I274" i="11"/>
  <c r="I282" i="11"/>
  <c r="I290" i="11"/>
  <c r="I298" i="11"/>
  <c r="I306" i="11"/>
  <c r="I314" i="11"/>
  <c r="I322" i="11"/>
  <c r="I330" i="11"/>
  <c r="I338" i="11"/>
  <c r="I346" i="11"/>
  <c r="I354" i="11"/>
  <c r="I362" i="11"/>
  <c r="I370" i="11"/>
  <c r="I378" i="11"/>
  <c r="I386" i="11"/>
  <c r="I394" i="11"/>
  <c r="I402" i="11"/>
  <c r="I410" i="11"/>
  <c r="I418" i="11"/>
  <c r="I426" i="11"/>
  <c r="I155" i="11"/>
  <c r="I163" i="11"/>
  <c r="I171" i="11"/>
  <c r="I179" i="11"/>
  <c r="I187" i="11"/>
  <c r="I195" i="11"/>
  <c r="I203" i="11"/>
  <c r="I211" i="11"/>
  <c r="I219" i="11"/>
  <c r="I227" i="11"/>
  <c r="I235" i="11"/>
  <c r="I243" i="11"/>
  <c r="I251" i="11"/>
  <c r="I259" i="11"/>
  <c r="I267" i="11"/>
  <c r="I275" i="11"/>
  <c r="I283" i="11"/>
  <c r="I291" i="11"/>
  <c r="I299" i="11"/>
  <c r="I307" i="11"/>
  <c r="I315" i="11"/>
  <c r="I323" i="11"/>
  <c r="I331" i="11"/>
  <c r="I339" i="11"/>
  <c r="I347" i="11"/>
  <c r="I355" i="11"/>
  <c r="I363" i="11"/>
  <c r="I371" i="11"/>
  <c r="I379" i="11"/>
  <c r="I387" i="11"/>
  <c r="I395" i="11"/>
  <c r="I403" i="11"/>
  <c r="I411" i="11"/>
  <c r="I419" i="11"/>
  <c r="I427" i="11"/>
  <c r="I62" i="11"/>
  <c r="I70" i="11"/>
  <c r="I78" i="11"/>
  <c r="I86" i="11"/>
  <c r="I94" i="11"/>
  <c r="I102" i="11"/>
  <c r="I110" i="11"/>
  <c r="I118" i="11"/>
  <c r="I126" i="11"/>
  <c r="I134" i="11"/>
  <c r="I142" i="11"/>
  <c r="I150" i="11"/>
  <c r="I158" i="11"/>
  <c r="I166" i="11"/>
  <c r="I174" i="11"/>
  <c r="I182" i="11"/>
  <c r="I190" i="11"/>
  <c r="I198" i="11"/>
  <c r="I206" i="11"/>
  <c r="I214" i="11"/>
  <c r="I222" i="11"/>
  <c r="I230" i="11"/>
  <c r="I238" i="11"/>
  <c r="I246" i="11"/>
  <c r="I254" i="11"/>
  <c r="I262" i="11"/>
  <c r="I270" i="11"/>
  <c r="I278" i="11"/>
  <c r="I286" i="11"/>
  <c r="I294" i="11"/>
  <c r="I302" i="11"/>
  <c r="I310" i="11"/>
  <c r="I318" i="11"/>
  <c r="I326" i="11"/>
  <c r="I334" i="11"/>
  <c r="I342" i="11"/>
  <c r="I350" i="11"/>
  <c r="I358" i="11"/>
  <c r="I366" i="11"/>
  <c r="I374" i="11"/>
  <c r="I382" i="11"/>
  <c r="I390" i="11"/>
  <c r="I398" i="11"/>
  <c r="I406" i="11"/>
  <c r="I414" i="11"/>
  <c r="I422" i="11"/>
  <c r="R129" i="11" l="1"/>
  <c r="R126" i="11"/>
  <c r="R118" i="11"/>
  <c r="R110" i="11"/>
  <c r="R103" i="11"/>
  <c r="R94" i="11"/>
  <c r="R87" i="11"/>
  <c r="R78" i="11"/>
  <c r="R71" i="11"/>
  <c r="R62" i="11"/>
  <c r="R55" i="11"/>
  <c r="R46" i="11"/>
  <c r="R39" i="11"/>
  <c r="R30" i="11"/>
  <c r="R23" i="11"/>
  <c r="R14" i="11"/>
  <c r="R7" i="11"/>
  <c r="R16" i="11"/>
  <c r="R26" i="11"/>
  <c r="R121" i="11"/>
  <c r="R60" i="11"/>
  <c r="R28" i="11"/>
  <c r="R123" i="11"/>
  <c r="R115" i="11"/>
  <c r="R105" i="11"/>
  <c r="R96" i="11"/>
  <c r="R89" i="11"/>
  <c r="R80" i="11"/>
  <c r="R73" i="11"/>
  <c r="R64" i="11"/>
  <c r="R57" i="11"/>
  <c r="R48" i="11"/>
  <c r="R41" i="11"/>
  <c r="R32" i="11"/>
  <c r="R25" i="11"/>
  <c r="R9" i="11"/>
  <c r="R35" i="11"/>
  <c r="R92" i="11"/>
  <c r="R37" i="11"/>
  <c r="R21" i="11"/>
  <c r="R128" i="11"/>
  <c r="R120" i="11"/>
  <c r="R112" i="11"/>
  <c r="R107" i="11"/>
  <c r="R98" i="11"/>
  <c r="R91" i="11"/>
  <c r="R82" i="11"/>
  <c r="R75" i="11"/>
  <c r="R66" i="11"/>
  <c r="R59" i="11"/>
  <c r="R50" i="11"/>
  <c r="R43" i="11"/>
  <c r="R34" i="11"/>
  <c r="R27" i="11"/>
  <c r="R18" i="11"/>
  <c r="R11" i="11"/>
  <c r="R68" i="11"/>
  <c r="R52" i="11"/>
  <c r="R29" i="11"/>
  <c r="R13" i="11"/>
  <c r="R124" i="11"/>
  <c r="R74" i="11"/>
  <c r="R58" i="11"/>
  <c r="R101" i="11"/>
  <c r="R44" i="11"/>
  <c r="R5" i="11"/>
  <c r="R125" i="11"/>
  <c r="R117" i="11"/>
  <c r="R109" i="11"/>
  <c r="R100" i="11"/>
  <c r="R93" i="11"/>
  <c r="R84" i="11"/>
  <c r="R77" i="11"/>
  <c r="R61" i="11"/>
  <c r="R45" i="11"/>
  <c r="R36" i="11"/>
  <c r="R20" i="11"/>
  <c r="R116" i="11"/>
  <c r="R83" i="11"/>
  <c r="R42" i="11"/>
  <c r="R10" i="11"/>
  <c r="R85" i="11"/>
  <c r="R69" i="11"/>
  <c r="R122" i="11"/>
  <c r="R114" i="11"/>
  <c r="R102" i="11"/>
  <c r="R95" i="11"/>
  <c r="R86" i="11"/>
  <c r="R79" i="11"/>
  <c r="R70" i="11"/>
  <c r="R63" i="11"/>
  <c r="R54" i="11"/>
  <c r="R47" i="11"/>
  <c r="R38" i="11"/>
  <c r="R31" i="11"/>
  <c r="R22" i="11"/>
  <c r="R15" i="11"/>
  <c r="R6" i="11"/>
  <c r="R99" i="11"/>
  <c r="R90" i="11"/>
  <c r="R19" i="11"/>
  <c r="R108" i="11"/>
  <c r="R76" i="11"/>
  <c r="R12" i="11"/>
  <c r="R127" i="11"/>
  <c r="R119" i="11"/>
  <c r="R111" i="11"/>
  <c r="R104" i="11"/>
  <c r="R97" i="11"/>
  <c r="R88" i="11"/>
  <c r="R81" i="11"/>
  <c r="R72" i="11"/>
  <c r="R65" i="11"/>
  <c r="R56" i="11"/>
  <c r="R49" i="11"/>
  <c r="R40" i="11"/>
  <c r="R33" i="11"/>
  <c r="R24" i="11"/>
  <c r="R17" i="11"/>
  <c r="R8" i="11"/>
  <c r="R106" i="11"/>
  <c r="R67" i="11"/>
  <c r="R51" i="11"/>
  <c r="R113" i="11"/>
  <c r="R5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<sst xmlns="http://schemas.openxmlformats.org/spreadsheetml/2006/main" count="1103" uniqueCount="158">
  <si>
    <t>801150.SI</t>
  </si>
  <si>
    <t>801750.SI</t>
  </si>
  <si>
    <t>801760.SI</t>
  </si>
  <si>
    <t>801170.SI</t>
  </si>
  <si>
    <t>801210.SI</t>
  </si>
  <si>
    <t>801710.SI</t>
  </si>
  <si>
    <t>801790.SI</t>
  </si>
  <si>
    <t>801110.SI</t>
  </si>
  <si>
    <t>801180.SI</t>
  </si>
  <si>
    <t>801120.SI</t>
  </si>
  <si>
    <t>801720.SI</t>
  </si>
  <si>
    <t>801040.SI</t>
  </si>
  <si>
    <t>801010.SI</t>
  </si>
  <si>
    <t>801080.SI</t>
  </si>
  <si>
    <t>801740.SI</t>
  </si>
  <si>
    <t>801890.SI</t>
  </si>
  <si>
    <t>801780.SI</t>
  </si>
  <si>
    <t>801960.SI</t>
  </si>
  <si>
    <t>801050.SI</t>
  </si>
  <si>
    <t>801730.SI</t>
  </si>
  <si>
    <t>801880.SI</t>
  </si>
  <si>
    <t>801160.SI</t>
  </si>
  <si>
    <t>801030.SI</t>
  </si>
  <si>
    <t>801950.SI</t>
  </si>
  <si>
    <t>801770.SI</t>
  </si>
  <si>
    <t>申万一级行业</t>
  </si>
  <si>
    <t>行业简称</t>
  </si>
  <si>
    <t>基金代码</t>
  </si>
  <si>
    <t>基金上市地</t>
  </si>
  <si>
    <t>基金简称</t>
  </si>
  <si>
    <t>电子</t>
  </si>
  <si>
    <t>159995</t>
  </si>
  <si>
    <t>深圳证券交易所</t>
  </si>
  <si>
    <t>华夏国证半导体芯片ETF</t>
  </si>
  <si>
    <t>家用电器</t>
  </si>
  <si>
    <t>159996</t>
  </si>
  <si>
    <t>国泰中证全指家电ETF</t>
  </si>
  <si>
    <t>汽车</t>
  </si>
  <si>
    <t>516110</t>
  </si>
  <si>
    <t>上海证券交易所</t>
  </si>
  <si>
    <t>国泰中证800汽车与零部件ETF</t>
  </si>
  <si>
    <t>有色金属</t>
  </si>
  <si>
    <t>512400</t>
  </si>
  <si>
    <t>南方中证申万有色金属ETF</t>
  </si>
  <si>
    <t>通信</t>
  </si>
  <si>
    <t>515880</t>
  </si>
  <si>
    <t>国泰中证全指通信设备ETF</t>
  </si>
  <si>
    <t>非银金融</t>
  </si>
  <si>
    <t>512880</t>
  </si>
  <si>
    <t>国泰中证全指证券公司ETF</t>
  </si>
  <si>
    <t>医药生物</t>
  </si>
  <si>
    <t>512010</t>
  </si>
  <si>
    <t>易方达沪深300医药卫生ETF</t>
  </si>
  <si>
    <t>食品饮料</t>
  </si>
  <si>
    <t>512690</t>
  </si>
  <si>
    <t>鹏华中证酒ETF</t>
  </si>
  <si>
    <t>银行</t>
  </si>
  <si>
    <t>512800</t>
  </si>
  <si>
    <t>华宝中证银行ETF</t>
  </si>
  <si>
    <t>公用事业</t>
  </si>
  <si>
    <t>159611</t>
  </si>
  <si>
    <t>广发中证全指电力公用事业ETF</t>
  </si>
  <si>
    <t>机械设备</t>
  </si>
  <si>
    <t>562500</t>
  </si>
  <si>
    <t>华夏中证机器人ETF</t>
  </si>
  <si>
    <t>基础化工</t>
  </si>
  <si>
    <t>159870</t>
  </si>
  <si>
    <t>鹏华中证细分化工产业主题ETF</t>
  </si>
  <si>
    <t>社会服务</t>
  </si>
  <si>
    <t>159766</t>
  </si>
  <si>
    <t>富国中证旅游主题ETF</t>
  </si>
  <si>
    <t>国防军工</t>
  </si>
  <si>
    <t>512660</t>
  </si>
  <si>
    <t>国泰中证军工ETF</t>
  </si>
  <si>
    <t>石油石化</t>
  </si>
  <si>
    <t>159930</t>
  </si>
  <si>
    <t>汇添富中证能源ETF</t>
  </si>
  <si>
    <t>计算机</t>
  </si>
  <si>
    <t>159998</t>
  </si>
  <si>
    <t>天弘中证计算机主题ETF</t>
  </si>
  <si>
    <t>交通运输</t>
  </si>
  <si>
    <t>516910</t>
  </si>
  <si>
    <t>富国中证现代物流ETF</t>
  </si>
  <si>
    <t>建筑装饰</t>
  </si>
  <si>
    <t>516970</t>
  </si>
  <si>
    <t>广发中证基建工程ETF</t>
  </si>
  <si>
    <t>电力设备</t>
  </si>
  <si>
    <t>515790</t>
  </si>
  <si>
    <t>华泰柏瑞中证光伏产业ETF</t>
  </si>
  <si>
    <t>传媒</t>
  </si>
  <si>
    <t>159869</t>
  </si>
  <si>
    <t>华夏中证动漫游戏ETF</t>
  </si>
  <si>
    <t>农林牧渔</t>
  </si>
  <si>
    <t>159865</t>
  </si>
  <si>
    <t>国泰中证畜牧养殖ETF</t>
  </si>
  <si>
    <t>房地产</t>
  </si>
  <si>
    <t>512200</t>
  </si>
  <si>
    <t>南方中证全指房地产ETF</t>
  </si>
  <si>
    <t>钢铁</t>
  </si>
  <si>
    <t>515210</t>
  </si>
  <si>
    <t>国泰中证钢铁ETF</t>
  </si>
  <si>
    <t>建筑材料</t>
  </si>
  <si>
    <t>159745</t>
  </si>
  <si>
    <t>国泰中证全指建筑材料ETF</t>
  </si>
  <si>
    <t>煤炭</t>
  </si>
  <si>
    <t>515220</t>
  </si>
  <si>
    <t>国泰中证煤炭ETF</t>
  </si>
  <si>
    <t>801200.SI</t>
  </si>
  <si>
    <t>商贸零售</t>
  </si>
  <si>
    <t>801130.SI</t>
  </si>
  <si>
    <t>纺织服饰</t>
  </si>
  <si>
    <t>801140.SI</t>
  </si>
  <si>
    <t>轻工制造</t>
  </si>
  <si>
    <t>801970.SI</t>
  </si>
  <si>
    <t>环保</t>
  </si>
  <si>
    <t>801980.SI</t>
  </si>
  <si>
    <t>美容护理</t>
  </si>
  <si>
    <t>801230.SI</t>
  </si>
  <si>
    <t>综合</t>
  </si>
  <si>
    <t>date</t>
  </si>
  <si>
    <t>行业1</t>
  </si>
  <si>
    <t>行业2</t>
  </si>
  <si>
    <t>行业3</t>
  </si>
  <si>
    <t>行业4</t>
  </si>
  <si>
    <t>日期</t>
  </si>
  <si>
    <t xml:space="preserve"> ETF </t>
  </si>
  <si>
    <t xml:space="preserve"> ETF权重 </t>
  </si>
  <si>
    <t>上市地点</t>
  </si>
  <si>
    <t>证券代码</t>
  </si>
  <si>
    <t>产品全称</t>
  </si>
  <si>
    <t>交易市场代码</t>
  </si>
  <si>
    <t>持仓类型</t>
  </si>
  <si>
    <t>持仓数量</t>
  </si>
  <si>
    <t>持仓权重</t>
  </si>
  <si>
    <t>静态成本</t>
  </si>
  <si>
    <t>交易通道</t>
  </si>
  <si>
    <t>调仓理由</t>
  </si>
  <si>
    <t>多头</t>
  </si>
  <si>
    <t>注：#交易市场代码：上交所XSHG，深交所XSHE，北交所XBEI，港交所XHKG，银行间XIBE，场外基金OFCN，中金所CCFX，上期所XSGE，郑商所XZCE，大商所XDCE，上期能源XSIE，私募基金CNFP，组合SMIP，投后产品DYEX</t>
  </si>
  <si>
    <t>日期权重求和</t>
  </si>
  <si>
    <t>801750.SI</t>
    <phoneticPr fontId="5" type="noConversion"/>
  </si>
  <si>
    <t>801760.SI</t>
    <phoneticPr fontId="5" type="noConversion"/>
  </si>
  <si>
    <t>801170.SI</t>
    <phoneticPr fontId="5" type="noConversion"/>
  </si>
  <si>
    <t>801950.SI</t>
    <phoneticPr fontId="5" type="noConversion"/>
  </si>
  <si>
    <t>801150.SI</t>
    <phoneticPr fontId="5" type="noConversion"/>
  </si>
  <si>
    <t>801710.SI</t>
    <phoneticPr fontId="5" type="noConversion"/>
  </si>
  <si>
    <t>801730.SI</t>
    <phoneticPr fontId="5" type="noConversion"/>
  </si>
  <si>
    <t>801960.SI</t>
    <phoneticPr fontId="5" type="noConversion"/>
  </si>
  <si>
    <t>801160.SI</t>
    <phoneticPr fontId="5" type="noConversion"/>
  </si>
  <si>
    <t>801110.SI</t>
    <phoneticPr fontId="5" type="noConversion"/>
  </si>
  <si>
    <t>801210.SI</t>
    <phoneticPr fontId="5" type="noConversion"/>
  </si>
  <si>
    <t>801050.SI</t>
    <phoneticPr fontId="5" type="noConversion"/>
  </si>
  <si>
    <t>801120.SI</t>
    <phoneticPr fontId="5" type="noConversion"/>
  </si>
  <si>
    <t>801180.SI</t>
    <phoneticPr fontId="5" type="noConversion"/>
  </si>
  <si>
    <t>801720.SI</t>
    <phoneticPr fontId="5" type="noConversion"/>
  </si>
  <si>
    <t>801770.SI</t>
    <phoneticPr fontId="5" type="noConversion"/>
  </si>
  <si>
    <t>801790.SI</t>
    <phoneticPr fontId="5" type="noConversion"/>
  </si>
  <si>
    <t>801890.SI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</si>
</sst>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yyyy/mm/dd"/>
    <numFmt numFmtId="177" formatCode="yyyy\/m\/d"/>
    <numFmt numFmtId="178" formatCode="yyyy/mm/dd\ hh:mm:ss"/>
    <numFmt numFmtId="179" formatCode="yyyy\-mm\-dd"/>
  </numFmts>
  <fonts count="6" x14ac:knownFonts="1">
    <font>
      <sz val="11"/>
      <color theme="1"/>
      <name val="宋体"/>
      <charset val="134"/>
      <scheme val="minor"/>
    </font>
    <font>
      <sz val="11"/>
      <color rgb="FF000000"/>
      <name val="新宋体"/>
      <family val="3"/>
      <charset val="134"/>
    </font>
    <font>
      <sz val="11"/>
      <name val="新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177" fontId="0" fillId="0" borderId="0" xfId="0" applyNumberFormat="1">
      <alignment vertical="center"/>
    </xf>
    <xf numFmtId="17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76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0" fillId="0" borderId="0" xfId="0" applyAlignment="1"/>
    <xf numFmtId="10" fontId="1" fillId="0" borderId="0" xfId="0" applyNumberFormat="1" applyFont="1" applyAlignment="1">
      <alignment horizontal="right"/>
    </xf>
    <xf numFmtId="0" fontId="0" fillId="2" borderId="0" xfId="0" applyFill="1" applyAlignment="1"/>
    <xf numFmtId="10" fontId="1" fillId="2" borderId="0" xfId="0" applyNumberFormat="1" applyFont="1" applyFill="1" applyAlignment="1">
      <alignment horizontal="right"/>
    </xf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176" fontId="0" fillId="2" borderId="0" xfId="0" applyNumberFormat="1" applyFill="1" applyAlignment="1">
      <alignment horizontal="right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top"/>
    </xf>
    <xf numFmtId="178" fontId="3" fillId="0" borderId="1" xfId="0" applyNumberFormat="1" applyFont="1" applyBorder="1" applyAlignment="1">
      <alignment horizontal="center" vertical="top"/>
    </xf>
    <xf numFmtId="176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center" vertical="top"/>
    </xf>
    <xf numFmtId="176" fontId="3" fillId="2" borderId="1" xfId="0" applyNumberFormat="1" applyFont="1" applyFill="1" applyBorder="1" applyAlignment="1">
      <alignment horizontal="center" vertical="top"/>
    </xf>
    <xf numFmtId="179" fontId="1" fillId="0" borderId="0" xfId="0" applyNumberFormat="1" applyFont="1" applyAlignment="1">
      <alignment horizontal="right"/>
    </xf>
    <xf numFmtId="179" fontId="1" fillId="2" borderId="0" xfId="0" applyNumberFormat="1" applyFont="1" applyFill="1" applyAlignment="1">
      <alignment horizontal="right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ind\DataBrowse\XLA\WindFunc.xla" TargetMode="External"/><Relationship Id="rId1" Type="http://schemas.openxmlformats.org/officeDocument/2006/relationships/externalLinkPath" Target="file:///D: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f_info_exchmarket"/>
      <definedName name="TDaysOff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2"/>
  <sheetViews>
    <sheetView workbookViewId="0">
      <selection sqref="A1:E32"/>
    </sheetView>
  </sheetViews>
  <sheetFormatPr defaultColWidth="9" defaultRowHeight="14" x14ac:dyDescent="0.25"/>
  <cols>
    <col min="1" max="1" width="13.54296875" bestFit="1" customWidth="1"/>
    <col min="2" max="3" width="9.26953125" bestFit="1" customWidth="1"/>
    <col min="4" max="4" width="15.7265625" bestFit="1" customWidth="1"/>
    <col min="5" max="5" width="29.7265625" bestFit="1" customWidth="1"/>
  </cols>
  <sheetData>
    <row r="1" spans="1:5" x14ac:dyDescent="0.2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</row>
    <row r="2" spans="1:5" x14ac:dyDescent="0.25">
      <c r="A2" s="11" t="s">
        <v>13</v>
      </c>
      <c r="B2" s="11" t="s">
        <v>30</v>
      </c>
      <c r="C2" s="11" t="s">
        <v>31</v>
      </c>
      <c r="D2" s="11" t="s">
        <v>32</v>
      </c>
      <c r="E2" s="11" t="s">
        <v>33</v>
      </c>
    </row>
    <row r="3" spans="1:5" x14ac:dyDescent="0.25">
      <c r="A3" s="11" t="s">
        <v>7</v>
      </c>
      <c r="B3" s="11" t="s">
        <v>34</v>
      </c>
      <c r="C3" s="11" t="s">
        <v>35</v>
      </c>
      <c r="D3" s="11" t="s">
        <v>32</v>
      </c>
      <c r="E3" s="11" t="s">
        <v>36</v>
      </c>
    </row>
    <row r="4" spans="1:5" x14ac:dyDescent="0.25">
      <c r="A4" s="11" t="s">
        <v>20</v>
      </c>
      <c r="B4" s="11" t="s">
        <v>37</v>
      </c>
      <c r="C4" s="11" t="s">
        <v>38</v>
      </c>
      <c r="D4" s="11" t="s">
        <v>39</v>
      </c>
      <c r="E4" s="11" t="s">
        <v>40</v>
      </c>
    </row>
    <row r="5" spans="1:5" x14ac:dyDescent="0.25">
      <c r="A5" s="11" t="s">
        <v>18</v>
      </c>
      <c r="B5" s="11" t="s">
        <v>41</v>
      </c>
      <c r="C5" s="11" t="s">
        <v>42</v>
      </c>
      <c r="D5" s="11" t="s">
        <v>39</v>
      </c>
      <c r="E5" s="11" t="s">
        <v>43</v>
      </c>
    </row>
    <row r="6" spans="1:5" x14ac:dyDescent="0.25">
      <c r="A6" s="11" t="s">
        <v>24</v>
      </c>
      <c r="B6" s="11" t="s">
        <v>44</v>
      </c>
      <c r="C6" s="11" t="s">
        <v>45</v>
      </c>
      <c r="D6" s="11" t="s">
        <v>39</v>
      </c>
      <c r="E6" s="11" t="s">
        <v>46</v>
      </c>
    </row>
    <row r="7" spans="1:5" x14ac:dyDescent="0.25">
      <c r="A7" s="11" t="s">
        <v>6</v>
      </c>
      <c r="B7" s="11" t="s">
        <v>47</v>
      </c>
      <c r="C7" s="11" t="s">
        <v>48</v>
      </c>
      <c r="D7" s="11" t="s">
        <v>39</v>
      </c>
      <c r="E7" s="11" t="s">
        <v>49</v>
      </c>
    </row>
    <row r="8" spans="1:5" x14ac:dyDescent="0.25">
      <c r="A8" s="11" t="s">
        <v>0</v>
      </c>
      <c r="B8" s="11" t="s">
        <v>50</v>
      </c>
      <c r="C8" s="11" t="s">
        <v>51</v>
      </c>
      <c r="D8" s="11" t="s">
        <v>39</v>
      </c>
      <c r="E8" s="11" t="s">
        <v>52</v>
      </c>
    </row>
    <row r="9" spans="1:5" x14ac:dyDescent="0.25">
      <c r="A9" s="11" t="s">
        <v>9</v>
      </c>
      <c r="B9" s="11" t="s">
        <v>53</v>
      </c>
      <c r="C9" s="11" t="s">
        <v>54</v>
      </c>
      <c r="D9" s="11" t="s">
        <v>39</v>
      </c>
      <c r="E9" s="11" t="s">
        <v>55</v>
      </c>
    </row>
    <row r="10" spans="1:5" x14ac:dyDescent="0.25">
      <c r="A10" s="11" t="s">
        <v>16</v>
      </c>
      <c r="B10" s="11" t="s">
        <v>56</v>
      </c>
      <c r="C10" s="11" t="s">
        <v>57</v>
      </c>
      <c r="D10" s="11" t="s">
        <v>39</v>
      </c>
      <c r="E10" s="11" t="s">
        <v>58</v>
      </c>
    </row>
    <row r="11" spans="1:5" x14ac:dyDescent="0.25">
      <c r="A11" s="11" t="s">
        <v>21</v>
      </c>
      <c r="B11" s="11" t="s">
        <v>59</v>
      </c>
      <c r="C11" s="11" t="s">
        <v>60</v>
      </c>
      <c r="D11" s="11" t="s">
        <v>32</v>
      </c>
      <c r="E11" s="11" t="s">
        <v>61</v>
      </c>
    </row>
    <row r="12" spans="1:5" x14ac:dyDescent="0.25">
      <c r="A12" s="11" t="s">
        <v>15</v>
      </c>
      <c r="B12" s="11" t="s">
        <v>62</v>
      </c>
      <c r="C12" s="11" t="s">
        <v>63</v>
      </c>
      <c r="D12" s="11" t="s">
        <v>39</v>
      </c>
      <c r="E12" s="11" t="s">
        <v>64</v>
      </c>
    </row>
    <row r="13" spans="1:5" x14ac:dyDescent="0.25">
      <c r="A13" s="11" t="s">
        <v>22</v>
      </c>
      <c r="B13" s="11" t="s">
        <v>65</v>
      </c>
      <c r="C13" s="11" t="s">
        <v>66</v>
      </c>
      <c r="D13" s="11" t="s">
        <v>32</v>
      </c>
      <c r="E13" s="11" t="s">
        <v>67</v>
      </c>
    </row>
    <row r="14" spans="1:5" x14ac:dyDescent="0.25">
      <c r="A14" s="11" t="s">
        <v>4</v>
      </c>
      <c r="B14" s="11" t="s">
        <v>68</v>
      </c>
      <c r="C14" s="11" t="s">
        <v>69</v>
      </c>
      <c r="D14" s="11" t="s">
        <v>32</v>
      </c>
      <c r="E14" s="11" t="s">
        <v>70</v>
      </c>
    </row>
    <row r="15" spans="1:5" x14ac:dyDescent="0.25">
      <c r="A15" s="11" t="s">
        <v>14</v>
      </c>
      <c r="B15" s="11" t="s">
        <v>71</v>
      </c>
      <c r="C15" s="11" t="s">
        <v>72</v>
      </c>
      <c r="D15" s="11" t="s">
        <v>39</v>
      </c>
      <c r="E15" s="11" t="s">
        <v>73</v>
      </c>
    </row>
    <row r="16" spans="1:5" x14ac:dyDescent="0.25">
      <c r="A16" s="11" t="s">
        <v>17</v>
      </c>
      <c r="B16" s="11" t="s">
        <v>74</v>
      </c>
      <c r="C16" s="11" t="s">
        <v>75</v>
      </c>
      <c r="D16" s="11" t="s">
        <v>32</v>
      </c>
      <c r="E16" s="11" t="s">
        <v>76</v>
      </c>
    </row>
    <row r="17" spans="1:5" x14ac:dyDescent="0.25">
      <c r="A17" s="11" t="s">
        <v>1</v>
      </c>
      <c r="B17" s="11" t="s">
        <v>77</v>
      </c>
      <c r="C17" s="11" t="s">
        <v>78</v>
      </c>
      <c r="D17" s="11" t="s">
        <v>32</v>
      </c>
      <c r="E17" s="11" t="s">
        <v>79</v>
      </c>
    </row>
    <row r="18" spans="1:5" x14ac:dyDescent="0.25">
      <c r="A18" s="11" t="s">
        <v>3</v>
      </c>
      <c r="B18" s="11" t="s">
        <v>80</v>
      </c>
      <c r="C18" s="11" t="s">
        <v>81</v>
      </c>
      <c r="D18" s="11" t="s">
        <v>39</v>
      </c>
      <c r="E18" s="11" t="s">
        <v>82</v>
      </c>
    </row>
    <row r="19" spans="1:5" x14ac:dyDescent="0.25">
      <c r="A19" s="11" t="s">
        <v>10</v>
      </c>
      <c r="B19" s="11" t="s">
        <v>83</v>
      </c>
      <c r="C19" s="11" t="s">
        <v>84</v>
      </c>
      <c r="D19" s="11" t="s">
        <v>39</v>
      </c>
      <c r="E19" s="11" t="s">
        <v>85</v>
      </c>
    </row>
    <row r="20" spans="1:5" x14ac:dyDescent="0.25">
      <c r="A20" s="11" t="s">
        <v>19</v>
      </c>
      <c r="B20" s="11" t="s">
        <v>86</v>
      </c>
      <c r="C20" s="11" t="s">
        <v>87</v>
      </c>
      <c r="D20" s="11" t="s">
        <v>39</v>
      </c>
      <c r="E20" s="11" t="s">
        <v>88</v>
      </c>
    </row>
    <row r="21" spans="1:5" x14ac:dyDescent="0.25">
      <c r="A21" s="11" t="s">
        <v>2</v>
      </c>
      <c r="B21" s="11" t="s">
        <v>89</v>
      </c>
      <c r="C21" s="11" t="s">
        <v>90</v>
      </c>
      <c r="D21" s="11" t="s">
        <v>32</v>
      </c>
      <c r="E21" s="11" t="s">
        <v>91</v>
      </c>
    </row>
    <row r="22" spans="1:5" x14ac:dyDescent="0.25">
      <c r="A22" s="11" t="s">
        <v>12</v>
      </c>
      <c r="B22" s="11" t="s">
        <v>92</v>
      </c>
      <c r="C22" s="11" t="s">
        <v>93</v>
      </c>
      <c r="D22" s="11" t="s">
        <v>32</v>
      </c>
      <c r="E22" s="11" t="s">
        <v>94</v>
      </c>
    </row>
    <row r="23" spans="1:5" x14ac:dyDescent="0.25">
      <c r="A23" s="11" t="s">
        <v>8</v>
      </c>
      <c r="B23" s="11" t="s">
        <v>95</v>
      </c>
      <c r="C23" s="11" t="s">
        <v>96</v>
      </c>
      <c r="D23" s="11" t="s">
        <v>39</v>
      </c>
      <c r="E23" s="11" t="s">
        <v>97</v>
      </c>
    </row>
    <row r="24" spans="1:5" x14ac:dyDescent="0.25">
      <c r="A24" s="11" t="s">
        <v>11</v>
      </c>
      <c r="B24" s="11" t="s">
        <v>98</v>
      </c>
      <c r="C24" s="11" t="s">
        <v>99</v>
      </c>
      <c r="D24" s="11" t="s">
        <v>39</v>
      </c>
      <c r="E24" s="11" t="s">
        <v>100</v>
      </c>
    </row>
    <row r="25" spans="1:5" x14ac:dyDescent="0.25">
      <c r="A25" s="11" t="s">
        <v>5</v>
      </c>
      <c r="B25" s="11" t="s">
        <v>101</v>
      </c>
      <c r="C25" s="11" t="s">
        <v>102</v>
      </c>
      <c r="D25" s="11" t="s">
        <v>32</v>
      </c>
      <c r="E25" s="11" t="s">
        <v>103</v>
      </c>
    </row>
    <row r="26" spans="1:5" x14ac:dyDescent="0.25">
      <c r="A26" s="11" t="s">
        <v>23</v>
      </c>
      <c r="B26" s="11" t="s">
        <v>104</v>
      </c>
      <c r="C26" s="11" t="s">
        <v>105</v>
      </c>
      <c r="D26" s="11" t="s">
        <v>39</v>
      </c>
      <c r="E26" s="11" t="s">
        <v>106</v>
      </c>
    </row>
    <row r="27" spans="1:5" x14ac:dyDescent="0.25">
      <c r="A27" s="11" t="s">
        <v>107</v>
      </c>
      <c r="B27" s="11" t="s">
        <v>108</v>
      </c>
      <c r="C27" s="11"/>
      <c r="D27" s="11">
        <v>0</v>
      </c>
      <c r="E27" s="11">
        <v>0</v>
      </c>
    </row>
    <row r="28" spans="1:5" x14ac:dyDescent="0.25">
      <c r="A28" s="11" t="s">
        <v>109</v>
      </c>
      <c r="B28" s="11" t="s">
        <v>110</v>
      </c>
      <c r="C28" s="11"/>
      <c r="D28" s="11">
        <v>0</v>
      </c>
      <c r="E28" s="11">
        <v>0</v>
      </c>
    </row>
    <row r="29" spans="1:5" x14ac:dyDescent="0.25">
      <c r="A29" s="11" t="s">
        <v>111</v>
      </c>
      <c r="B29" s="11" t="s">
        <v>112</v>
      </c>
      <c r="C29" s="11"/>
      <c r="D29" s="11">
        <v>0</v>
      </c>
      <c r="E29" s="11">
        <v>0</v>
      </c>
    </row>
    <row r="30" spans="1:5" x14ac:dyDescent="0.25">
      <c r="A30" s="11" t="s">
        <v>113</v>
      </c>
      <c r="B30" s="11" t="s">
        <v>114</v>
      </c>
      <c r="C30" s="11"/>
      <c r="D30" s="11">
        <v>0</v>
      </c>
      <c r="E30" s="11">
        <v>0</v>
      </c>
    </row>
    <row r="31" spans="1:5" x14ac:dyDescent="0.25">
      <c r="A31" s="11" t="s">
        <v>115</v>
      </c>
      <c r="B31" s="11" t="s">
        <v>116</v>
      </c>
      <c r="C31" s="11"/>
      <c r="D31" s="11">
        <v>0</v>
      </c>
      <c r="E31" s="11">
        <v>0</v>
      </c>
    </row>
    <row r="32" spans="1:5" x14ac:dyDescent="0.25">
      <c r="A32" s="11" t="s">
        <v>117</v>
      </c>
      <c r="B32" s="11" t="s">
        <v>118</v>
      </c>
      <c r="C32" s="11"/>
      <c r="D32" s="11">
        <v>0</v>
      </c>
      <c r="E32" s="11">
        <v>0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39"/>
  <sheetViews>
    <sheetView tabSelected="1" topLeftCell="A106" workbookViewId="0">
      <selection activeCell="N115" sqref="N115"/>
    </sheetView>
  </sheetViews>
  <sheetFormatPr defaultColWidth="9" defaultRowHeight="14" x14ac:dyDescent="0.25"/>
  <cols>
    <col min="1" max="1" width="11.453125" customWidth="1"/>
    <col min="2" max="6" width="13.7265625" customWidth="1"/>
  </cols>
  <sheetData>
    <row r="1" spans="1:10" x14ac:dyDescent="0.25">
      <c r="A1" s="18">
        <v>44864</v>
      </c>
      <c r="B1" t="s">
        <v>0</v>
      </c>
      <c r="C1" t="s">
        <v>1</v>
      </c>
      <c r="D1" t="s">
        <v>2</v>
      </c>
      <c r="G1" t="str">
        <f>VLOOKUP(B1,行业ETF!$A:$E,2,0)</f>
        <v>医药生物</v>
      </c>
      <c r="H1" t="str">
        <f>VLOOKUP(C1,行业ETF!$A:$E,2,0)</f>
        <v>计算机</v>
      </c>
      <c r="I1" t="str">
        <f>VLOOKUP(D1,行业ETF!$A:$E,2,0)</f>
        <v>传媒</v>
      </c>
      <c r="J1" t="e">
        <f>VLOOKUP(E1,行业ETF!$A:$E,2,0)</f>
        <v>#N/A</v>
      </c>
    </row>
    <row r="2" spans="1:10" x14ac:dyDescent="0.25">
      <c r="A2" s="18">
        <v>44871</v>
      </c>
      <c r="B2" t="s">
        <v>0</v>
      </c>
      <c r="C2" t="s">
        <v>3</v>
      </c>
      <c r="D2" t="s">
        <v>4</v>
      </c>
      <c r="G2" t="str">
        <f>VLOOKUP(B2,行业ETF!$A:$E,2,0)</f>
        <v>医药生物</v>
      </c>
      <c r="H2" t="str">
        <f>VLOOKUP(C2,行业ETF!$A:$E,2,0)</f>
        <v>交通运输</v>
      </c>
      <c r="I2" t="str">
        <f>VLOOKUP(D2,行业ETF!$A:$E,2,0)</f>
        <v>社会服务</v>
      </c>
      <c r="J2" t="e">
        <f>VLOOKUP(E2,行业ETF!$A:$E,2,0)</f>
        <v>#N/A</v>
      </c>
    </row>
    <row r="3" spans="1:10" x14ac:dyDescent="0.25">
      <c r="A3" s="18">
        <v>44878</v>
      </c>
      <c r="B3" t="s">
        <v>0</v>
      </c>
      <c r="C3" t="s">
        <v>4</v>
      </c>
      <c r="D3" t="s">
        <v>2</v>
      </c>
      <c r="G3" t="str">
        <f>VLOOKUP(B3,行业ETF!$A:$E,2,0)</f>
        <v>医药生物</v>
      </c>
      <c r="H3" t="str">
        <f>VLOOKUP(C3,行业ETF!$A:$E,2,0)</f>
        <v>社会服务</v>
      </c>
      <c r="I3" t="str">
        <f>VLOOKUP(D3,行业ETF!$A:$E,2,0)</f>
        <v>传媒</v>
      </c>
      <c r="J3" t="e">
        <f>VLOOKUP(E3,行业ETF!$A:$E,2,0)</f>
        <v>#N/A</v>
      </c>
    </row>
    <row r="4" spans="1:10" x14ac:dyDescent="0.25">
      <c r="A4" s="18">
        <v>44885</v>
      </c>
      <c r="B4" t="s">
        <v>3</v>
      </c>
      <c r="C4" t="s">
        <v>4</v>
      </c>
      <c r="D4" t="s">
        <v>5</v>
      </c>
      <c r="E4" t="s">
        <v>6</v>
      </c>
      <c r="G4" t="str">
        <f>VLOOKUP(B4,行业ETF!$A:$E,2,0)</f>
        <v>交通运输</v>
      </c>
      <c r="H4" t="str">
        <f>VLOOKUP(C4,行业ETF!$A:$E,2,0)</f>
        <v>社会服务</v>
      </c>
      <c r="I4" t="str">
        <f>VLOOKUP(D4,行业ETF!$A:$E,2,0)</f>
        <v>建筑材料</v>
      </c>
      <c r="J4" t="str">
        <f>VLOOKUP(E4,行业ETF!$A:$E,2,0)</f>
        <v>非银金融</v>
      </c>
    </row>
    <row r="5" spans="1:10" x14ac:dyDescent="0.25">
      <c r="A5" s="18">
        <v>44892</v>
      </c>
      <c r="B5" t="s">
        <v>7</v>
      </c>
      <c r="C5" t="s">
        <v>5</v>
      </c>
      <c r="D5" t="s">
        <v>6</v>
      </c>
      <c r="G5" t="str">
        <f>VLOOKUP(B5,行业ETF!$A:$E,2,0)</f>
        <v>家用电器</v>
      </c>
      <c r="H5" t="str">
        <f>VLOOKUP(C5,行业ETF!$A:$E,2,0)</f>
        <v>建筑材料</v>
      </c>
      <c r="I5" t="str">
        <f>VLOOKUP(D5,行业ETF!$A:$E,2,0)</f>
        <v>非银金融</v>
      </c>
      <c r="J5" t="e">
        <f>VLOOKUP(E5,行业ETF!$A:$E,2,0)</f>
        <v>#N/A</v>
      </c>
    </row>
    <row r="6" spans="1:10" x14ac:dyDescent="0.25">
      <c r="A6" s="18">
        <v>44899</v>
      </c>
      <c r="B6" t="s">
        <v>7</v>
      </c>
      <c r="C6" t="s">
        <v>5</v>
      </c>
      <c r="D6" t="s">
        <v>6</v>
      </c>
      <c r="G6" t="str">
        <f>VLOOKUP(B6,行业ETF!$A:$E,2,0)</f>
        <v>家用电器</v>
      </c>
      <c r="H6" t="str">
        <f>VLOOKUP(C6,行业ETF!$A:$E,2,0)</f>
        <v>建筑材料</v>
      </c>
      <c r="I6" t="str">
        <f>VLOOKUP(D6,行业ETF!$A:$E,2,0)</f>
        <v>非银金融</v>
      </c>
      <c r="J6" t="e">
        <f>VLOOKUP(E6,行业ETF!$A:$E,2,0)</f>
        <v>#N/A</v>
      </c>
    </row>
    <row r="7" spans="1:10" x14ac:dyDescent="0.25">
      <c r="A7" s="18">
        <v>44906</v>
      </c>
      <c r="B7" t="s">
        <v>3</v>
      </c>
      <c r="C7" t="s">
        <v>8</v>
      </c>
      <c r="D7" t="s">
        <v>5</v>
      </c>
      <c r="E7" t="s">
        <v>6</v>
      </c>
      <c r="G7" t="str">
        <f>VLOOKUP(B7,行业ETF!$A:$E,2,0)</f>
        <v>交通运输</v>
      </c>
      <c r="H7" t="str">
        <f>VLOOKUP(C7,行业ETF!$A:$E,2,0)</f>
        <v>房地产</v>
      </c>
      <c r="I7" t="str">
        <f>VLOOKUP(D7,行业ETF!$A:$E,2,0)</f>
        <v>建筑材料</v>
      </c>
      <c r="J7" t="str">
        <f>VLOOKUP(E7,行业ETF!$A:$E,2,0)</f>
        <v>非银金融</v>
      </c>
    </row>
    <row r="8" spans="1:10" x14ac:dyDescent="0.25">
      <c r="A8" s="18">
        <v>44913</v>
      </c>
      <c r="B8" t="s">
        <v>9</v>
      </c>
      <c r="C8" t="s">
        <v>8</v>
      </c>
      <c r="D8" t="s">
        <v>5</v>
      </c>
      <c r="E8" t="s">
        <v>6</v>
      </c>
      <c r="G8" t="str">
        <f>VLOOKUP(B8,行业ETF!$A:$E,2,0)</f>
        <v>食品饮料</v>
      </c>
      <c r="H8" t="str">
        <f>VLOOKUP(C8,行业ETF!$A:$E,2,0)</f>
        <v>房地产</v>
      </c>
      <c r="I8" t="str">
        <f>VLOOKUP(D8,行业ETF!$A:$E,2,0)</f>
        <v>建筑材料</v>
      </c>
      <c r="J8" t="str">
        <f>VLOOKUP(E8,行业ETF!$A:$E,2,0)</f>
        <v>非银金融</v>
      </c>
    </row>
    <row r="9" spans="1:10" x14ac:dyDescent="0.25">
      <c r="A9" s="18">
        <v>44920</v>
      </c>
      <c r="B9" t="s">
        <v>8</v>
      </c>
      <c r="C9" t="s">
        <v>5</v>
      </c>
      <c r="D9" t="s">
        <v>6</v>
      </c>
      <c r="G9" t="str">
        <f>VLOOKUP(B9,行业ETF!$A:$E,2,0)</f>
        <v>房地产</v>
      </c>
      <c r="H9" t="str">
        <f>VLOOKUP(C9,行业ETF!$A:$E,2,0)</f>
        <v>建筑材料</v>
      </c>
      <c r="I9" t="str">
        <f>VLOOKUP(D9,行业ETF!$A:$E,2,0)</f>
        <v>非银金融</v>
      </c>
      <c r="J9" t="e">
        <f>VLOOKUP(E9,行业ETF!$A:$E,2,0)</f>
        <v>#N/A</v>
      </c>
    </row>
    <row r="10" spans="1:10" x14ac:dyDescent="0.25">
      <c r="A10" s="18">
        <v>44927</v>
      </c>
      <c r="B10" t="s">
        <v>8</v>
      </c>
      <c r="C10" t="s">
        <v>10</v>
      </c>
      <c r="D10" t="s">
        <v>6</v>
      </c>
      <c r="G10" t="str">
        <f>VLOOKUP(B10,行业ETF!$A:$E,2,0)</f>
        <v>房地产</v>
      </c>
      <c r="H10" t="str">
        <f>VLOOKUP(C10,行业ETF!$A:$E,2,0)</f>
        <v>建筑装饰</v>
      </c>
      <c r="I10" t="str">
        <f>VLOOKUP(D10,行业ETF!$A:$E,2,0)</f>
        <v>非银金融</v>
      </c>
      <c r="J10" t="e">
        <f>VLOOKUP(E10,行业ETF!$A:$E,2,0)</f>
        <v>#N/A</v>
      </c>
    </row>
    <row r="11" spans="1:10" x14ac:dyDescent="0.25">
      <c r="A11" s="18">
        <v>44934</v>
      </c>
      <c r="B11" t="s">
        <v>8</v>
      </c>
      <c r="C11" t="s">
        <v>10</v>
      </c>
      <c r="D11" t="s">
        <v>6</v>
      </c>
      <c r="G11" t="str">
        <f>VLOOKUP(B11,行业ETF!$A:$E,2,0)</f>
        <v>房地产</v>
      </c>
      <c r="H11" t="str">
        <f>VLOOKUP(C11,行业ETF!$A:$E,2,0)</f>
        <v>建筑装饰</v>
      </c>
      <c r="I11" t="str">
        <f>VLOOKUP(D11,行业ETF!$A:$E,2,0)</f>
        <v>非银金融</v>
      </c>
      <c r="J11" t="e">
        <f>VLOOKUP(E11,行业ETF!$A:$E,2,0)</f>
        <v>#N/A</v>
      </c>
    </row>
    <row r="12" spans="1:10" x14ac:dyDescent="0.25">
      <c r="A12" s="18">
        <v>44941</v>
      </c>
      <c r="B12" t="s">
        <v>8</v>
      </c>
      <c r="C12" t="s">
        <v>10</v>
      </c>
      <c r="D12" t="s">
        <v>1</v>
      </c>
      <c r="G12" t="str">
        <f>VLOOKUP(B12,行业ETF!$A:$E,2,0)</f>
        <v>房地产</v>
      </c>
      <c r="H12" t="str">
        <f>VLOOKUP(C12,行业ETF!$A:$E,2,0)</f>
        <v>建筑装饰</v>
      </c>
      <c r="I12" t="str">
        <f>VLOOKUP(D12,行业ETF!$A:$E,2,0)</f>
        <v>计算机</v>
      </c>
      <c r="J12" t="e">
        <f>VLOOKUP(E12,行业ETF!$A:$E,2,0)</f>
        <v>#N/A</v>
      </c>
    </row>
    <row r="13" spans="1:10" x14ac:dyDescent="0.25">
      <c r="A13" s="18">
        <v>44948</v>
      </c>
      <c r="B13" t="s">
        <v>11</v>
      </c>
      <c r="C13" t="s">
        <v>8</v>
      </c>
      <c r="D13" t="s">
        <v>10</v>
      </c>
      <c r="E13" t="s">
        <v>1</v>
      </c>
      <c r="G13" t="str">
        <f>VLOOKUP(B13,行业ETF!$A:$E,2,0)</f>
        <v>钢铁</v>
      </c>
      <c r="H13" t="str">
        <f>VLOOKUP(C13,行业ETF!$A:$E,2,0)</f>
        <v>房地产</v>
      </c>
      <c r="I13" t="str">
        <f>VLOOKUP(D13,行业ETF!$A:$E,2,0)</f>
        <v>建筑装饰</v>
      </c>
      <c r="J13" t="str">
        <f>VLOOKUP(E13,行业ETF!$A:$E,2,0)</f>
        <v>计算机</v>
      </c>
    </row>
    <row r="14" spans="1:10" x14ac:dyDescent="0.25">
      <c r="A14" s="18">
        <v>44955</v>
      </c>
      <c r="B14" t="s">
        <v>12</v>
      </c>
      <c r="C14" t="s">
        <v>3</v>
      </c>
      <c r="D14" t="s">
        <v>1</v>
      </c>
      <c r="G14" t="str">
        <f>VLOOKUP(B14,行业ETF!$A:$E,2,0)</f>
        <v>农林牧渔</v>
      </c>
      <c r="H14" t="str">
        <f>VLOOKUP(C14,行业ETF!$A:$E,2,0)</f>
        <v>交通运输</v>
      </c>
      <c r="I14" t="str">
        <f>VLOOKUP(D14,行业ETF!$A:$E,2,0)</f>
        <v>计算机</v>
      </c>
      <c r="J14" t="e">
        <f>VLOOKUP(E14,行业ETF!$A:$E,2,0)</f>
        <v>#N/A</v>
      </c>
    </row>
    <row r="15" spans="1:10" x14ac:dyDescent="0.25">
      <c r="A15" s="18">
        <v>44962</v>
      </c>
      <c r="B15" t="s">
        <v>12</v>
      </c>
      <c r="C15" t="s">
        <v>9</v>
      </c>
      <c r="D15" t="s">
        <v>0</v>
      </c>
      <c r="E15" t="s">
        <v>1</v>
      </c>
      <c r="G15" t="str">
        <f>VLOOKUP(B15,行业ETF!$A:$E,2,0)</f>
        <v>农林牧渔</v>
      </c>
      <c r="H15" t="str">
        <f>VLOOKUP(C15,行业ETF!$A:$E,2,0)</f>
        <v>食品饮料</v>
      </c>
      <c r="I15" t="str">
        <f>VLOOKUP(D15,行业ETF!$A:$E,2,0)</f>
        <v>医药生物</v>
      </c>
      <c r="J15" t="str">
        <f>VLOOKUP(E15,行业ETF!$A:$E,2,0)</f>
        <v>计算机</v>
      </c>
    </row>
    <row r="16" spans="1:10" x14ac:dyDescent="0.25">
      <c r="A16" s="18">
        <v>44969</v>
      </c>
      <c r="B16" t="s">
        <v>13</v>
      </c>
      <c r="C16" t="s">
        <v>0</v>
      </c>
      <c r="D16" t="s">
        <v>1</v>
      </c>
      <c r="E16" t="s">
        <v>6</v>
      </c>
      <c r="G16" t="str">
        <f>VLOOKUP(B16,行业ETF!$A:$E,2,0)</f>
        <v>电子</v>
      </c>
      <c r="H16" t="str">
        <f>VLOOKUP(C16,行业ETF!$A:$E,2,0)</f>
        <v>医药生物</v>
      </c>
      <c r="I16" t="str">
        <f>VLOOKUP(D16,行业ETF!$A:$E,2,0)</f>
        <v>计算机</v>
      </c>
      <c r="J16" t="str">
        <f>VLOOKUP(E16,行业ETF!$A:$E,2,0)</f>
        <v>非银金融</v>
      </c>
    </row>
    <row r="17" spans="1:10" x14ac:dyDescent="0.25">
      <c r="A17" s="18">
        <v>44976</v>
      </c>
      <c r="B17" t="s">
        <v>13</v>
      </c>
      <c r="C17" t="s">
        <v>1</v>
      </c>
      <c r="D17" t="s">
        <v>14</v>
      </c>
      <c r="G17" t="str">
        <f>VLOOKUP(B17,行业ETF!$A:$E,2,0)</f>
        <v>电子</v>
      </c>
      <c r="H17" t="str">
        <f>VLOOKUP(C17,行业ETF!$A:$E,2,0)</f>
        <v>计算机</v>
      </c>
      <c r="I17" t="str">
        <f>VLOOKUP(D17,行业ETF!$A:$E,2,0)</f>
        <v>国防军工</v>
      </c>
      <c r="J17" t="e">
        <f>VLOOKUP(E17,行业ETF!$A:$E,2,0)</f>
        <v>#N/A</v>
      </c>
    </row>
    <row r="18" spans="1:10" x14ac:dyDescent="0.25">
      <c r="A18" s="18">
        <v>44983</v>
      </c>
      <c r="B18" t="s">
        <v>1</v>
      </c>
      <c r="C18" t="s">
        <v>6</v>
      </c>
      <c r="D18" t="s">
        <v>11</v>
      </c>
      <c r="G18" t="str">
        <f>VLOOKUP(B18,行业ETF!$A:$E,2,0)</f>
        <v>计算机</v>
      </c>
      <c r="H18" t="str">
        <f>VLOOKUP(C18,行业ETF!$A:$E,2,0)</f>
        <v>非银金融</v>
      </c>
      <c r="I18" t="str">
        <f>VLOOKUP(D18,行业ETF!$A:$E,2,0)</f>
        <v>钢铁</v>
      </c>
      <c r="J18" t="e">
        <f>VLOOKUP(E18,行业ETF!$A:$E,2,0)</f>
        <v>#N/A</v>
      </c>
    </row>
    <row r="19" spans="1:10" x14ac:dyDescent="0.25">
      <c r="A19" s="18">
        <v>44990</v>
      </c>
      <c r="B19" t="s">
        <v>1</v>
      </c>
      <c r="C19" t="s">
        <v>6</v>
      </c>
      <c r="D19" t="s">
        <v>10</v>
      </c>
      <c r="G19" t="str">
        <f>VLOOKUP(B19,行业ETF!$A:$E,2,0)</f>
        <v>计算机</v>
      </c>
      <c r="H19" t="str">
        <f>VLOOKUP(C19,行业ETF!$A:$E,2,0)</f>
        <v>非银金融</v>
      </c>
      <c r="I19" t="str">
        <f>VLOOKUP(D19,行业ETF!$A:$E,2,0)</f>
        <v>建筑装饰</v>
      </c>
      <c r="J19" t="e">
        <f>VLOOKUP(E19,行业ETF!$A:$E,2,0)</f>
        <v>#N/A</v>
      </c>
    </row>
    <row r="20" spans="1:10" x14ac:dyDescent="0.25">
      <c r="A20" s="18">
        <v>44997</v>
      </c>
      <c r="B20" t="s">
        <v>11</v>
      </c>
      <c r="C20" t="s">
        <v>1</v>
      </c>
      <c r="D20" t="s">
        <v>15</v>
      </c>
      <c r="G20" t="str">
        <f>VLOOKUP(B20,行业ETF!$A:$E,2,0)</f>
        <v>钢铁</v>
      </c>
      <c r="H20" t="str">
        <f>VLOOKUP(C20,行业ETF!$A:$E,2,0)</f>
        <v>计算机</v>
      </c>
      <c r="I20" t="str">
        <f>VLOOKUP(D20,行业ETF!$A:$E,2,0)</f>
        <v>机械设备</v>
      </c>
      <c r="J20" t="e">
        <f>VLOOKUP(E20,行业ETF!$A:$E,2,0)</f>
        <v>#N/A</v>
      </c>
    </row>
    <row r="21" spans="1:10" x14ac:dyDescent="0.25">
      <c r="A21" s="18">
        <v>45004</v>
      </c>
      <c r="B21" t="s">
        <v>11</v>
      </c>
      <c r="C21" t="s">
        <v>1</v>
      </c>
      <c r="D21" t="s">
        <v>15</v>
      </c>
      <c r="G21" t="str">
        <f>VLOOKUP(B21,行业ETF!$A:$E,2,0)</f>
        <v>钢铁</v>
      </c>
      <c r="H21" t="str">
        <f>VLOOKUP(C21,行业ETF!$A:$E,2,0)</f>
        <v>计算机</v>
      </c>
      <c r="I21" t="str">
        <f>VLOOKUP(D21,行业ETF!$A:$E,2,0)</f>
        <v>机械设备</v>
      </c>
      <c r="J21" t="e">
        <f>VLOOKUP(E21,行业ETF!$A:$E,2,0)</f>
        <v>#N/A</v>
      </c>
    </row>
    <row r="22" spans="1:10" x14ac:dyDescent="0.25">
      <c r="A22" s="18">
        <v>45011</v>
      </c>
      <c r="B22" t="s">
        <v>10</v>
      </c>
      <c r="C22" t="s">
        <v>1</v>
      </c>
      <c r="D22" t="s">
        <v>2</v>
      </c>
      <c r="G22" t="str">
        <f>VLOOKUP(B22,行业ETF!$A:$E,2,0)</f>
        <v>建筑装饰</v>
      </c>
      <c r="H22" t="str">
        <f>VLOOKUP(C22,行业ETF!$A:$E,2,0)</f>
        <v>计算机</v>
      </c>
      <c r="I22" t="str">
        <f>VLOOKUP(D22,行业ETF!$A:$E,2,0)</f>
        <v>传媒</v>
      </c>
      <c r="J22" t="e">
        <f>VLOOKUP(E22,行业ETF!$A:$E,2,0)</f>
        <v>#N/A</v>
      </c>
    </row>
    <row r="23" spans="1:10" x14ac:dyDescent="0.25">
      <c r="A23" s="18">
        <v>45018</v>
      </c>
      <c r="B23" t="s">
        <v>7</v>
      </c>
      <c r="C23" t="s">
        <v>1</v>
      </c>
      <c r="D23" t="s">
        <v>2</v>
      </c>
      <c r="G23" t="str">
        <f>VLOOKUP(B23,行业ETF!$A:$E,2,0)</f>
        <v>家用电器</v>
      </c>
      <c r="H23" t="str">
        <f>VLOOKUP(C23,行业ETF!$A:$E,2,0)</f>
        <v>计算机</v>
      </c>
      <c r="I23" t="str">
        <f>VLOOKUP(D23,行业ETF!$A:$E,2,0)</f>
        <v>传媒</v>
      </c>
      <c r="J23" t="e">
        <f>VLOOKUP(E23,行业ETF!$A:$E,2,0)</f>
        <v>#N/A</v>
      </c>
    </row>
    <row r="24" spans="1:10" x14ac:dyDescent="0.25">
      <c r="A24" s="18">
        <v>45025</v>
      </c>
      <c r="B24" t="s">
        <v>7</v>
      </c>
      <c r="C24" t="s">
        <v>1</v>
      </c>
      <c r="D24" t="s">
        <v>2</v>
      </c>
      <c r="G24" t="str">
        <f>VLOOKUP(B24,行业ETF!$A:$E,2,0)</f>
        <v>家用电器</v>
      </c>
      <c r="H24" t="str">
        <f>VLOOKUP(C24,行业ETF!$A:$E,2,0)</f>
        <v>计算机</v>
      </c>
      <c r="I24" t="str">
        <f>VLOOKUP(D24,行业ETF!$A:$E,2,0)</f>
        <v>传媒</v>
      </c>
      <c r="J24" t="e">
        <f>VLOOKUP(E24,行业ETF!$A:$E,2,0)</f>
        <v>#N/A</v>
      </c>
    </row>
    <row r="25" spans="1:10" x14ac:dyDescent="0.25">
      <c r="A25" s="18">
        <v>45032</v>
      </c>
      <c r="B25" t="s">
        <v>7</v>
      </c>
      <c r="C25" t="s">
        <v>1</v>
      </c>
      <c r="D25" t="s">
        <v>2</v>
      </c>
      <c r="G25" t="str">
        <f>VLOOKUP(B25,行业ETF!$A:$E,2,0)</f>
        <v>家用电器</v>
      </c>
      <c r="H25" t="str">
        <f>VLOOKUP(C25,行业ETF!$A:$E,2,0)</f>
        <v>计算机</v>
      </c>
      <c r="I25" t="str">
        <f>VLOOKUP(D25,行业ETF!$A:$E,2,0)</f>
        <v>传媒</v>
      </c>
      <c r="J25" t="e">
        <f>VLOOKUP(E25,行业ETF!$A:$E,2,0)</f>
        <v>#N/A</v>
      </c>
    </row>
    <row r="26" spans="1:10" x14ac:dyDescent="0.25">
      <c r="A26" s="18">
        <v>45039</v>
      </c>
      <c r="B26" t="s">
        <v>13</v>
      </c>
      <c r="C26" t="s">
        <v>1</v>
      </c>
      <c r="D26" t="s">
        <v>2</v>
      </c>
      <c r="G26" t="str">
        <f>VLOOKUP(B26,行业ETF!$A:$E,2,0)</f>
        <v>电子</v>
      </c>
      <c r="H26" t="str">
        <f>VLOOKUP(C26,行业ETF!$A:$E,2,0)</f>
        <v>计算机</v>
      </c>
      <c r="I26" t="str">
        <f>VLOOKUP(D26,行业ETF!$A:$E,2,0)</f>
        <v>传媒</v>
      </c>
      <c r="J26" t="e">
        <f>VLOOKUP(E26,行业ETF!$A:$E,2,0)</f>
        <v>#N/A</v>
      </c>
    </row>
    <row r="27" spans="1:10" x14ac:dyDescent="0.25">
      <c r="A27" s="18">
        <v>45046</v>
      </c>
      <c r="B27" t="s">
        <v>13</v>
      </c>
      <c r="C27" t="s">
        <v>1</v>
      </c>
      <c r="D27" t="s">
        <v>2</v>
      </c>
      <c r="G27" t="str">
        <f>VLOOKUP(B27,行业ETF!$A:$E,2,0)</f>
        <v>电子</v>
      </c>
      <c r="H27" t="str">
        <f>VLOOKUP(C27,行业ETF!$A:$E,2,0)</f>
        <v>计算机</v>
      </c>
      <c r="I27" t="str">
        <f>VLOOKUP(D27,行业ETF!$A:$E,2,0)</f>
        <v>传媒</v>
      </c>
      <c r="J27" t="e">
        <f>VLOOKUP(E27,行业ETF!$A:$E,2,0)</f>
        <v>#N/A</v>
      </c>
    </row>
    <row r="28" spans="1:10" x14ac:dyDescent="0.25">
      <c r="A28" s="18">
        <v>45053</v>
      </c>
      <c r="B28" t="s">
        <v>13</v>
      </c>
      <c r="C28" t="s">
        <v>1</v>
      </c>
      <c r="D28" t="s">
        <v>6</v>
      </c>
      <c r="G28" t="str">
        <f>VLOOKUP(B28,行业ETF!$A:$E,2,0)</f>
        <v>电子</v>
      </c>
      <c r="H28" t="str">
        <f>VLOOKUP(C28,行业ETF!$A:$E,2,0)</f>
        <v>计算机</v>
      </c>
      <c r="I28" t="str">
        <f>VLOOKUP(D28,行业ETF!$A:$E,2,0)</f>
        <v>非银金融</v>
      </c>
      <c r="J28" t="e">
        <f>VLOOKUP(E28,行业ETF!$A:$E,2,0)</f>
        <v>#N/A</v>
      </c>
    </row>
    <row r="29" spans="1:10" x14ac:dyDescent="0.25">
      <c r="A29" s="18">
        <v>45060</v>
      </c>
      <c r="B29" t="s">
        <v>13</v>
      </c>
      <c r="C29" t="s">
        <v>2</v>
      </c>
      <c r="D29" t="s">
        <v>16</v>
      </c>
      <c r="G29" t="str">
        <f>VLOOKUP(B29,行业ETF!$A:$E,2,0)</f>
        <v>电子</v>
      </c>
      <c r="H29" t="str">
        <f>VLOOKUP(C29,行业ETF!$A:$E,2,0)</f>
        <v>传媒</v>
      </c>
      <c r="I29" t="str">
        <f>VLOOKUP(D29,行业ETF!$A:$E,2,0)</f>
        <v>银行</v>
      </c>
      <c r="J29" t="e">
        <f>VLOOKUP(E29,行业ETF!$A:$E,2,0)</f>
        <v>#N/A</v>
      </c>
    </row>
    <row r="30" spans="1:10" x14ac:dyDescent="0.25">
      <c r="A30" s="18">
        <v>45067</v>
      </c>
      <c r="B30" t="s">
        <v>2</v>
      </c>
      <c r="C30" t="s">
        <v>16</v>
      </c>
      <c r="D30" t="s">
        <v>6</v>
      </c>
      <c r="G30" t="str">
        <f>VLOOKUP(B30,行业ETF!$A:$E,2,0)</f>
        <v>传媒</v>
      </c>
      <c r="H30" t="str">
        <f>VLOOKUP(C30,行业ETF!$A:$E,2,0)</f>
        <v>银行</v>
      </c>
      <c r="I30" t="str">
        <f>VLOOKUP(D30,行业ETF!$A:$E,2,0)</f>
        <v>非银金融</v>
      </c>
      <c r="J30" t="e">
        <f>VLOOKUP(E30,行业ETF!$A:$E,2,0)</f>
        <v>#N/A</v>
      </c>
    </row>
    <row r="31" spans="1:10" x14ac:dyDescent="0.25">
      <c r="A31" s="18">
        <v>45074</v>
      </c>
      <c r="B31" t="s">
        <v>1</v>
      </c>
      <c r="C31" t="s">
        <v>2</v>
      </c>
      <c r="D31" t="s">
        <v>16</v>
      </c>
      <c r="E31" t="s">
        <v>6</v>
      </c>
      <c r="G31" t="str">
        <f>VLOOKUP(B31,行业ETF!$A:$E,2,0)</f>
        <v>计算机</v>
      </c>
      <c r="H31" t="str">
        <f>VLOOKUP(C31,行业ETF!$A:$E,2,0)</f>
        <v>传媒</v>
      </c>
      <c r="I31" t="str">
        <f>VLOOKUP(D31,行业ETF!$A:$E,2,0)</f>
        <v>银行</v>
      </c>
      <c r="J31" t="str">
        <f>VLOOKUP(E31,行业ETF!$A:$E,2,0)</f>
        <v>非银金融</v>
      </c>
    </row>
    <row r="32" spans="1:10" x14ac:dyDescent="0.25">
      <c r="A32" s="18">
        <v>45081</v>
      </c>
      <c r="B32" t="s">
        <v>10</v>
      </c>
      <c r="C32" t="s">
        <v>2</v>
      </c>
      <c r="D32" t="s">
        <v>16</v>
      </c>
      <c r="E32" t="s">
        <v>6</v>
      </c>
      <c r="G32" t="str">
        <f>VLOOKUP(B32,行业ETF!$A:$E,2,0)</f>
        <v>建筑装饰</v>
      </c>
      <c r="H32" t="str">
        <f>VLOOKUP(C32,行业ETF!$A:$E,2,0)</f>
        <v>传媒</v>
      </c>
      <c r="I32" t="str">
        <f>VLOOKUP(D32,行业ETF!$A:$E,2,0)</f>
        <v>银行</v>
      </c>
      <c r="J32" t="str">
        <f>VLOOKUP(E32,行业ETF!$A:$E,2,0)</f>
        <v>非银金融</v>
      </c>
    </row>
    <row r="33" spans="1:10" x14ac:dyDescent="0.25">
      <c r="A33" s="18">
        <v>45088</v>
      </c>
      <c r="B33" t="s">
        <v>1</v>
      </c>
      <c r="C33" t="s">
        <v>2</v>
      </c>
      <c r="D33" t="s">
        <v>16</v>
      </c>
      <c r="E33" t="s">
        <v>17</v>
      </c>
      <c r="G33" t="str">
        <f>VLOOKUP(B33,行业ETF!$A:$E,2,0)</f>
        <v>计算机</v>
      </c>
      <c r="H33" t="str">
        <f>VLOOKUP(C33,行业ETF!$A:$E,2,0)</f>
        <v>传媒</v>
      </c>
      <c r="I33" t="str">
        <f>VLOOKUP(D33,行业ETF!$A:$E,2,0)</f>
        <v>银行</v>
      </c>
      <c r="J33" t="str">
        <f>VLOOKUP(E33,行业ETF!$A:$E,2,0)</f>
        <v>石油石化</v>
      </c>
    </row>
    <row r="34" spans="1:10" x14ac:dyDescent="0.25">
      <c r="A34" s="18">
        <v>45095</v>
      </c>
      <c r="B34" t="s">
        <v>18</v>
      </c>
      <c r="C34" t="s">
        <v>10</v>
      </c>
      <c r="D34" t="s">
        <v>2</v>
      </c>
      <c r="E34" t="s">
        <v>16</v>
      </c>
      <c r="G34" t="str">
        <f>VLOOKUP(B34,行业ETF!$A:$E,2,0)</f>
        <v>有色金属</v>
      </c>
      <c r="H34" t="str">
        <f>VLOOKUP(C34,行业ETF!$A:$E,2,0)</f>
        <v>建筑装饰</v>
      </c>
      <c r="I34" t="str">
        <f>VLOOKUP(D34,行业ETF!$A:$E,2,0)</f>
        <v>传媒</v>
      </c>
      <c r="J34" t="str">
        <f>VLOOKUP(E34,行业ETF!$A:$E,2,0)</f>
        <v>银行</v>
      </c>
    </row>
    <row r="35" spans="1:10" x14ac:dyDescent="0.25">
      <c r="A35" s="18">
        <v>45102</v>
      </c>
      <c r="B35" t="s">
        <v>19</v>
      </c>
      <c r="C35" t="s">
        <v>2</v>
      </c>
      <c r="D35" t="s">
        <v>16</v>
      </c>
      <c r="E35" t="s">
        <v>17</v>
      </c>
      <c r="G35" t="str">
        <f>VLOOKUP(B35,行业ETF!$A:$E,2,0)</f>
        <v>电力设备</v>
      </c>
      <c r="H35" t="str">
        <f>VLOOKUP(C35,行业ETF!$A:$E,2,0)</f>
        <v>传媒</v>
      </c>
      <c r="I35" t="str">
        <f>VLOOKUP(D35,行业ETF!$A:$E,2,0)</f>
        <v>银行</v>
      </c>
      <c r="J35" t="str">
        <f>VLOOKUP(E35,行业ETF!$A:$E,2,0)</f>
        <v>石油石化</v>
      </c>
    </row>
    <row r="36" spans="1:10" x14ac:dyDescent="0.25">
      <c r="A36" s="18">
        <v>45109</v>
      </c>
      <c r="B36" t="s">
        <v>10</v>
      </c>
      <c r="C36" t="s">
        <v>14</v>
      </c>
      <c r="D36" t="s">
        <v>2</v>
      </c>
      <c r="E36" t="s">
        <v>17</v>
      </c>
      <c r="G36" t="str">
        <f>VLOOKUP(B36,行业ETF!$A:$E,2,0)</f>
        <v>建筑装饰</v>
      </c>
      <c r="H36" t="str">
        <f>VLOOKUP(C36,行业ETF!$A:$E,2,0)</f>
        <v>国防军工</v>
      </c>
      <c r="I36" t="str">
        <f>VLOOKUP(D36,行业ETF!$A:$E,2,0)</f>
        <v>传媒</v>
      </c>
      <c r="J36" t="str">
        <f>VLOOKUP(E36,行业ETF!$A:$E,2,0)</f>
        <v>石油石化</v>
      </c>
    </row>
    <row r="37" spans="1:10" x14ac:dyDescent="0.25">
      <c r="A37" s="18">
        <v>45116</v>
      </c>
      <c r="B37" t="s">
        <v>10</v>
      </c>
      <c r="C37" t="s">
        <v>2</v>
      </c>
      <c r="D37" t="s">
        <v>16</v>
      </c>
      <c r="E37" t="s">
        <v>17</v>
      </c>
      <c r="G37" t="str">
        <f>VLOOKUP(B37,行业ETF!$A:$E,2,0)</f>
        <v>建筑装饰</v>
      </c>
      <c r="H37" t="str">
        <f>VLOOKUP(C37,行业ETF!$A:$E,2,0)</f>
        <v>传媒</v>
      </c>
      <c r="I37" t="str">
        <f>VLOOKUP(D37,行业ETF!$A:$E,2,0)</f>
        <v>银行</v>
      </c>
      <c r="J37" t="str">
        <f>VLOOKUP(E37,行业ETF!$A:$E,2,0)</f>
        <v>石油石化</v>
      </c>
    </row>
    <row r="38" spans="1:10" x14ac:dyDescent="0.25">
      <c r="A38" s="18">
        <v>45123</v>
      </c>
      <c r="B38" t="s">
        <v>2</v>
      </c>
      <c r="C38" t="s">
        <v>16</v>
      </c>
      <c r="D38" t="s">
        <v>17</v>
      </c>
      <c r="G38" t="str">
        <f>VLOOKUP(B38,行业ETF!$A:$E,2,0)</f>
        <v>传媒</v>
      </c>
      <c r="H38" t="str">
        <f>VLOOKUP(C38,行业ETF!$A:$E,2,0)</f>
        <v>银行</v>
      </c>
      <c r="I38" t="str">
        <f>VLOOKUP(D38,行业ETF!$A:$E,2,0)</f>
        <v>石油石化</v>
      </c>
      <c r="J38" t="e">
        <f>VLOOKUP(E38,行业ETF!$A:$E,2,0)</f>
        <v>#N/A</v>
      </c>
    </row>
    <row r="39" spans="1:10" x14ac:dyDescent="0.25">
      <c r="A39" s="18">
        <v>45130</v>
      </c>
      <c r="B39" t="s">
        <v>3</v>
      </c>
      <c r="C39" t="s">
        <v>16</v>
      </c>
      <c r="D39" t="s">
        <v>2</v>
      </c>
      <c r="G39" t="str">
        <f>VLOOKUP(B39,行业ETF!$A:$E,2,0)</f>
        <v>交通运输</v>
      </c>
      <c r="H39" t="str">
        <f>VLOOKUP(C39,行业ETF!$A:$E,2,0)</f>
        <v>银行</v>
      </c>
      <c r="I39" t="str">
        <f>VLOOKUP(D39,行业ETF!$A:$E,2,0)</f>
        <v>传媒</v>
      </c>
      <c r="J39" t="e">
        <f>VLOOKUP(E39,行业ETF!$A:$E,2,0)</f>
        <v>#N/A</v>
      </c>
    </row>
    <row r="40" spans="1:10" x14ac:dyDescent="0.25">
      <c r="A40" s="18">
        <v>45137</v>
      </c>
      <c r="B40" t="s">
        <v>16</v>
      </c>
      <c r="C40" t="s">
        <v>6</v>
      </c>
      <c r="D40" t="s">
        <v>3</v>
      </c>
      <c r="G40" t="str">
        <f>VLOOKUP(B40,行业ETF!$A:$E,2,0)</f>
        <v>银行</v>
      </c>
      <c r="H40" t="str">
        <f>VLOOKUP(C40,行业ETF!$A:$E,2,0)</f>
        <v>非银金融</v>
      </c>
      <c r="I40" t="str">
        <f>VLOOKUP(D40,行业ETF!$A:$E,2,0)</f>
        <v>交通运输</v>
      </c>
      <c r="J40" t="e">
        <f>VLOOKUP(E40,行业ETF!$A:$E,2,0)</f>
        <v>#N/A</v>
      </c>
    </row>
    <row r="41" spans="1:10" x14ac:dyDescent="0.25">
      <c r="A41" s="18">
        <v>45144</v>
      </c>
      <c r="B41" t="s">
        <v>8</v>
      </c>
      <c r="C41" t="s">
        <v>2</v>
      </c>
      <c r="D41" t="s">
        <v>16</v>
      </c>
      <c r="E41" t="s">
        <v>6</v>
      </c>
      <c r="G41" t="str">
        <f>VLOOKUP(B41,行业ETF!$A:$E,2,0)</f>
        <v>房地产</v>
      </c>
      <c r="H41" t="str">
        <f>VLOOKUP(C41,行业ETF!$A:$E,2,0)</f>
        <v>传媒</v>
      </c>
      <c r="I41" t="str">
        <f>VLOOKUP(D41,行业ETF!$A:$E,2,0)</f>
        <v>银行</v>
      </c>
      <c r="J41" t="str">
        <f>VLOOKUP(E41,行业ETF!$A:$E,2,0)</f>
        <v>非银金融</v>
      </c>
    </row>
    <row r="42" spans="1:10" x14ac:dyDescent="0.25">
      <c r="A42" s="18">
        <v>45151</v>
      </c>
      <c r="B42" t="s">
        <v>3</v>
      </c>
      <c r="C42" t="s">
        <v>8</v>
      </c>
      <c r="D42" t="s">
        <v>6</v>
      </c>
      <c r="G42" t="str">
        <f>VLOOKUP(B42,行业ETF!$A:$E,2,0)</f>
        <v>交通运输</v>
      </c>
      <c r="H42" t="str">
        <f>VLOOKUP(C42,行业ETF!$A:$E,2,0)</f>
        <v>房地产</v>
      </c>
      <c r="I42" t="str">
        <f>VLOOKUP(D42,行业ETF!$A:$E,2,0)</f>
        <v>非银金融</v>
      </c>
      <c r="J42" t="e">
        <f>VLOOKUP(E42,行业ETF!$A:$E,2,0)</f>
        <v>#N/A</v>
      </c>
    </row>
    <row r="43" spans="1:10" x14ac:dyDescent="0.25">
      <c r="A43" s="18">
        <v>45158</v>
      </c>
      <c r="B43" t="s">
        <v>8</v>
      </c>
      <c r="C43" t="s">
        <v>6</v>
      </c>
      <c r="D43" t="s">
        <v>12</v>
      </c>
      <c r="G43" t="str">
        <f>VLOOKUP(B43,行业ETF!$A:$E,2,0)</f>
        <v>房地产</v>
      </c>
      <c r="H43" t="str">
        <f>VLOOKUP(C43,行业ETF!$A:$E,2,0)</f>
        <v>非银金融</v>
      </c>
      <c r="I43" t="str">
        <f>VLOOKUP(D43,行业ETF!$A:$E,2,0)</f>
        <v>农林牧渔</v>
      </c>
      <c r="J43" t="e">
        <f>VLOOKUP(E43,行业ETF!$A:$E,2,0)</f>
        <v>#N/A</v>
      </c>
    </row>
    <row r="44" spans="1:10" x14ac:dyDescent="0.25">
      <c r="A44" s="18">
        <v>45165</v>
      </c>
      <c r="B44" t="s">
        <v>7</v>
      </c>
      <c r="C44" t="s">
        <v>19</v>
      </c>
      <c r="D44" t="s">
        <v>2</v>
      </c>
      <c r="G44" t="str">
        <f>VLOOKUP(B44,行业ETF!$A:$E,2,0)</f>
        <v>家用电器</v>
      </c>
      <c r="H44" t="str">
        <f>VLOOKUP(C44,行业ETF!$A:$E,2,0)</f>
        <v>电力设备</v>
      </c>
      <c r="I44" t="str">
        <f>VLOOKUP(D44,行业ETF!$A:$E,2,0)</f>
        <v>传媒</v>
      </c>
      <c r="J44" t="e">
        <f>VLOOKUP(E44,行业ETF!$A:$E,2,0)</f>
        <v>#N/A</v>
      </c>
    </row>
    <row r="45" spans="1:10" x14ac:dyDescent="0.25">
      <c r="A45" s="18">
        <v>45172</v>
      </c>
      <c r="B45" t="s">
        <v>7</v>
      </c>
      <c r="C45" t="s">
        <v>4</v>
      </c>
      <c r="D45" t="s">
        <v>19</v>
      </c>
      <c r="G45" t="str">
        <f>VLOOKUP(B45,行业ETF!$A:$E,2,0)</f>
        <v>家用电器</v>
      </c>
      <c r="H45" t="str">
        <f>VLOOKUP(C45,行业ETF!$A:$E,2,0)</f>
        <v>社会服务</v>
      </c>
      <c r="I45" t="str">
        <f>VLOOKUP(D45,行业ETF!$A:$E,2,0)</f>
        <v>电力设备</v>
      </c>
      <c r="J45" t="e">
        <f>VLOOKUP(E45,行业ETF!$A:$E,2,0)</f>
        <v>#N/A</v>
      </c>
    </row>
    <row r="46" spans="1:10" x14ac:dyDescent="0.25">
      <c r="A46" s="18">
        <v>45179</v>
      </c>
      <c r="B46" t="s">
        <v>7</v>
      </c>
      <c r="C46" t="s">
        <v>19</v>
      </c>
      <c r="D46" t="s">
        <v>20</v>
      </c>
      <c r="G46" t="str">
        <f>VLOOKUP(B46,行业ETF!$A:$E,2,0)</f>
        <v>家用电器</v>
      </c>
      <c r="H46" t="str">
        <f>VLOOKUP(C46,行业ETF!$A:$E,2,0)</f>
        <v>电力设备</v>
      </c>
      <c r="I46" t="str">
        <f>VLOOKUP(D46,行业ETF!$A:$E,2,0)</f>
        <v>汽车</v>
      </c>
      <c r="J46" t="e">
        <f>VLOOKUP(E46,行业ETF!$A:$E,2,0)</f>
        <v>#N/A</v>
      </c>
    </row>
    <row r="47" spans="1:10" x14ac:dyDescent="0.25">
      <c r="A47" s="18">
        <v>45186</v>
      </c>
      <c r="B47" t="s">
        <v>19</v>
      </c>
      <c r="C47" t="s">
        <v>2</v>
      </c>
      <c r="D47" t="s">
        <v>15</v>
      </c>
      <c r="E47" t="s">
        <v>17</v>
      </c>
      <c r="G47" t="str">
        <f>VLOOKUP(B47,行业ETF!$A:$E,2,0)</f>
        <v>电力设备</v>
      </c>
      <c r="H47" t="str">
        <f>VLOOKUP(C47,行业ETF!$A:$E,2,0)</f>
        <v>传媒</v>
      </c>
      <c r="I47" t="str">
        <f>VLOOKUP(D47,行业ETF!$A:$E,2,0)</f>
        <v>机械设备</v>
      </c>
      <c r="J47" t="str">
        <f>VLOOKUP(E47,行业ETF!$A:$E,2,0)</f>
        <v>石油石化</v>
      </c>
    </row>
    <row r="48" spans="1:10" x14ac:dyDescent="0.25">
      <c r="A48" s="18">
        <v>45193</v>
      </c>
      <c r="B48" t="s">
        <v>19</v>
      </c>
      <c r="C48" t="s">
        <v>2</v>
      </c>
      <c r="D48" t="s">
        <v>20</v>
      </c>
      <c r="E48" t="s">
        <v>15</v>
      </c>
      <c r="G48" t="str">
        <f>VLOOKUP(B48,行业ETF!$A:$E,2,0)</f>
        <v>电力设备</v>
      </c>
      <c r="H48" t="str">
        <f>VLOOKUP(C48,行业ETF!$A:$E,2,0)</f>
        <v>传媒</v>
      </c>
      <c r="I48" t="str">
        <f>VLOOKUP(D48,行业ETF!$A:$E,2,0)</f>
        <v>汽车</v>
      </c>
      <c r="J48" t="str">
        <f>VLOOKUP(E48,行业ETF!$A:$E,2,0)</f>
        <v>机械设备</v>
      </c>
    </row>
    <row r="49" spans="1:10" x14ac:dyDescent="0.25">
      <c r="A49" s="18">
        <v>45200</v>
      </c>
      <c r="B49" t="s">
        <v>21</v>
      </c>
      <c r="C49" t="s">
        <v>19</v>
      </c>
      <c r="D49" t="s">
        <v>20</v>
      </c>
      <c r="G49" t="str">
        <f>VLOOKUP(B49,行业ETF!$A:$E,2,0)</f>
        <v>公用事业</v>
      </c>
      <c r="H49" t="str">
        <f>VLOOKUP(C49,行业ETF!$A:$E,2,0)</f>
        <v>电力设备</v>
      </c>
      <c r="I49" t="str">
        <f>VLOOKUP(D49,行业ETF!$A:$E,2,0)</f>
        <v>汽车</v>
      </c>
      <c r="J49" t="e">
        <f>VLOOKUP(E49,行业ETF!$A:$E,2,0)</f>
        <v>#N/A</v>
      </c>
    </row>
    <row r="50" spans="1:10" x14ac:dyDescent="0.25">
      <c r="A50" s="18">
        <v>45207</v>
      </c>
      <c r="B50" t="s">
        <v>12</v>
      </c>
      <c r="C50" t="s">
        <v>22</v>
      </c>
      <c r="D50" t="s">
        <v>18</v>
      </c>
      <c r="G50" t="str">
        <f>VLOOKUP(B50,行业ETF!$A:$E,2,0)</f>
        <v>农林牧渔</v>
      </c>
      <c r="H50" t="str">
        <f>VLOOKUP(C50,行业ETF!$A:$E,2,0)</f>
        <v>基础化工</v>
      </c>
      <c r="I50" t="str">
        <f>VLOOKUP(D50,行业ETF!$A:$E,2,0)</f>
        <v>有色金属</v>
      </c>
      <c r="J50" t="e">
        <f>VLOOKUP(E50,行业ETF!$A:$E,2,0)</f>
        <v>#N/A</v>
      </c>
    </row>
    <row r="51" spans="1:10" x14ac:dyDescent="0.25">
      <c r="A51" s="18">
        <v>45214</v>
      </c>
      <c r="B51" t="s">
        <v>12</v>
      </c>
      <c r="C51" t="s">
        <v>3</v>
      </c>
      <c r="D51" t="s">
        <v>8</v>
      </c>
      <c r="G51" t="str">
        <f>VLOOKUP(B51,行业ETF!$A:$E,2,0)</f>
        <v>农林牧渔</v>
      </c>
      <c r="H51" t="str">
        <f>VLOOKUP(C51,行业ETF!$A:$E,2,0)</f>
        <v>交通运输</v>
      </c>
      <c r="I51" t="str">
        <f>VLOOKUP(D51,行业ETF!$A:$E,2,0)</f>
        <v>房地产</v>
      </c>
      <c r="J51" t="e">
        <f>VLOOKUP(E51,行业ETF!$A:$E,2,0)</f>
        <v>#N/A</v>
      </c>
    </row>
    <row r="52" spans="1:10" x14ac:dyDescent="0.25">
      <c r="A52" s="18">
        <v>45221</v>
      </c>
      <c r="B52" t="s">
        <v>12</v>
      </c>
      <c r="C52" t="s">
        <v>22</v>
      </c>
      <c r="D52" t="s">
        <v>15</v>
      </c>
      <c r="G52" t="str">
        <f>VLOOKUP(B52,行业ETF!$A:$E,2,0)</f>
        <v>农林牧渔</v>
      </c>
      <c r="H52" t="str">
        <f>VLOOKUP(C52,行业ETF!$A:$E,2,0)</f>
        <v>基础化工</v>
      </c>
      <c r="I52" t="str">
        <f>VLOOKUP(D52,行业ETF!$A:$E,2,0)</f>
        <v>机械设备</v>
      </c>
      <c r="J52" t="e">
        <f>VLOOKUP(E52,行业ETF!$A:$E,2,0)</f>
        <v>#N/A</v>
      </c>
    </row>
    <row r="53" spans="1:10" x14ac:dyDescent="0.25">
      <c r="A53" s="18">
        <v>45228</v>
      </c>
      <c r="B53" t="s">
        <v>0</v>
      </c>
      <c r="C53" t="s">
        <v>15</v>
      </c>
      <c r="D53" t="s">
        <v>18</v>
      </c>
      <c r="G53" t="str">
        <f>VLOOKUP(B53,行业ETF!$A:$E,2,0)</f>
        <v>医药生物</v>
      </c>
      <c r="H53" t="str">
        <f>VLOOKUP(C53,行业ETF!$A:$E,2,0)</f>
        <v>机械设备</v>
      </c>
      <c r="I53" t="str">
        <f>VLOOKUP(D53,行业ETF!$A:$E,2,0)</f>
        <v>有色金属</v>
      </c>
      <c r="J53" t="e">
        <f>VLOOKUP(E53,行业ETF!$A:$E,2,0)</f>
        <v>#N/A</v>
      </c>
    </row>
    <row r="54" spans="1:10" x14ac:dyDescent="0.25">
      <c r="A54" s="18">
        <v>45235</v>
      </c>
      <c r="B54" t="s">
        <v>0</v>
      </c>
      <c r="C54" t="s">
        <v>15</v>
      </c>
      <c r="D54" t="s">
        <v>4</v>
      </c>
      <c r="G54" t="str">
        <f>VLOOKUP(B54,行业ETF!$A:$E,2,0)</f>
        <v>医药生物</v>
      </c>
      <c r="H54" t="str">
        <f>VLOOKUP(C54,行业ETF!$A:$E,2,0)</f>
        <v>机械设备</v>
      </c>
      <c r="I54" t="str">
        <f>VLOOKUP(D54,行业ETF!$A:$E,2,0)</f>
        <v>社会服务</v>
      </c>
      <c r="J54" t="e">
        <f>VLOOKUP(E54,行业ETF!$A:$E,2,0)</f>
        <v>#N/A</v>
      </c>
    </row>
    <row r="55" spans="1:10" x14ac:dyDescent="0.25">
      <c r="A55" s="18">
        <v>45242</v>
      </c>
      <c r="B55" t="s">
        <v>18</v>
      </c>
      <c r="C55" t="s">
        <v>0</v>
      </c>
      <c r="D55" t="s">
        <v>15</v>
      </c>
      <c r="E55" t="s">
        <v>17</v>
      </c>
      <c r="G55" t="str">
        <f>VLOOKUP(B55,行业ETF!$A:$E,2,0)</f>
        <v>有色金属</v>
      </c>
      <c r="H55" t="str">
        <f>VLOOKUP(C55,行业ETF!$A:$E,2,0)</f>
        <v>医药生物</v>
      </c>
      <c r="I55" t="str">
        <f>VLOOKUP(D55,行业ETF!$A:$E,2,0)</f>
        <v>机械设备</v>
      </c>
      <c r="J55" t="str">
        <f>VLOOKUP(E55,行业ETF!$A:$E,2,0)</f>
        <v>石油石化</v>
      </c>
    </row>
    <row r="56" spans="1:10" x14ac:dyDescent="0.25">
      <c r="A56" s="18">
        <v>45249</v>
      </c>
      <c r="B56" t="s">
        <v>13</v>
      </c>
      <c r="C56" t="s">
        <v>0</v>
      </c>
      <c r="D56" t="s">
        <v>17</v>
      </c>
      <c r="G56" t="str">
        <f>VLOOKUP(B56,行业ETF!$A:$E,2,0)</f>
        <v>电子</v>
      </c>
      <c r="H56" t="str">
        <f>VLOOKUP(C56,行业ETF!$A:$E,2,0)</f>
        <v>医药生物</v>
      </c>
      <c r="I56" t="str">
        <f>VLOOKUP(D56,行业ETF!$A:$E,2,0)</f>
        <v>石油石化</v>
      </c>
      <c r="J56" t="e">
        <f>VLOOKUP(E56,行业ETF!$A:$E,2,0)</f>
        <v>#N/A</v>
      </c>
    </row>
    <row r="57" spans="1:10" x14ac:dyDescent="0.25">
      <c r="A57" s="18">
        <v>45256</v>
      </c>
      <c r="B57" t="s">
        <v>12</v>
      </c>
      <c r="C57" t="s">
        <v>13</v>
      </c>
      <c r="D57" t="s">
        <v>0</v>
      </c>
      <c r="E57" t="s">
        <v>15</v>
      </c>
      <c r="G57" t="str">
        <f>VLOOKUP(B57,行业ETF!$A:$E,2,0)</f>
        <v>农林牧渔</v>
      </c>
      <c r="H57" t="str">
        <f>VLOOKUP(C57,行业ETF!$A:$E,2,0)</f>
        <v>电子</v>
      </c>
      <c r="I57" t="str">
        <f>VLOOKUP(D57,行业ETF!$A:$E,2,0)</f>
        <v>医药生物</v>
      </c>
      <c r="J57" t="str">
        <f>VLOOKUP(E57,行业ETF!$A:$E,2,0)</f>
        <v>机械设备</v>
      </c>
    </row>
    <row r="58" spans="1:10" x14ac:dyDescent="0.25">
      <c r="A58" s="18">
        <v>45263</v>
      </c>
      <c r="B58" t="s">
        <v>12</v>
      </c>
      <c r="C58" t="s">
        <v>13</v>
      </c>
      <c r="D58" t="s">
        <v>23</v>
      </c>
      <c r="E58" t="s">
        <v>17</v>
      </c>
      <c r="G58" t="str">
        <f>VLOOKUP(B58,行业ETF!$A:$E,2,0)</f>
        <v>农林牧渔</v>
      </c>
      <c r="H58" t="str">
        <f>VLOOKUP(C58,行业ETF!$A:$E,2,0)</f>
        <v>电子</v>
      </c>
      <c r="I58" t="str">
        <f>VLOOKUP(D58,行业ETF!$A:$E,2,0)</f>
        <v>煤炭</v>
      </c>
      <c r="J58" t="str">
        <f>VLOOKUP(E58,行业ETF!$A:$E,2,0)</f>
        <v>石油石化</v>
      </c>
    </row>
    <row r="59" spans="1:10" x14ac:dyDescent="0.25">
      <c r="A59" s="18">
        <v>45270</v>
      </c>
      <c r="B59" t="s">
        <v>13</v>
      </c>
      <c r="C59" t="s">
        <v>15</v>
      </c>
      <c r="D59" t="s">
        <v>23</v>
      </c>
      <c r="G59" t="str">
        <f>VLOOKUP(B59,行业ETF!$A:$E,2,0)</f>
        <v>电子</v>
      </c>
      <c r="H59" t="str">
        <f>VLOOKUP(C59,行业ETF!$A:$E,2,0)</f>
        <v>机械设备</v>
      </c>
      <c r="I59" t="str">
        <f>VLOOKUP(D59,行业ETF!$A:$E,2,0)</f>
        <v>煤炭</v>
      </c>
      <c r="J59" t="e">
        <f>VLOOKUP(E59,行业ETF!$A:$E,2,0)</f>
        <v>#N/A</v>
      </c>
    </row>
    <row r="60" spans="1:10" x14ac:dyDescent="0.25">
      <c r="A60" s="18">
        <v>45277</v>
      </c>
      <c r="B60" t="s">
        <v>13</v>
      </c>
      <c r="C60" t="s">
        <v>7</v>
      </c>
      <c r="D60" t="s">
        <v>14</v>
      </c>
      <c r="E60" t="s">
        <v>15</v>
      </c>
      <c r="G60" t="str">
        <f>VLOOKUP(B60,行业ETF!$A:$E,2,0)</f>
        <v>电子</v>
      </c>
      <c r="H60" t="str">
        <f>VLOOKUP(C60,行业ETF!$A:$E,2,0)</f>
        <v>家用电器</v>
      </c>
      <c r="I60" t="str">
        <f>VLOOKUP(D60,行业ETF!$A:$E,2,0)</f>
        <v>国防军工</v>
      </c>
      <c r="J60" t="str">
        <f>VLOOKUP(E60,行业ETF!$A:$E,2,0)</f>
        <v>机械设备</v>
      </c>
    </row>
    <row r="61" spans="1:10" x14ac:dyDescent="0.25">
      <c r="A61" s="18">
        <v>45284</v>
      </c>
      <c r="B61" t="s">
        <v>12</v>
      </c>
      <c r="C61" t="s">
        <v>7</v>
      </c>
      <c r="D61" t="s">
        <v>14</v>
      </c>
      <c r="G61" t="str">
        <f>VLOOKUP(B61,行业ETF!$A:$E,2,0)</f>
        <v>农林牧渔</v>
      </c>
      <c r="H61" t="str">
        <f>VLOOKUP(C61,行业ETF!$A:$E,2,0)</f>
        <v>家用电器</v>
      </c>
      <c r="I61" t="str">
        <f>VLOOKUP(D61,行业ETF!$A:$E,2,0)</f>
        <v>国防军工</v>
      </c>
      <c r="J61" t="e">
        <f>VLOOKUP(E61,行业ETF!$A:$E,2,0)</f>
        <v>#N/A</v>
      </c>
    </row>
    <row r="62" spans="1:10" x14ac:dyDescent="0.25">
      <c r="A62" s="18">
        <v>45291</v>
      </c>
      <c r="B62" t="s">
        <v>12</v>
      </c>
      <c r="C62" t="s">
        <v>13</v>
      </c>
      <c r="D62" t="s">
        <v>7</v>
      </c>
      <c r="G62" t="str">
        <f>VLOOKUP(B62,行业ETF!$A:$E,2,0)</f>
        <v>农林牧渔</v>
      </c>
      <c r="H62" t="str">
        <f>VLOOKUP(C62,行业ETF!$A:$E,2,0)</f>
        <v>电子</v>
      </c>
      <c r="I62" t="str">
        <f>VLOOKUP(D62,行业ETF!$A:$E,2,0)</f>
        <v>家用电器</v>
      </c>
      <c r="J62" t="e">
        <f>VLOOKUP(E62,行业ETF!$A:$E,2,0)</f>
        <v>#N/A</v>
      </c>
    </row>
    <row r="63" spans="1:10" x14ac:dyDescent="0.25">
      <c r="A63" s="18">
        <v>45298</v>
      </c>
      <c r="B63" t="s">
        <v>13</v>
      </c>
      <c r="C63" t="s">
        <v>7</v>
      </c>
      <c r="D63" t="s">
        <v>10</v>
      </c>
      <c r="E63" t="s">
        <v>6</v>
      </c>
      <c r="G63" t="str">
        <f>VLOOKUP(B63,行业ETF!$A:$E,2,0)</f>
        <v>电子</v>
      </c>
      <c r="H63" t="str">
        <f>VLOOKUP(C63,行业ETF!$A:$E,2,0)</f>
        <v>家用电器</v>
      </c>
      <c r="I63" t="str">
        <f>VLOOKUP(D63,行业ETF!$A:$E,2,0)</f>
        <v>建筑装饰</v>
      </c>
      <c r="J63" t="str">
        <f>VLOOKUP(E63,行业ETF!$A:$E,2,0)</f>
        <v>非银金融</v>
      </c>
    </row>
    <row r="64" spans="1:10" x14ac:dyDescent="0.25">
      <c r="A64" s="18">
        <v>45305</v>
      </c>
      <c r="B64" t="s">
        <v>7</v>
      </c>
      <c r="C64" t="s">
        <v>5</v>
      </c>
      <c r="D64" t="s">
        <v>10</v>
      </c>
      <c r="E64" t="s">
        <v>6</v>
      </c>
      <c r="G64" t="str">
        <f>VLOOKUP(B64,行业ETF!$A:$E,2,0)</f>
        <v>家用电器</v>
      </c>
      <c r="H64" t="str">
        <f>VLOOKUP(C64,行业ETF!$A:$E,2,0)</f>
        <v>建筑材料</v>
      </c>
      <c r="I64" t="str">
        <f>VLOOKUP(D64,行业ETF!$A:$E,2,0)</f>
        <v>建筑装饰</v>
      </c>
      <c r="J64" t="str">
        <f>VLOOKUP(E64,行业ETF!$A:$E,2,0)</f>
        <v>非银金融</v>
      </c>
    </row>
    <row r="65" spans="1:10" x14ac:dyDescent="0.25">
      <c r="A65" s="18">
        <v>45312</v>
      </c>
      <c r="B65" t="s">
        <v>7</v>
      </c>
      <c r="C65" t="s">
        <v>5</v>
      </c>
      <c r="D65" t="s">
        <v>10</v>
      </c>
      <c r="E65" t="s">
        <v>6</v>
      </c>
      <c r="G65" t="str">
        <f>VLOOKUP(B65,行业ETF!$A:$E,2,0)</f>
        <v>家用电器</v>
      </c>
      <c r="H65" t="str">
        <f>VLOOKUP(C65,行业ETF!$A:$E,2,0)</f>
        <v>建筑材料</v>
      </c>
      <c r="I65" t="str">
        <f>VLOOKUP(D65,行业ETF!$A:$E,2,0)</f>
        <v>建筑装饰</v>
      </c>
      <c r="J65" t="str">
        <f>VLOOKUP(E65,行业ETF!$A:$E,2,0)</f>
        <v>非银金融</v>
      </c>
    </row>
    <row r="66" spans="1:10" x14ac:dyDescent="0.25">
      <c r="A66" s="18">
        <v>45319</v>
      </c>
      <c r="B66" t="s">
        <v>7</v>
      </c>
      <c r="C66" t="s">
        <v>16</v>
      </c>
      <c r="D66" t="s">
        <v>6</v>
      </c>
      <c r="G66" t="str">
        <f>VLOOKUP(B66,行业ETF!$A:$E,2,0)</f>
        <v>家用电器</v>
      </c>
      <c r="H66" t="str">
        <f>VLOOKUP(C66,行业ETF!$A:$E,2,0)</f>
        <v>银行</v>
      </c>
      <c r="I66" t="str">
        <f>VLOOKUP(D66,行业ETF!$A:$E,2,0)</f>
        <v>非银金融</v>
      </c>
      <c r="J66" t="e">
        <f>VLOOKUP(E66,行业ETF!$A:$E,2,0)</f>
        <v>#N/A</v>
      </c>
    </row>
    <row r="67" spans="1:10" x14ac:dyDescent="0.25">
      <c r="A67" s="18">
        <v>45326</v>
      </c>
      <c r="B67" t="s">
        <v>7</v>
      </c>
      <c r="C67" t="s">
        <v>16</v>
      </c>
      <c r="D67" t="s">
        <v>6</v>
      </c>
      <c r="G67" t="str">
        <f>VLOOKUP(B67,行业ETF!$A:$E,2,0)</f>
        <v>家用电器</v>
      </c>
      <c r="H67" t="str">
        <f>VLOOKUP(C67,行业ETF!$A:$E,2,0)</f>
        <v>银行</v>
      </c>
      <c r="I67" t="str">
        <f>VLOOKUP(D67,行业ETF!$A:$E,2,0)</f>
        <v>非银金融</v>
      </c>
      <c r="J67" t="e">
        <f>VLOOKUP(E67,行业ETF!$A:$E,2,0)</f>
        <v>#N/A</v>
      </c>
    </row>
    <row r="68" spans="1:10" x14ac:dyDescent="0.25">
      <c r="A68" s="18">
        <v>45333</v>
      </c>
      <c r="B68" t="s">
        <v>12</v>
      </c>
      <c r="C68" t="s">
        <v>7</v>
      </c>
      <c r="D68" t="s">
        <v>6</v>
      </c>
      <c r="G68" t="str">
        <f>VLOOKUP(B68,行业ETF!$A:$E,2,0)</f>
        <v>农林牧渔</v>
      </c>
      <c r="H68" t="str">
        <f>VLOOKUP(C68,行业ETF!$A:$E,2,0)</f>
        <v>家用电器</v>
      </c>
      <c r="I68" t="str">
        <f>VLOOKUP(D68,行业ETF!$A:$E,2,0)</f>
        <v>非银金融</v>
      </c>
      <c r="J68" t="e">
        <f>VLOOKUP(E68,行业ETF!$A:$E,2,0)</f>
        <v>#N/A</v>
      </c>
    </row>
    <row r="69" spans="1:10" x14ac:dyDescent="0.25">
      <c r="A69" s="18">
        <v>45340</v>
      </c>
      <c r="B69" t="s">
        <v>7</v>
      </c>
      <c r="C69" t="s">
        <v>24</v>
      </c>
      <c r="D69" t="s">
        <v>6</v>
      </c>
      <c r="G69" t="str">
        <f>VLOOKUP(B69,行业ETF!$A:$E,2,0)</f>
        <v>家用电器</v>
      </c>
      <c r="H69" t="str">
        <f>VLOOKUP(C69,行业ETF!$A:$E,2,0)</f>
        <v>通信</v>
      </c>
      <c r="I69" t="str">
        <f>VLOOKUP(D69,行业ETF!$A:$E,2,0)</f>
        <v>非银金融</v>
      </c>
      <c r="J69" t="e">
        <f>VLOOKUP(E69,行业ETF!$A:$E,2,0)</f>
        <v>#N/A</v>
      </c>
    </row>
    <row r="70" spans="1:10" x14ac:dyDescent="0.25">
      <c r="A70" s="18">
        <v>45347</v>
      </c>
      <c r="B70" t="s">
        <v>19</v>
      </c>
      <c r="C70" t="s">
        <v>20</v>
      </c>
      <c r="D70" t="s">
        <v>8</v>
      </c>
      <c r="G70" t="str">
        <f>VLOOKUP(B70,行业ETF!$A:$E,2,0)</f>
        <v>电力设备</v>
      </c>
      <c r="H70" t="str">
        <f>VLOOKUP(C70,行业ETF!$A:$E,2,0)</f>
        <v>汽车</v>
      </c>
      <c r="I70" t="str">
        <f>VLOOKUP(D70,行业ETF!$A:$E,2,0)</f>
        <v>房地产</v>
      </c>
      <c r="J70" t="e">
        <f>VLOOKUP(E70,行业ETF!$A:$E,2,0)</f>
        <v>#N/A</v>
      </c>
    </row>
    <row r="71" spans="1:10" x14ac:dyDescent="0.25">
      <c r="A71" s="18">
        <v>45354</v>
      </c>
      <c r="B71" t="s">
        <v>9</v>
      </c>
      <c r="C71" t="s">
        <v>19</v>
      </c>
      <c r="D71" t="s">
        <v>6</v>
      </c>
      <c r="G71" t="str">
        <f>VLOOKUP(B71,行业ETF!$A:$E,2,0)</f>
        <v>食品饮料</v>
      </c>
      <c r="H71" t="str">
        <f>VLOOKUP(C71,行业ETF!$A:$E,2,0)</f>
        <v>电力设备</v>
      </c>
      <c r="I71" t="str">
        <f>VLOOKUP(D71,行业ETF!$A:$E,2,0)</f>
        <v>非银金融</v>
      </c>
      <c r="J71" t="e">
        <f>VLOOKUP(E71,行业ETF!$A:$E,2,0)</f>
        <v>#N/A</v>
      </c>
    </row>
    <row r="72" spans="1:10" x14ac:dyDescent="0.25">
      <c r="A72" s="18">
        <v>45361</v>
      </c>
      <c r="B72" t="s">
        <v>9</v>
      </c>
      <c r="C72" t="s">
        <v>19</v>
      </c>
      <c r="D72" t="s">
        <v>6</v>
      </c>
      <c r="G72" t="str">
        <f>VLOOKUP(B72,行业ETF!$A:$E,2,0)</f>
        <v>食品饮料</v>
      </c>
      <c r="H72" t="str">
        <f>VLOOKUP(C72,行业ETF!$A:$E,2,0)</f>
        <v>电力设备</v>
      </c>
      <c r="I72" t="str">
        <f>VLOOKUP(D72,行业ETF!$A:$E,2,0)</f>
        <v>非银金融</v>
      </c>
      <c r="J72" t="e">
        <f>VLOOKUP(E72,行业ETF!$A:$E,2,0)</f>
        <v>#N/A</v>
      </c>
    </row>
    <row r="73" spans="1:10" x14ac:dyDescent="0.25">
      <c r="A73" s="18">
        <v>45368</v>
      </c>
      <c r="B73" t="s">
        <v>12</v>
      </c>
      <c r="C73" t="s">
        <v>9</v>
      </c>
      <c r="D73" t="s">
        <v>19</v>
      </c>
      <c r="E73" t="s">
        <v>6</v>
      </c>
      <c r="G73" t="str">
        <f>VLOOKUP(B73,行业ETF!$A:$E,2,0)</f>
        <v>农林牧渔</v>
      </c>
      <c r="H73" t="str">
        <f>VLOOKUP(C73,行业ETF!$A:$E,2,0)</f>
        <v>食品饮料</v>
      </c>
      <c r="I73" t="str">
        <f>VLOOKUP(D73,行业ETF!$A:$E,2,0)</f>
        <v>电力设备</v>
      </c>
      <c r="J73" t="str">
        <f>VLOOKUP(E73,行业ETF!$A:$E,2,0)</f>
        <v>非银金融</v>
      </c>
    </row>
    <row r="74" spans="1:10" x14ac:dyDescent="0.25">
      <c r="A74" s="18">
        <v>45375</v>
      </c>
      <c r="B74" t="s">
        <v>7</v>
      </c>
      <c r="C74" t="s">
        <v>9</v>
      </c>
      <c r="D74" t="s">
        <v>16</v>
      </c>
      <c r="E74" t="s">
        <v>6</v>
      </c>
      <c r="G74" t="str">
        <f>VLOOKUP(B74,行业ETF!$A:$E,2,0)</f>
        <v>家用电器</v>
      </c>
      <c r="H74" t="str">
        <f>VLOOKUP(C74,行业ETF!$A:$E,2,0)</f>
        <v>食品饮料</v>
      </c>
      <c r="I74" t="str">
        <f>VLOOKUP(D74,行业ETF!$A:$E,2,0)</f>
        <v>银行</v>
      </c>
      <c r="J74" t="str">
        <f>VLOOKUP(E74,行业ETF!$A:$E,2,0)</f>
        <v>非银金融</v>
      </c>
    </row>
    <row r="75" spans="1:10" x14ac:dyDescent="0.25">
      <c r="A75" s="18">
        <v>45382</v>
      </c>
      <c r="B75" t="s">
        <v>7</v>
      </c>
      <c r="C75" t="s">
        <v>9</v>
      </c>
      <c r="D75" t="s">
        <v>17</v>
      </c>
      <c r="G75" t="str">
        <f>VLOOKUP(B75,行业ETF!$A:$E,2,0)</f>
        <v>家用电器</v>
      </c>
      <c r="H75" t="str">
        <f>VLOOKUP(C75,行业ETF!$A:$E,2,0)</f>
        <v>食品饮料</v>
      </c>
      <c r="I75" t="str">
        <f>VLOOKUP(D75,行业ETF!$A:$E,2,0)</f>
        <v>石油石化</v>
      </c>
      <c r="J75" t="e">
        <f>VLOOKUP(E75,行业ETF!$A:$E,2,0)</f>
        <v>#N/A</v>
      </c>
    </row>
    <row r="76" spans="1:10" x14ac:dyDescent="0.25">
      <c r="A76" s="18">
        <v>45389</v>
      </c>
      <c r="B76" t="s">
        <v>23</v>
      </c>
      <c r="C76" t="s">
        <v>12</v>
      </c>
      <c r="D76" t="s">
        <v>8</v>
      </c>
      <c r="G76" t="str">
        <f>VLOOKUP(B76,行业ETF!$A:$E,2,0)</f>
        <v>煤炭</v>
      </c>
      <c r="H76" t="str">
        <f>VLOOKUP(C76,行业ETF!$A:$E,2,0)</f>
        <v>农林牧渔</v>
      </c>
      <c r="I76" t="str">
        <f>VLOOKUP(D76,行业ETF!$A:$E,2,0)</f>
        <v>房地产</v>
      </c>
      <c r="J76" t="e">
        <f>VLOOKUP(E76,行业ETF!$A:$E,2,0)</f>
        <v>#N/A</v>
      </c>
    </row>
    <row r="77" spans="1:10" x14ac:dyDescent="0.25">
      <c r="A77" s="18">
        <v>45396</v>
      </c>
      <c r="B77" t="s">
        <v>21</v>
      </c>
      <c r="C77" t="s">
        <v>3</v>
      </c>
      <c r="D77" t="s">
        <v>16</v>
      </c>
      <c r="E77" t="s">
        <v>23</v>
      </c>
      <c r="G77" t="str">
        <f>VLOOKUP(B77,行业ETF!$A:$E,2,0)</f>
        <v>公用事业</v>
      </c>
      <c r="H77" t="str">
        <f>VLOOKUP(C77,行业ETF!$A:$E,2,0)</f>
        <v>交通运输</v>
      </c>
      <c r="I77" t="str">
        <f>VLOOKUP(D77,行业ETF!$A:$E,2,0)</f>
        <v>银行</v>
      </c>
      <c r="J77" t="str">
        <f>VLOOKUP(E77,行业ETF!$A:$E,2,0)</f>
        <v>煤炭</v>
      </c>
    </row>
    <row r="78" spans="1:10" x14ac:dyDescent="0.25">
      <c r="A78" s="18">
        <v>45403</v>
      </c>
      <c r="B78" t="s">
        <v>16</v>
      </c>
      <c r="C78" t="s">
        <v>23</v>
      </c>
      <c r="D78" t="s">
        <v>8</v>
      </c>
      <c r="G78" t="str">
        <f>VLOOKUP(B78,行业ETF!$A:$E,2,0)</f>
        <v>银行</v>
      </c>
      <c r="H78" t="str">
        <f>VLOOKUP(C78,行业ETF!$A:$E,2,0)</f>
        <v>煤炭</v>
      </c>
      <c r="I78" t="str">
        <f>VLOOKUP(D78,行业ETF!$A:$E,2,0)</f>
        <v>房地产</v>
      </c>
      <c r="J78" t="e">
        <f>VLOOKUP(E78,行业ETF!$A:$E,2,0)</f>
        <v>#N/A</v>
      </c>
    </row>
    <row r="79" spans="1:10" x14ac:dyDescent="0.25">
      <c r="A79" s="18">
        <v>45410</v>
      </c>
      <c r="B79" t="s">
        <v>16</v>
      </c>
      <c r="C79" t="s">
        <v>23</v>
      </c>
      <c r="D79" t="s">
        <v>0</v>
      </c>
      <c r="G79" t="str">
        <f>VLOOKUP(B79,行业ETF!$A:$E,2,0)</f>
        <v>银行</v>
      </c>
      <c r="H79" t="str">
        <f>VLOOKUP(C79,行业ETF!$A:$E,2,0)</f>
        <v>煤炭</v>
      </c>
      <c r="I79" t="str">
        <f>VLOOKUP(D79,行业ETF!$A:$E,2,0)</f>
        <v>医药生物</v>
      </c>
      <c r="J79" t="e">
        <f>VLOOKUP(E79,行业ETF!$A:$E,2,0)</f>
        <v>#N/A</v>
      </c>
    </row>
    <row r="80" spans="1:10" x14ac:dyDescent="0.25">
      <c r="A80" s="18">
        <v>45417</v>
      </c>
      <c r="B80" t="s">
        <v>16</v>
      </c>
      <c r="C80" t="s">
        <v>23</v>
      </c>
      <c r="D80" t="s">
        <v>0</v>
      </c>
      <c r="G80" t="str">
        <f>VLOOKUP(B80,行业ETF!$A:$E,2,0)</f>
        <v>银行</v>
      </c>
      <c r="H80" t="str">
        <f>VLOOKUP(C80,行业ETF!$A:$E,2,0)</f>
        <v>煤炭</v>
      </c>
      <c r="I80" t="str">
        <f>VLOOKUP(D80,行业ETF!$A:$E,2,0)</f>
        <v>医药生物</v>
      </c>
      <c r="J80" t="e">
        <f>VLOOKUP(E80,行业ETF!$A:$E,2,0)</f>
        <v>#N/A</v>
      </c>
    </row>
    <row r="81" spans="1:10" x14ac:dyDescent="0.25">
      <c r="A81" s="18">
        <v>45424</v>
      </c>
      <c r="B81" t="s">
        <v>16</v>
      </c>
      <c r="C81" t="s">
        <v>23</v>
      </c>
      <c r="D81" t="s">
        <v>20</v>
      </c>
      <c r="G81" t="str">
        <f>VLOOKUP(B81,行业ETF!$A:$E,2,0)</f>
        <v>银行</v>
      </c>
      <c r="H81" t="str">
        <f>VLOOKUP(C81,行业ETF!$A:$E,2,0)</f>
        <v>煤炭</v>
      </c>
      <c r="I81" t="str">
        <f>VLOOKUP(D81,行业ETF!$A:$E,2,0)</f>
        <v>汽车</v>
      </c>
      <c r="J81" t="e">
        <f>VLOOKUP(E81,行业ETF!$A:$E,2,0)</f>
        <v>#N/A</v>
      </c>
    </row>
    <row r="82" spans="1:10" x14ac:dyDescent="0.25">
      <c r="A82" s="18">
        <v>45431</v>
      </c>
      <c r="B82" t="s">
        <v>16</v>
      </c>
      <c r="C82" t="s">
        <v>23</v>
      </c>
      <c r="D82" t="s">
        <v>24</v>
      </c>
      <c r="G82" t="str">
        <f>VLOOKUP(B82,行业ETF!$A:$E,2,0)</f>
        <v>银行</v>
      </c>
      <c r="H82" t="str">
        <f>VLOOKUP(C82,行业ETF!$A:$E,2,0)</f>
        <v>煤炭</v>
      </c>
      <c r="I82" t="str">
        <f>VLOOKUP(D82,行业ETF!$A:$E,2,0)</f>
        <v>通信</v>
      </c>
      <c r="J82" t="e">
        <f>VLOOKUP(E82,行业ETF!$A:$E,2,0)</f>
        <v>#N/A</v>
      </c>
    </row>
    <row r="83" spans="1:10" x14ac:dyDescent="0.25">
      <c r="A83" s="18">
        <v>45438</v>
      </c>
      <c r="B83" t="s">
        <v>23</v>
      </c>
      <c r="C83" t="s">
        <v>2</v>
      </c>
      <c r="D83" t="s">
        <v>15</v>
      </c>
      <c r="G83" t="str">
        <f>VLOOKUP(B83,行业ETF!$A:$E,2,0)</f>
        <v>煤炭</v>
      </c>
      <c r="H83" t="str">
        <f>VLOOKUP(C83,行业ETF!$A:$E,2,0)</f>
        <v>传媒</v>
      </c>
      <c r="I83" t="str">
        <f>VLOOKUP(D83,行业ETF!$A:$E,2,0)</f>
        <v>机械设备</v>
      </c>
      <c r="J83" t="e">
        <f>VLOOKUP(E83,行业ETF!$A:$E,2,0)</f>
        <v>#N/A</v>
      </c>
    </row>
    <row r="84" spans="1:10" x14ac:dyDescent="0.25">
      <c r="A84" s="18">
        <v>45445</v>
      </c>
      <c r="B84" t="s">
        <v>2</v>
      </c>
      <c r="C84" t="s">
        <v>23</v>
      </c>
      <c r="D84" t="s">
        <v>14</v>
      </c>
      <c r="G84" t="str">
        <f>VLOOKUP(B84,行业ETF!$A:$E,2,0)</f>
        <v>传媒</v>
      </c>
      <c r="H84" t="str">
        <f>VLOOKUP(C84,行业ETF!$A:$E,2,0)</f>
        <v>煤炭</v>
      </c>
      <c r="I84" t="str">
        <f>VLOOKUP(D84,行业ETF!$A:$E,2,0)</f>
        <v>国防军工</v>
      </c>
      <c r="J84" t="e">
        <f>VLOOKUP(E84,行业ETF!$A:$E,2,0)</f>
        <v>#N/A</v>
      </c>
    </row>
    <row r="85" spans="1:10" x14ac:dyDescent="0.25">
      <c r="A85" s="18">
        <v>45452</v>
      </c>
      <c r="B85" t="s">
        <v>13</v>
      </c>
      <c r="C85" t="s">
        <v>2</v>
      </c>
      <c r="D85" t="s">
        <v>23</v>
      </c>
      <c r="G85" t="str">
        <f>VLOOKUP(B85,行业ETF!$A:$E,2,0)</f>
        <v>电子</v>
      </c>
      <c r="H85" t="str">
        <f>VLOOKUP(C85,行业ETF!$A:$E,2,0)</f>
        <v>传媒</v>
      </c>
      <c r="I85" t="str">
        <f>VLOOKUP(D85,行业ETF!$A:$E,2,0)</f>
        <v>煤炭</v>
      </c>
      <c r="J85" t="e">
        <f>VLOOKUP(E85,行业ETF!$A:$E,2,0)</f>
        <v>#N/A</v>
      </c>
    </row>
    <row r="86" spans="1:10" x14ac:dyDescent="0.25">
      <c r="A86" s="18">
        <v>45459</v>
      </c>
      <c r="B86" t="s">
        <v>13</v>
      </c>
      <c r="C86" t="s">
        <v>2</v>
      </c>
      <c r="D86" t="s">
        <v>15</v>
      </c>
      <c r="G86" t="str">
        <f>VLOOKUP(B86,行业ETF!$A:$E,2,0)</f>
        <v>电子</v>
      </c>
      <c r="H86" t="str">
        <f>VLOOKUP(C86,行业ETF!$A:$E,2,0)</f>
        <v>传媒</v>
      </c>
      <c r="I86" t="str">
        <f>VLOOKUP(D86,行业ETF!$A:$E,2,0)</f>
        <v>机械设备</v>
      </c>
      <c r="J86" t="e">
        <f>VLOOKUP(E86,行业ETF!$A:$E,2,0)</f>
        <v>#N/A</v>
      </c>
    </row>
    <row r="87" spans="1:10" x14ac:dyDescent="0.25">
      <c r="A87" s="18">
        <v>45466</v>
      </c>
      <c r="B87" t="s">
        <v>1</v>
      </c>
      <c r="C87" t="s">
        <v>2</v>
      </c>
      <c r="D87" t="s">
        <v>24</v>
      </c>
      <c r="G87" t="str">
        <f>VLOOKUP(B87,行业ETF!$A:$E,2,0)</f>
        <v>计算机</v>
      </c>
      <c r="H87" t="str">
        <f>VLOOKUP(C87,行业ETF!$A:$E,2,0)</f>
        <v>传媒</v>
      </c>
      <c r="I87" t="str">
        <f>VLOOKUP(D87,行业ETF!$A:$E,2,0)</f>
        <v>通信</v>
      </c>
      <c r="J87" t="e">
        <f>VLOOKUP(E87,行业ETF!$A:$E,2,0)</f>
        <v>#N/A</v>
      </c>
    </row>
    <row r="88" spans="1:10" x14ac:dyDescent="0.25">
      <c r="A88" s="18">
        <v>45473</v>
      </c>
      <c r="B88" t="s">
        <v>21</v>
      </c>
      <c r="C88" t="s">
        <v>19</v>
      </c>
      <c r="D88" t="s">
        <v>22</v>
      </c>
      <c r="G88" t="str">
        <f>VLOOKUP(B88,行业ETF!$A:$E,2,0)</f>
        <v>公用事业</v>
      </c>
      <c r="H88" t="str">
        <f>VLOOKUP(C88,行业ETF!$A:$E,2,0)</f>
        <v>电力设备</v>
      </c>
      <c r="I88" t="str">
        <f>VLOOKUP(D88,行业ETF!$A:$E,2,0)</f>
        <v>基础化工</v>
      </c>
      <c r="J88" t="e">
        <f>VLOOKUP(E88,行业ETF!$A:$E,2,0)</f>
        <v>#N/A</v>
      </c>
    </row>
    <row r="89" spans="1:10" x14ac:dyDescent="0.25">
      <c r="A89" s="18">
        <v>45480</v>
      </c>
      <c r="B89" t="s">
        <v>22</v>
      </c>
      <c r="C89" t="s">
        <v>19</v>
      </c>
      <c r="D89" t="s">
        <v>15</v>
      </c>
      <c r="G89" t="str">
        <f>VLOOKUP(B89,行业ETF!$A:$E,2,0)</f>
        <v>基础化工</v>
      </c>
      <c r="H89" t="str">
        <f>VLOOKUP(C89,行业ETF!$A:$E,2,0)</f>
        <v>电力设备</v>
      </c>
      <c r="I89" t="str">
        <f>VLOOKUP(D89,行业ETF!$A:$E,2,0)</f>
        <v>机械设备</v>
      </c>
      <c r="J89" t="e">
        <f>VLOOKUP(E89,行业ETF!$A:$E,2,0)</f>
        <v>#N/A</v>
      </c>
    </row>
    <row r="90" spans="1:10" x14ac:dyDescent="0.25">
      <c r="A90" s="18">
        <v>45487</v>
      </c>
      <c r="B90" t="s">
        <v>19</v>
      </c>
      <c r="C90" t="s">
        <v>14</v>
      </c>
      <c r="D90" t="s">
        <v>22</v>
      </c>
      <c r="G90" t="str">
        <f>VLOOKUP(B90,行业ETF!$A:$E,2,0)</f>
        <v>电力设备</v>
      </c>
      <c r="H90" t="str">
        <f>VLOOKUP(C90,行业ETF!$A:$E,2,0)</f>
        <v>国防军工</v>
      </c>
      <c r="I90" t="str">
        <f>VLOOKUP(D90,行业ETF!$A:$E,2,0)</f>
        <v>基础化工</v>
      </c>
      <c r="J90" t="e">
        <f>VLOOKUP(E90,行业ETF!$A:$E,2,0)</f>
        <v>#N/A</v>
      </c>
    </row>
    <row r="91" spans="1:10" x14ac:dyDescent="0.25">
      <c r="A91" s="18">
        <v>45494</v>
      </c>
      <c r="B91" t="s">
        <v>5</v>
      </c>
      <c r="C91" t="s">
        <v>23</v>
      </c>
      <c r="D91" t="s">
        <v>10</v>
      </c>
      <c r="G91" t="str">
        <f>VLOOKUP(B91,行业ETF!$A:$E,2,0)</f>
        <v>建筑材料</v>
      </c>
      <c r="H91" t="str">
        <f>VLOOKUP(C91,行业ETF!$A:$E,2,0)</f>
        <v>煤炭</v>
      </c>
      <c r="I91" t="str">
        <f>VLOOKUP(D91,行业ETF!$A:$E,2,0)</f>
        <v>建筑装饰</v>
      </c>
      <c r="J91" t="e">
        <f>VLOOKUP(E91,行业ETF!$A:$E,2,0)</f>
        <v>#N/A</v>
      </c>
    </row>
    <row r="92" spans="1:10" x14ac:dyDescent="0.25">
      <c r="A92" s="18">
        <v>45501</v>
      </c>
      <c r="B92" t="s">
        <v>21</v>
      </c>
      <c r="C92" t="s">
        <v>5</v>
      </c>
      <c r="D92" t="s">
        <v>16</v>
      </c>
      <c r="G92" t="str">
        <f>VLOOKUP(B92,行业ETF!$A:$E,2,0)</f>
        <v>公用事业</v>
      </c>
      <c r="H92" t="str">
        <f>VLOOKUP(C92,行业ETF!$A:$E,2,0)</f>
        <v>建筑材料</v>
      </c>
      <c r="I92" t="str">
        <f>VLOOKUP(D92,行业ETF!$A:$E,2,0)</f>
        <v>银行</v>
      </c>
      <c r="J92" t="e">
        <f>VLOOKUP(E92,行业ETF!$A:$E,2,0)</f>
        <v>#N/A</v>
      </c>
    </row>
    <row r="93" spans="1:10" x14ac:dyDescent="0.25">
      <c r="A93" s="18">
        <v>45508</v>
      </c>
      <c r="B93" t="s">
        <v>5</v>
      </c>
      <c r="C93" t="s">
        <v>10</v>
      </c>
      <c r="D93" t="s">
        <v>16</v>
      </c>
      <c r="G93" t="str">
        <f>VLOOKUP(B93,行业ETF!$A:$E,2,0)</f>
        <v>建筑材料</v>
      </c>
      <c r="H93" t="str">
        <f>VLOOKUP(C93,行业ETF!$A:$E,2,0)</f>
        <v>建筑装饰</v>
      </c>
      <c r="I93" t="str">
        <f>VLOOKUP(D93,行业ETF!$A:$E,2,0)</f>
        <v>银行</v>
      </c>
      <c r="J93" t="e">
        <f>VLOOKUP(E93,行业ETF!$A:$E,2,0)</f>
        <v>#N/A</v>
      </c>
    </row>
    <row r="94" spans="1:10" x14ac:dyDescent="0.25">
      <c r="A94" s="18">
        <v>45515</v>
      </c>
      <c r="B94" t="s">
        <v>21</v>
      </c>
      <c r="C94" t="s">
        <v>19</v>
      </c>
      <c r="D94" t="s">
        <v>16</v>
      </c>
      <c r="E94" t="s">
        <v>23</v>
      </c>
      <c r="G94" t="str">
        <f>VLOOKUP(B94,行业ETF!$A:$E,2,0)</f>
        <v>公用事业</v>
      </c>
      <c r="H94" t="str">
        <f>VLOOKUP(C94,行业ETF!$A:$E,2,0)</f>
        <v>电力设备</v>
      </c>
      <c r="I94" t="str">
        <f>VLOOKUP(D94,行业ETF!$A:$E,2,0)</f>
        <v>银行</v>
      </c>
      <c r="J94" t="str">
        <f>VLOOKUP(E94,行业ETF!$A:$E,2,0)</f>
        <v>煤炭</v>
      </c>
    </row>
    <row r="95" spans="1:10" x14ac:dyDescent="0.25">
      <c r="A95" s="18">
        <v>45522</v>
      </c>
      <c r="B95" t="s">
        <v>21</v>
      </c>
      <c r="C95" t="s">
        <v>19</v>
      </c>
      <c r="D95" t="s">
        <v>24</v>
      </c>
      <c r="E95" t="s">
        <v>16</v>
      </c>
      <c r="G95" t="str">
        <f>VLOOKUP(B95,行业ETF!$A:$E,2,0)</f>
        <v>公用事业</v>
      </c>
      <c r="H95" t="str">
        <f>VLOOKUP(C95,行业ETF!$A:$E,2,0)</f>
        <v>电力设备</v>
      </c>
      <c r="I95" t="str">
        <f>VLOOKUP(D95,行业ETF!$A:$E,2,0)</f>
        <v>通信</v>
      </c>
      <c r="J95" t="str">
        <f>VLOOKUP(E95,行业ETF!$A:$E,2,0)</f>
        <v>银行</v>
      </c>
    </row>
    <row r="96" spans="1:10" x14ac:dyDescent="0.25">
      <c r="A96" s="18">
        <v>45529</v>
      </c>
      <c r="B96" t="s">
        <v>21</v>
      </c>
      <c r="C96" t="s">
        <v>19</v>
      </c>
      <c r="D96" t="s">
        <v>14</v>
      </c>
      <c r="E96" t="s">
        <v>24</v>
      </c>
      <c r="G96" t="str">
        <f>VLOOKUP(B96,行业ETF!$A:$E,2,0)</f>
        <v>公用事业</v>
      </c>
      <c r="H96" t="str">
        <f>VLOOKUP(C96,行业ETF!$A:$E,2,0)</f>
        <v>电力设备</v>
      </c>
      <c r="I96" t="str">
        <f>VLOOKUP(D96,行业ETF!$A:$E,2,0)</f>
        <v>国防军工</v>
      </c>
      <c r="J96" t="str">
        <f>VLOOKUP(E96,行业ETF!$A:$E,2,0)</f>
        <v>通信</v>
      </c>
    </row>
    <row r="97" spans="1:10" x14ac:dyDescent="0.25">
      <c r="A97" s="18">
        <v>45536</v>
      </c>
      <c r="B97" t="s">
        <v>21</v>
      </c>
      <c r="C97" t="s">
        <v>10</v>
      </c>
      <c r="D97" t="s">
        <v>14</v>
      </c>
      <c r="E97" t="s">
        <v>24</v>
      </c>
      <c r="G97" t="str">
        <f>VLOOKUP(B97,行业ETF!$A:$E,2,0)</f>
        <v>公用事业</v>
      </c>
      <c r="H97" t="str">
        <f>VLOOKUP(C97,行业ETF!$A:$E,2,0)</f>
        <v>建筑装饰</v>
      </c>
      <c r="I97" t="str">
        <f>VLOOKUP(D97,行业ETF!$A:$E,2,0)</f>
        <v>国防军工</v>
      </c>
      <c r="J97" t="str">
        <f>VLOOKUP(E97,行业ETF!$A:$E,2,0)</f>
        <v>通信</v>
      </c>
    </row>
    <row r="98" spans="1:10" x14ac:dyDescent="0.25">
      <c r="A98" s="18">
        <v>45543</v>
      </c>
      <c r="B98" t="s">
        <v>10</v>
      </c>
      <c r="C98" t="s">
        <v>24</v>
      </c>
      <c r="D98" t="s">
        <v>11</v>
      </c>
      <c r="G98" t="str">
        <f>VLOOKUP(B98,行业ETF!$A:$E,2,0)</f>
        <v>建筑装饰</v>
      </c>
      <c r="H98" t="str">
        <f>VLOOKUP(C98,行业ETF!$A:$E,2,0)</f>
        <v>通信</v>
      </c>
      <c r="I98" t="str">
        <f>VLOOKUP(D98,行业ETF!$A:$E,2,0)</f>
        <v>钢铁</v>
      </c>
      <c r="J98" t="e">
        <f>VLOOKUP(E98,行业ETF!$A:$E,2,0)</f>
        <v>#N/A</v>
      </c>
    </row>
    <row r="99" spans="1:10" x14ac:dyDescent="0.25">
      <c r="A99" s="18">
        <v>45550</v>
      </c>
      <c r="B99" t="s">
        <v>10</v>
      </c>
      <c r="C99" t="s">
        <v>14</v>
      </c>
      <c r="D99" t="s">
        <v>16</v>
      </c>
      <c r="G99" t="str">
        <f>VLOOKUP(B99,行业ETF!$A:$E,2,0)</f>
        <v>建筑装饰</v>
      </c>
      <c r="H99" t="str">
        <f>VLOOKUP(C99,行业ETF!$A:$E,2,0)</f>
        <v>国防军工</v>
      </c>
      <c r="I99" t="str">
        <f>VLOOKUP(D99,行业ETF!$A:$E,2,0)</f>
        <v>银行</v>
      </c>
      <c r="J99" t="e">
        <f>VLOOKUP(E99,行业ETF!$A:$E,2,0)</f>
        <v>#N/A</v>
      </c>
    </row>
    <row r="100" spans="1:10" x14ac:dyDescent="0.25">
      <c r="A100" s="18">
        <v>45557</v>
      </c>
      <c r="B100" t="s">
        <v>21</v>
      </c>
      <c r="C100" t="s">
        <v>10</v>
      </c>
      <c r="D100" t="s">
        <v>14</v>
      </c>
      <c r="G100" t="str">
        <f>VLOOKUP(B100,行业ETF!$A:$E,2,0)</f>
        <v>公用事业</v>
      </c>
      <c r="H100" t="str">
        <f>VLOOKUP(C100,行业ETF!$A:$E,2,0)</f>
        <v>建筑装饰</v>
      </c>
      <c r="I100" t="str">
        <f>VLOOKUP(D100,行业ETF!$A:$E,2,0)</f>
        <v>国防军工</v>
      </c>
      <c r="J100" t="e">
        <f>VLOOKUP(E100,行业ETF!$A:$E,2,0)</f>
        <v>#N/A</v>
      </c>
    </row>
    <row r="101" spans="1:10" x14ac:dyDescent="0.25">
      <c r="A101" s="18">
        <v>45564</v>
      </c>
      <c r="B101" t="s">
        <v>14</v>
      </c>
      <c r="C101" t="s">
        <v>2</v>
      </c>
      <c r="D101" t="s">
        <v>13</v>
      </c>
      <c r="G101" t="str">
        <f>VLOOKUP(B101,行业ETF!$A:$E,2,0)</f>
        <v>国防军工</v>
      </c>
      <c r="H101" t="str">
        <f>VLOOKUP(C101,行业ETF!$A:$E,2,0)</f>
        <v>传媒</v>
      </c>
      <c r="I101" t="str">
        <f>VLOOKUP(D101,行业ETF!$A:$E,2,0)</f>
        <v>电子</v>
      </c>
      <c r="J101" t="e">
        <f>VLOOKUP(E101,行业ETF!$A:$E,2,0)</f>
        <v>#N/A</v>
      </c>
    </row>
    <row r="102" spans="1:10" x14ac:dyDescent="0.25">
      <c r="A102" s="18">
        <v>45571</v>
      </c>
      <c r="B102" t="s">
        <v>18</v>
      </c>
      <c r="C102" t="s">
        <v>2</v>
      </c>
      <c r="D102" t="s">
        <v>14</v>
      </c>
      <c r="G102" t="str">
        <f>VLOOKUP(B102,行业ETF!$A:$E,2,0)</f>
        <v>有色金属</v>
      </c>
      <c r="H102" t="str">
        <f>VLOOKUP(C102,行业ETF!$A:$E,2,0)</f>
        <v>传媒</v>
      </c>
      <c r="I102" t="str">
        <f>VLOOKUP(D102,行业ETF!$A:$E,2,0)</f>
        <v>国防军工</v>
      </c>
      <c r="J102" t="e">
        <f>VLOOKUP(E102,行业ETF!$A:$E,2,0)</f>
        <v>#N/A</v>
      </c>
    </row>
    <row r="103" spans="1:10" x14ac:dyDescent="0.25">
      <c r="A103" s="18">
        <v>45578</v>
      </c>
      <c r="B103" t="s">
        <v>18</v>
      </c>
      <c r="C103" t="s">
        <v>14</v>
      </c>
      <c r="D103" t="s">
        <v>2</v>
      </c>
      <c r="G103" t="str">
        <f>VLOOKUP(B103,行业ETF!$A:$E,2,0)</f>
        <v>有色金属</v>
      </c>
      <c r="H103" t="str">
        <f>VLOOKUP(C103,行业ETF!$A:$E,2,0)</f>
        <v>国防军工</v>
      </c>
      <c r="I103" t="str">
        <f>VLOOKUP(D103,行业ETF!$A:$E,2,0)</f>
        <v>传媒</v>
      </c>
      <c r="J103" t="e">
        <f>VLOOKUP(E103,行业ETF!$A:$E,2,0)</f>
        <v>#N/A</v>
      </c>
    </row>
    <row r="104" spans="1:10" x14ac:dyDescent="0.25">
      <c r="A104" s="18">
        <v>45585</v>
      </c>
      <c r="B104" t="s">
        <v>18</v>
      </c>
      <c r="C104" t="s">
        <v>2</v>
      </c>
      <c r="D104" t="s">
        <v>14</v>
      </c>
      <c r="G104" t="str">
        <f>VLOOKUP(B104,行业ETF!$A:$E,2,0)</f>
        <v>有色金属</v>
      </c>
      <c r="H104" t="str">
        <f>VLOOKUP(C104,行业ETF!$A:$E,2,0)</f>
        <v>传媒</v>
      </c>
      <c r="I104" t="str">
        <f>VLOOKUP(D104,行业ETF!$A:$E,2,0)</f>
        <v>国防军工</v>
      </c>
      <c r="J104" t="e">
        <f>VLOOKUP(E104,行业ETF!$A:$E,2,0)</f>
        <v>#N/A</v>
      </c>
    </row>
    <row r="105" spans="1:10" x14ac:dyDescent="0.25">
      <c r="A105" s="18">
        <v>45592</v>
      </c>
      <c r="B105" t="s">
        <v>22</v>
      </c>
      <c r="C105" t="s">
        <v>18</v>
      </c>
      <c r="D105" t="s">
        <v>2</v>
      </c>
      <c r="G105" t="str">
        <f>VLOOKUP(B105,行业ETF!$A:$E,2,0)</f>
        <v>基础化工</v>
      </c>
      <c r="H105" t="str">
        <f>VLOOKUP(C105,行业ETF!$A:$E,2,0)</f>
        <v>有色金属</v>
      </c>
      <c r="I105" t="str">
        <f>VLOOKUP(D105,行业ETF!$A:$E,2,0)</f>
        <v>传媒</v>
      </c>
      <c r="J105" t="e">
        <f>VLOOKUP(E105,行业ETF!$A:$E,2,0)</f>
        <v>#N/A</v>
      </c>
    </row>
    <row r="106" spans="1:10" x14ac:dyDescent="0.25">
      <c r="A106" s="18">
        <v>45599</v>
      </c>
      <c r="B106" t="s">
        <v>22</v>
      </c>
      <c r="C106" t="s">
        <v>18</v>
      </c>
      <c r="D106" t="s">
        <v>2</v>
      </c>
      <c r="G106" t="str">
        <f>VLOOKUP(B106,行业ETF!$A:$E,2,0)</f>
        <v>基础化工</v>
      </c>
      <c r="H106" t="str">
        <f>VLOOKUP(C106,行业ETF!$A:$E,2,0)</f>
        <v>有色金属</v>
      </c>
      <c r="I106" t="str">
        <f>VLOOKUP(D106,行业ETF!$A:$E,2,0)</f>
        <v>传媒</v>
      </c>
      <c r="J106" t="e">
        <f>VLOOKUP(E106,行业ETF!$A:$E,2,0)</f>
        <v>#N/A</v>
      </c>
    </row>
    <row r="107" spans="1:10" x14ac:dyDescent="0.25">
      <c r="A107" s="18">
        <v>45606</v>
      </c>
      <c r="B107" t="s">
        <v>22</v>
      </c>
      <c r="C107" t="s">
        <v>18</v>
      </c>
      <c r="D107" t="s">
        <v>2</v>
      </c>
      <c r="G107" t="str">
        <f>VLOOKUP(B107,行业ETF!$A:$E,2,0)</f>
        <v>基础化工</v>
      </c>
      <c r="H107" t="str">
        <f>VLOOKUP(C107,行业ETF!$A:$E,2,0)</f>
        <v>有色金属</v>
      </c>
      <c r="I107" t="str">
        <f>VLOOKUP(D107,行业ETF!$A:$E,2,0)</f>
        <v>传媒</v>
      </c>
      <c r="J107" t="e">
        <f>VLOOKUP(E107,行业ETF!$A:$E,2,0)</f>
        <v>#N/A</v>
      </c>
    </row>
    <row r="108" spans="1:10" x14ac:dyDescent="0.25">
      <c r="A108" s="18">
        <v>45613</v>
      </c>
      <c r="B108" t="s">
        <v>22</v>
      </c>
      <c r="C108" t="s">
        <v>18</v>
      </c>
      <c r="D108" t="s">
        <v>2</v>
      </c>
      <c r="G108" t="str">
        <f>VLOOKUP(B108,行业ETF!$A:$E,2,0)</f>
        <v>基础化工</v>
      </c>
      <c r="H108" t="str">
        <f>VLOOKUP(C108,行业ETF!$A:$E,2,0)</f>
        <v>有色金属</v>
      </c>
      <c r="I108" t="str">
        <f>VLOOKUP(D108,行业ETF!$A:$E,2,0)</f>
        <v>传媒</v>
      </c>
      <c r="J108" t="e">
        <f>VLOOKUP(E108,行业ETF!$A:$E,2,0)</f>
        <v>#N/A</v>
      </c>
    </row>
    <row r="109" spans="1:10" x14ac:dyDescent="0.25">
      <c r="A109" s="18">
        <v>45620</v>
      </c>
      <c r="B109" t="s">
        <v>18</v>
      </c>
      <c r="C109" t="s">
        <v>8</v>
      </c>
      <c r="D109" t="s">
        <v>2</v>
      </c>
      <c r="G109" t="str">
        <f>VLOOKUP(B109,行业ETF!$A:$E,2,0)</f>
        <v>有色金属</v>
      </c>
      <c r="H109" t="str">
        <f>VLOOKUP(C109,行业ETF!$A:$E,2,0)</f>
        <v>房地产</v>
      </c>
      <c r="I109" t="str">
        <f>VLOOKUP(D109,行业ETF!$A:$E,2,0)</f>
        <v>传媒</v>
      </c>
      <c r="J109" t="e">
        <f>VLOOKUP(E109,行业ETF!$A:$E,2,0)</f>
        <v>#N/A</v>
      </c>
    </row>
    <row r="110" spans="1:10" x14ac:dyDescent="0.25">
      <c r="A110" s="18">
        <v>45627</v>
      </c>
      <c r="B110" t="s">
        <v>22</v>
      </c>
      <c r="C110" t="s">
        <v>18</v>
      </c>
      <c r="D110" t="s">
        <v>8</v>
      </c>
      <c r="G110" t="str">
        <f>VLOOKUP(B110,行业ETF!$A:$E,2,0)</f>
        <v>基础化工</v>
      </c>
      <c r="H110" t="str">
        <f>VLOOKUP(C110,行业ETF!$A:$E,2,0)</f>
        <v>有色金属</v>
      </c>
      <c r="I110" t="str">
        <f>VLOOKUP(D110,行业ETF!$A:$E,2,0)</f>
        <v>房地产</v>
      </c>
      <c r="J110" t="e">
        <f>VLOOKUP(E110,行业ETF!$A:$E,2,0)</f>
        <v>#N/A</v>
      </c>
    </row>
    <row r="111" spans="1:10" x14ac:dyDescent="0.25">
      <c r="A111" s="18">
        <v>45634</v>
      </c>
      <c r="B111" t="s">
        <v>18</v>
      </c>
      <c r="C111" t="s">
        <v>2</v>
      </c>
      <c r="D111" t="s">
        <v>17</v>
      </c>
      <c r="G111" t="str">
        <f>VLOOKUP(B111,行业ETF!$A:$E,2,0)</f>
        <v>有色金属</v>
      </c>
      <c r="H111" t="str">
        <f>VLOOKUP(C111,行业ETF!$A:$E,2,0)</f>
        <v>传媒</v>
      </c>
      <c r="I111" t="str">
        <f>VLOOKUP(D111,行业ETF!$A:$E,2,0)</f>
        <v>石油石化</v>
      </c>
      <c r="J111" t="e">
        <f>VLOOKUP(E111,行业ETF!$A:$E,2,0)</f>
        <v>#N/A</v>
      </c>
    </row>
    <row r="112" spans="1:10" x14ac:dyDescent="0.25">
      <c r="A112" s="18">
        <v>45641</v>
      </c>
      <c r="B112" t="s">
        <v>18</v>
      </c>
      <c r="C112" t="s">
        <v>7</v>
      </c>
      <c r="D112" t="s">
        <v>17</v>
      </c>
      <c r="G112" t="str">
        <f>VLOOKUP(B112,行业ETF!$A:$E,2,0)</f>
        <v>有色金属</v>
      </c>
      <c r="H112" t="str">
        <f>VLOOKUP(C112,行业ETF!$A:$E,2,0)</f>
        <v>家用电器</v>
      </c>
      <c r="I112" t="str">
        <f>VLOOKUP(D112,行业ETF!$A:$E,2,0)</f>
        <v>石油石化</v>
      </c>
      <c r="J112" t="e">
        <f>VLOOKUP(E112,行业ETF!$A:$E,2,0)</f>
        <v>#N/A</v>
      </c>
    </row>
    <row r="113" spans="1:10" x14ac:dyDescent="0.25">
      <c r="A113" s="18">
        <v>45648</v>
      </c>
      <c r="B113" t="s">
        <v>18</v>
      </c>
      <c r="C113" t="s">
        <v>19</v>
      </c>
      <c r="D113" t="s">
        <v>17</v>
      </c>
      <c r="G113" t="str">
        <f>VLOOKUP(B113,行业ETF!$A:$E,2,0)</f>
        <v>有色金属</v>
      </c>
      <c r="H113" t="str">
        <f>VLOOKUP(C113,行业ETF!$A:$E,2,0)</f>
        <v>电力设备</v>
      </c>
      <c r="I113" t="str">
        <f>VLOOKUP(D113,行业ETF!$A:$E,2,0)</f>
        <v>石油石化</v>
      </c>
      <c r="J113" t="e">
        <f>VLOOKUP(E113,行业ETF!$A:$E,2,0)</f>
        <v>#N/A</v>
      </c>
    </row>
    <row r="114" spans="1:10" x14ac:dyDescent="0.25">
      <c r="A114" s="18">
        <v>45655</v>
      </c>
      <c r="B114" t="s">
        <v>18</v>
      </c>
      <c r="C114" t="s">
        <v>0</v>
      </c>
      <c r="D114" t="s">
        <v>19</v>
      </c>
      <c r="E114" t="s">
        <v>17</v>
      </c>
      <c r="G114" t="str">
        <f>VLOOKUP(B114,行业ETF!$A:$E,2,0)</f>
        <v>有色金属</v>
      </c>
      <c r="H114" t="str">
        <f>VLOOKUP(C114,行业ETF!$A:$E,2,0)</f>
        <v>医药生物</v>
      </c>
      <c r="I114" t="str">
        <f>VLOOKUP(D114,行业ETF!$A:$E,2,0)</f>
        <v>电力设备</v>
      </c>
      <c r="J114" t="str">
        <f>VLOOKUP(E114,行业ETF!$A:$E,2,0)</f>
        <v>石油石化</v>
      </c>
    </row>
    <row r="115" spans="1:10" x14ac:dyDescent="0.25">
      <c r="A115" s="18">
        <v>45662</v>
      </c>
      <c r="B115" t="s">
        <v>18</v>
      </c>
      <c r="C115" t="s">
        <v>8</v>
      </c>
      <c r="D115" t="s">
        <v>23</v>
      </c>
      <c r="E115" t="s">
        <v>17</v>
      </c>
      <c r="G115" t="str">
        <f>VLOOKUP(B115,行业ETF!$A:$E,2,0)</f>
        <v>有色金属</v>
      </c>
      <c r="H115" t="str">
        <f>VLOOKUP(C115,行业ETF!$A:$E,2,0)</f>
        <v>房地产</v>
      </c>
      <c r="I115" t="str">
        <f>VLOOKUP(D115,行业ETF!$A:$E,2,0)</f>
        <v>煤炭</v>
      </c>
      <c r="J115" t="str">
        <f>VLOOKUP(E115,行业ETF!$A:$E,2,0)</f>
        <v>石油石化</v>
      </c>
    </row>
    <row r="116" spans="1:10" x14ac:dyDescent="0.25">
      <c r="A116" s="18">
        <v>45669</v>
      </c>
      <c r="B116" t="s">
        <v>18</v>
      </c>
      <c r="C116" t="s">
        <v>8</v>
      </c>
      <c r="D116" t="s">
        <v>5</v>
      </c>
      <c r="E116" t="s">
        <v>10</v>
      </c>
      <c r="G116" t="str">
        <f>VLOOKUP(B116,行业ETF!$A:$E,2,0)</f>
        <v>有色金属</v>
      </c>
      <c r="H116" t="str">
        <f>VLOOKUP(C116,行业ETF!$A:$E,2,0)</f>
        <v>房地产</v>
      </c>
      <c r="I116" t="str">
        <f>VLOOKUP(D116,行业ETF!$A:$E,2,0)</f>
        <v>建筑材料</v>
      </c>
      <c r="J116" t="str">
        <f>VLOOKUP(E116,行业ETF!$A:$E,2,0)</f>
        <v>建筑装饰</v>
      </c>
    </row>
    <row r="117" spans="1:10" x14ac:dyDescent="0.25">
      <c r="A117" s="18">
        <v>45676</v>
      </c>
      <c r="B117" t="s">
        <v>18</v>
      </c>
      <c r="C117" t="s">
        <v>8</v>
      </c>
      <c r="D117" t="s">
        <v>16</v>
      </c>
      <c r="E117" t="s">
        <v>17</v>
      </c>
      <c r="G117" t="str">
        <f>VLOOKUP(B117,行业ETF!$A:$E,2,0)</f>
        <v>有色金属</v>
      </c>
      <c r="H117" t="str">
        <f>VLOOKUP(C117,行业ETF!$A:$E,2,0)</f>
        <v>房地产</v>
      </c>
      <c r="I117" t="str">
        <f>VLOOKUP(D117,行业ETF!$A:$E,2,0)</f>
        <v>银行</v>
      </c>
      <c r="J117" t="str">
        <f>VLOOKUP(E117,行业ETF!$A:$E,2,0)</f>
        <v>石油石化</v>
      </c>
    </row>
    <row r="118" spans="1:10" x14ac:dyDescent="0.25">
      <c r="A118" s="18">
        <v>45683</v>
      </c>
      <c r="B118" t="s">
        <v>12</v>
      </c>
      <c r="C118" t="s">
        <v>18</v>
      </c>
      <c r="D118" t="s">
        <v>0</v>
      </c>
      <c r="E118" t="s">
        <v>10</v>
      </c>
      <c r="G118" t="str">
        <f>VLOOKUP(B118,行业ETF!$A:$E,2,0)</f>
        <v>农林牧渔</v>
      </c>
      <c r="H118" t="str">
        <f>VLOOKUP(C118,行业ETF!$A:$E,2,0)</f>
        <v>有色金属</v>
      </c>
      <c r="I118" t="str">
        <f>VLOOKUP(D118,行业ETF!$A:$E,2,0)</f>
        <v>医药生物</v>
      </c>
      <c r="J118" t="str">
        <f>VLOOKUP(E118,行业ETF!$A:$E,2,0)</f>
        <v>建筑装饰</v>
      </c>
    </row>
    <row r="119" spans="1:10" x14ac:dyDescent="0.25">
      <c r="A119" s="18">
        <v>45690</v>
      </c>
      <c r="B119" t="s">
        <v>22</v>
      </c>
      <c r="C119" t="s">
        <v>21</v>
      </c>
      <c r="D119" t="s">
        <v>10</v>
      </c>
      <c r="G119" t="str">
        <f>VLOOKUP(B119,行业ETF!$A:$E,2,0)</f>
        <v>基础化工</v>
      </c>
      <c r="H119" t="str">
        <f>VLOOKUP(C119,行业ETF!$A:$E,2,0)</f>
        <v>公用事业</v>
      </c>
      <c r="I119" t="str">
        <f>VLOOKUP(D119,行业ETF!$A:$E,2,0)</f>
        <v>建筑装饰</v>
      </c>
      <c r="J119" t="e">
        <f>VLOOKUP(E119,行业ETF!$A:$E,2,0)</f>
        <v>#N/A</v>
      </c>
    </row>
    <row r="120" spans="1:10" x14ac:dyDescent="0.25">
      <c r="A120" s="18">
        <v>45697</v>
      </c>
      <c r="B120" t="s">
        <v>22</v>
      </c>
      <c r="C120" t="s">
        <v>4</v>
      </c>
      <c r="D120" t="s">
        <v>10</v>
      </c>
      <c r="G120" t="str">
        <f>VLOOKUP(B120,行业ETF!$A:$E,2,0)</f>
        <v>基础化工</v>
      </c>
      <c r="H120" t="str">
        <f>VLOOKUP(C120,行业ETF!$A:$E,2,0)</f>
        <v>社会服务</v>
      </c>
      <c r="I120" t="str">
        <f>VLOOKUP(D120,行业ETF!$A:$E,2,0)</f>
        <v>建筑装饰</v>
      </c>
      <c r="J120" t="e">
        <f>VLOOKUP(E120,行业ETF!$A:$E,2,0)</f>
        <v>#N/A</v>
      </c>
    </row>
    <row r="121" spans="1:10" x14ac:dyDescent="0.25">
      <c r="A121" s="18">
        <v>45704</v>
      </c>
      <c r="B121" t="s">
        <v>12</v>
      </c>
      <c r="C121" t="s">
        <v>4</v>
      </c>
      <c r="D121" t="s">
        <v>10</v>
      </c>
      <c r="E121" t="s">
        <v>1</v>
      </c>
      <c r="G121" t="str">
        <f>VLOOKUP(B121,行业ETF!$A:$E,2,0)</f>
        <v>农林牧渔</v>
      </c>
      <c r="H121" t="str">
        <f>VLOOKUP(C121,行业ETF!$A:$E,2,0)</f>
        <v>社会服务</v>
      </c>
      <c r="I121" t="str">
        <f>VLOOKUP(D121,行业ETF!$A:$E,2,0)</f>
        <v>建筑装饰</v>
      </c>
      <c r="J121" t="str">
        <f>VLOOKUP(E121,行业ETF!$A:$E,2,0)</f>
        <v>计算机</v>
      </c>
    </row>
    <row r="122" spans="1:10" x14ac:dyDescent="0.25">
      <c r="A122" s="18">
        <v>45711</v>
      </c>
      <c r="B122" t="s">
        <v>12</v>
      </c>
      <c r="C122" t="s">
        <v>21</v>
      </c>
      <c r="D122" t="s">
        <v>3</v>
      </c>
      <c r="E122" t="s">
        <v>10</v>
      </c>
      <c r="G122" t="str">
        <f>VLOOKUP(B122,行业ETF!$A:$E,2,0)</f>
        <v>农林牧渔</v>
      </c>
      <c r="H122" t="str">
        <f>VLOOKUP(C122,行业ETF!$A:$E,2,0)</f>
        <v>公用事业</v>
      </c>
      <c r="I122" t="str">
        <f>VLOOKUP(D122,行业ETF!$A:$E,2,0)</f>
        <v>交通运输</v>
      </c>
      <c r="J122" t="str">
        <f>VLOOKUP(E122,行业ETF!$A:$E,2,0)</f>
        <v>建筑装饰</v>
      </c>
    </row>
    <row r="123" spans="1:10" x14ac:dyDescent="0.25">
      <c r="A123" s="18">
        <v>45718</v>
      </c>
      <c r="B123" t="s">
        <v>21</v>
      </c>
      <c r="C123" t="s">
        <v>10</v>
      </c>
      <c r="D123" t="s">
        <v>1</v>
      </c>
      <c r="G123" t="str">
        <f>VLOOKUP(B123,行业ETF!$A:$E,2,0)</f>
        <v>公用事业</v>
      </c>
      <c r="H123" t="str">
        <f>VLOOKUP(C123,行业ETF!$A:$E,2,0)</f>
        <v>建筑装饰</v>
      </c>
      <c r="I123" t="str">
        <f>VLOOKUP(D123,行业ETF!$A:$E,2,0)</f>
        <v>计算机</v>
      </c>
      <c r="J123" t="e">
        <f>VLOOKUP(E123,行业ETF!$A:$E,2,0)</f>
        <v>#N/A</v>
      </c>
    </row>
    <row r="124" spans="1:10" x14ac:dyDescent="0.25">
      <c r="A124" s="18">
        <v>45725</v>
      </c>
      <c r="B124" t="s">
        <v>12</v>
      </c>
      <c r="C124" t="s">
        <v>21</v>
      </c>
      <c r="D124" t="s">
        <v>10</v>
      </c>
      <c r="E124" t="s">
        <v>16</v>
      </c>
      <c r="G124" t="str">
        <f>VLOOKUP(B124,行业ETF!$A:$E,2,0)</f>
        <v>农林牧渔</v>
      </c>
      <c r="H124" t="str">
        <f>VLOOKUP(C124,行业ETF!$A:$E,2,0)</f>
        <v>公用事业</v>
      </c>
      <c r="I124" t="str">
        <f>VLOOKUP(D124,行业ETF!$A:$E,2,0)</f>
        <v>建筑装饰</v>
      </c>
      <c r="J124" t="str">
        <f>VLOOKUP(E124,行业ETF!$A:$E,2,0)</f>
        <v>银行</v>
      </c>
    </row>
    <row r="125" spans="1:10" x14ac:dyDescent="0.25">
      <c r="A125" s="18">
        <v>45732</v>
      </c>
      <c r="B125" t="s">
        <v>12</v>
      </c>
      <c r="C125" t="s">
        <v>3</v>
      </c>
      <c r="D125" t="s">
        <v>10</v>
      </c>
      <c r="E125" t="s">
        <v>23</v>
      </c>
      <c r="G125" t="str">
        <f>VLOOKUP(B125,行业ETF!$A:$E,2,0)</f>
        <v>农林牧渔</v>
      </c>
      <c r="H125" t="str">
        <f>VLOOKUP(C125,行业ETF!$A:$E,2,0)</f>
        <v>交通运输</v>
      </c>
      <c r="I125" t="str">
        <f>VLOOKUP(D125,行业ETF!$A:$E,2,0)</f>
        <v>建筑装饰</v>
      </c>
      <c r="J125" t="str">
        <f>VLOOKUP(E125,行业ETF!$A:$E,2,0)</f>
        <v>煤炭</v>
      </c>
    </row>
    <row r="126" spans="1:10" x14ac:dyDescent="0.25">
      <c r="A126" s="18">
        <v>45739</v>
      </c>
      <c r="B126" t="s">
        <v>12</v>
      </c>
      <c r="C126" t="s">
        <v>3</v>
      </c>
      <c r="D126" t="s">
        <v>10</v>
      </c>
      <c r="E126" t="s">
        <v>16</v>
      </c>
      <c r="G126" t="str">
        <f>VLOOKUP(B126,行业ETF!$A:$E,2,0)</f>
        <v>农林牧渔</v>
      </c>
      <c r="H126" t="str">
        <f>VLOOKUP(C126,行业ETF!$A:$E,2,0)</f>
        <v>交通运输</v>
      </c>
      <c r="I126" t="str">
        <f>VLOOKUP(D126,行业ETF!$A:$E,2,0)</f>
        <v>建筑装饰</v>
      </c>
      <c r="J126" t="str">
        <f>VLOOKUP(E126,行业ETF!$A:$E,2,0)</f>
        <v>银行</v>
      </c>
    </row>
    <row r="127" spans="1:10" x14ac:dyDescent="0.25">
      <c r="A127" s="18">
        <v>45746</v>
      </c>
      <c r="B127" t="s">
        <v>12</v>
      </c>
      <c r="C127" t="s">
        <v>3</v>
      </c>
      <c r="D127" t="s">
        <v>10</v>
      </c>
      <c r="E127" t="s">
        <v>16</v>
      </c>
      <c r="G127" t="str">
        <f>VLOOKUP(B127,行业ETF!$A:$E,2,0)</f>
        <v>农林牧渔</v>
      </c>
      <c r="H127" t="str">
        <f>VLOOKUP(C127,行业ETF!$A:$E,2,0)</f>
        <v>交通运输</v>
      </c>
      <c r="I127" t="str">
        <f>VLOOKUP(D127,行业ETF!$A:$E,2,0)</f>
        <v>建筑装饰</v>
      </c>
      <c r="J127" t="str">
        <f>VLOOKUP(E127,行业ETF!$A:$E,2,0)</f>
        <v>银行</v>
      </c>
    </row>
    <row r="128" spans="1:10" x14ac:dyDescent="0.25">
      <c r="A128" s="18">
        <v>45753</v>
      </c>
      <c r="B128" t="s">
        <v>12</v>
      </c>
      <c r="C128" t="s">
        <v>3</v>
      </c>
      <c r="D128" t="s">
        <v>10</v>
      </c>
      <c r="E128" t="s">
        <v>16</v>
      </c>
      <c r="G128" t="str">
        <f>VLOOKUP(B128,行业ETF!$A:$E,2,0)</f>
        <v>农林牧渔</v>
      </c>
      <c r="H128" t="str">
        <f>VLOOKUP(C128,行业ETF!$A:$E,2,0)</f>
        <v>交通运输</v>
      </c>
      <c r="I128" t="str">
        <f>VLOOKUP(D128,行业ETF!$A:$E,2,0)</f>
        <v>建筑装饰</v>
      </c>
      <c r="J128" t="str">
        <f>VLOOKUP(E128,行业ETF!$A:$E,2,0)</f>
        <v>银行</v>
      </c>
    </row>
    <row r="129" spans="1:11" x14ac:dyDescent="0.25">
      <c r="A129" s="18">
        <v>45760</v>
      </c>
      <c r="B129" t="s">
        <v>11</v>
      </c>
      <c r="C129" s="26" t="s">
        <v>149</v>
      </c>
      <c r="D129" s="26" t="s">
        <v>140</v>
      </c>
      <c r="E129" s="26" t="s">
        <v>141</v>
      </c>
      <c r="F129" s="26"/>
      <c r="G129" t="str">
        <f>VLOOKUP(B129,行业ETF!$A:$E,2,0)</f>
        <v>钢铁</v>
      </c>
      <c r="H129" t="str">
        <f>VLOOKUP(C129,行业ETF!$A:$E,2,0)</f>
        <v>家用电器</v>
      </c>
      <c r="I129" t="str">
        <f>VLOOKUP(D129,行业ETF!$A:$E,2,0)</f>
        <v>计算机</v>
      </c>
      <c r="J129" t="str">
        <f>VLOOKUP(E129,行业ETF!$A:$E,2,0)</f>
        <v>传媒</v>
      </c>
    </row>
    <row r="130" spans="1:11" x14ac:dyDescent="0.25">
      <c r="A130" s="18">
        <v>45767</v>
      </c>
      <c r="B130" t="s">
        <v>22</v>
      </c>
      <c r="C130" t="s">
        <v>7</v>
      </c>
      <c r="D130" s="26" t="s">
        <v>142</v>
      </c>
      <c r="E130" s="26" t="s">
        <v>143</v>
      </c>
      <c r="F130" s="26"/>
      <c r="G130" t="str">
        <f>VLOOKUP(B130,行业ETF!$A:$E,2,0)</f>
        <v>基础化工</v>
      </c>
      <c r="H130" t="str">
        <f>VLOOKUP(C130,行业ETF!$A:$E,2,0)</f>
        <v>家用电器</v>
      </c>
      <c r="I130" t="str">
        <f>VLOOKUP(D130,行业ETF!$A:$E,2,0)</f>
        <v>交通运输</v>
      </c>
      <c r="J130" t="str">
        <f>VLOOKUP(E130,行业ETF!$A:$E,2,0)</f>
        <v>煤炭</v>
      </c>
    </row>
    <row r="131" spans="1:11" x14ac:dyDescent="0.25">
      <c r="A131" s="18">
        <v>45774</v>
      </c>
      <c r="B131" s="27" t="s">
        <v>144</v>
      </c>
      <c r="C131" t="s">
        <v>4</v>
      </c>
      <c r="D131" s="26" t="s">
        <v>145</v>
      </c>
      <c r="E131" s="26" t="s">
        <v>146</v>
      </c>
      <c r="F131" s="26"/>
      <c r="G131" t="str">
        <f>VLOOKUP(B131,行业ETF!$A:$E,2,0)</f>
        <v>医药生物</v>
      </c>
      <c r="H131" t="str">
        <f>VLOOKUP(C131,行业ETF!$A:$E,2,0)</f>
        <v>社会服务</v>
      </c>
      <c r="I131" t="str">
        <f>VLOOKUP(D131,行业ETF!$A:$E,2,0)</f>
        <v>建筑材料</v>
      </c>
      <c r="J131" t="str">
        <f>VLOOKUP(E131,行业ETF!$A:$E,2,0)</f>
        <v>电力设备</v>
      </c>
    </row>
    <row r="132" spans="1:11" x14ac:dyDescent="0.25">
      <c r="A132" s="18">
        <v>45781</v>
      </c>
      <c r="B132" s="26" t="s">
        <v>148</v>
      </c>
      <c r="C132" t="s">
        <v>4</v>
      </c>
      <c r="D132" s="26" t="s">
        <v>147</v>
      </c>
      <c r="G132" t="str">
        <f>VLOOKUP(B132,行业ETF!$A:$E,2,0)</f>
        <v>公用事业</v>
      </c>
      <c r="H132" t="str">
        <f>VLOOKUP(C132,行业ETF!$A:$E,2,0)</f>
        <v>社会服务</v>
      </c>
      <c r="I132" t="str">
        <f>VLOOKUP(D132,行业ETF!$A:$E,2,0)</f>
        <v>石油石化</v>
      </c>
      <c r="J132" t="e">
        <f>VLOOKUP(E132,行业ETF!$A:$E,2,0)</f>
        <v>#N/A</v>
      </c>
    </row>
    <row r="133" spans="1:11" x14ac:dyDescent="0.25">
      <c r="A133" s="18">
        <v>45788</v>
      </c>
      <c r="B133" s="26" t="s">
        <v>150</v>
      </c>
      <c r="C133" s="26" t="s">
        <v>143</v>
      </c>
      <c r="D133" s="26" t="s">
        <v>147</v>
      </c>
      <c r="G133" t="str">
        <f>VLOOKUP(B133,行业ETF!$A:$E,2,0)</f>
        <v>社会服务</v>
      </c>
      <c r="H133" t="str">
        <f>VLOOKUP(C133,行业ETF!$A:$E,2,0)</f>
        <v>煤炭</v>
      </c>
      <c r="I133" t="str">
        <f>VLOOKUP(D133,行业ETF!$A:$E,2,0)</f>
        <v>石油石化</v>
      </c>
      <c r="J133" t="e">
        <f>VLOOKUP(E133,行业ETF!$A:$E,2,0)</f>
        <v>#N/A</v>
      </c>
    </row>
    <row r="134" spans="1:11" x14ac:dyDescent="0.25">
      <c r="A134" s="18">
        <v>45795</v>
      </c>
      <c r="B134" s="26" t="s">
        <v>151</v>
      </c>
      <c r="C134" s="26" t="s">
        <v>152</v>
      </c>
      <c r="D134" s="26" t="s">
        <v>153</v>
      </c>
      <c r="G134" t="str">
        <f>VLOOKUP(B134,行业ETF!$A:$E,2,0)</f>
        <v>有色金属</v>
      </c>
      <c r="H134" t="str">
        <f>VLOOKUP(C134,行业ETF!$A:$E,2,0)</f>
        <v>食品饮料</v>
      </c>
      <c r="I134" t="str">
        <f>VLOOKUP(D134,行业ETF!$A:$E,2,0)</f>
        <v>房地产</v>
      </c>
      <c r="J134" t="e">
        <f>VLOOKUP(E134,行业ETF!$A:$E,2,0)</f>
        <v>#N/A</v>
      </c>
    </row>
    <row r="135" spans="1:11" x14ac:dyDescent="0.25">
      <c r="A135" s="18">
        <v>45802</v>
      </c>
      <c r="B135" s="26" t="s">
        <v>152</v>
      </c>
      <c r="C135" s="26" t="s">
        <v>153</v>
      </c>
      <c r="D135" s="26" t="s">
        <v>154</v>
      </c>
      <c r="G135" t="str">
        <f>VLOOKUP(B135,行业ETF!$A:$E,2,0)</f>
        <v>食品饮料</v>
      </c>
      <c r="H135" t="str">
        <f>VLOOKUP(C135,行业ETF!$A:$E,2,0)</f>
        <v>房地产</v>
      </c>
      <c r="I135" t="str">
        <f>VLOOKUP(D135,行业ETF!$A:$E,2,0)</f>
        <v>建筑装饰</v>
      </c>
      <c r="J135" t="e">
        <f>VLOOKUP(E135,行业ETF!$A:$E,2,0)</f>
        <v>#N/A</v>
      </c>
    </row>
    <row r="136" spans="1:11" x14ac:dyDescent="0.25">
      <c r="A136" s="18">
        <v>45809</v>
      </c>
      <c r="B136" s="26" t="s">
        <v>151</v>
      </c>
      <c r="C136" s="26" t="s">
        <v>149</v>
      </c>
      <c r="D136" s="26" t="s">
        <v>146</v>
      </c>
      <c r="E136" s="26" t="s">
        <v>155</v>
      </c>
      <c r="F136" s="26" t="s">
        <v>156</v>
      </c>
      <c r="G136" t="str">
        <f>VLOOKUP(B136,行业ETF!$A:$E,2,0)</f>
        <v>有色金属</v>
      </c>
      <c r="H136" t="str">
        <f>VLOOKUP(C136,行业ETF!$A:$E,2,0)</f>
        <v>家用电器</v>
      </c>
      <c r="I136" t="str">
        <f>VLOOKUP(D136,行业ETF!$A:$E,2,0)</f>
        <v>电力设备</v>
      </c>
      <c r="J136" t="str">
        <f>VLOOKUP(E136,行业ETF!$A:$E,2,0)</f>
        <v>通信</v>
      </c>
      <c r="K136" t="str">
        <f>VLOOKUP(F136,行业ETF!$A:$E,2,0)</f>
        <v>非银金融</v>
      </c>
    </row>
    <row r="137" spans="1:11" x14ac:dyDescent="0.25">
      <c r="A137" s="18">
        <v>45816</v>
      </c>
      <c r="B137" s="26" t="s">
        <v>150</v>
      </c>
      <c r="C137" s="26" t="s">
        <v>157</v>
      </c>
      <c r="D137" s="26" t="s">
        <v>147</v>
      </c>
      <c r="G137" t="str">
        <f>VLOOKUP(B137,行业ETF!$A:$E,2,0)</f>
        <v>社会服务</v>
      </c>
      <c r="H137" t="str">
        <f>VLOOKUP(C137,行业ETF!$A:$E,2,0)</f>
        <v>机械设备</v>
      </c>
      <c r="I137" t="str">
        <f>VLOOKUP(D137,行业ETF!$A:$E,2,0)</f>
        <v>石油石化</v>
      </c>
      <c r="J137" t="e">
        <f>VLOOKUP(E137,行业ETF!$A:$E,2,0)</f>
        <v>#N/A</v>
      </c>
      <c r="K137" t="e">
        <f>VLOOKUP(F137,行业ETF!$A:$E,2,0)</f>
        <v>#N/A</v>
      </c>
    </row>
    <row r="138" spans="1:11" x14ac:dyDescent="0.25">
      <c r="A138" s="18">
        <v>45823</v>
      </c>
      <c r="B138" s="26" t="s">
        <v>157</v>
      </c>
      <c r="C138" s="26" t="s">
        <v>150</v>
      </c>
      <c r="D138" s="26" t="s">
        <v>153</v>
      </c>
      <c r="E138" s="26" t="s">
        <v>155</v>
      </c>
      <c r="F138" s="26" t="s">
        <v>140</v>
      </c>
      <c r="G138" t="str">
        <f>VLOOKUP(B138,行业ETF!$A:$E,2,0)</f>
        <v>机械设备</v>
      </c>
      <c r="H138" t="str">
        <f>VLOOKUP(C138,行业ETF!$A:$E,2,0)</f>
        <v>社会服务</v>
      </c>
      <c r="I138" t="str">
        <f>VLOOKUP(D138,行业ETF!$A:$E,2,0)</f>
        <v>房地产</v>
      </c>
      <c r="J138" t="str">
        <f>VLOOKUP(E138,行业ETF!$A:$E,2,0)</f>
        <v>通信</v>
      </c>
      <c r="K138" t="str">
        <f>VLOOKUP(F138,行业ETF!$A:$E,2,0)</f>
        <v>计算机</v>
      </c>
    </row>
    <row r="139" spans="1:11" x14ac:dyDescent="0.25">
      <c r="A139" s="18">
        <v>45830</v>
      </c>
      <c r="B139" s="26" t="s">
        <v>151</v>
      </c>
      <c r="C139" s="26" t="s">
        <v>144</v>
      </c>
      <c r="D139" s="26" t="s">
        <v>150</v>
      </c>
      <c r="E139" s="26" t="s">
        <v>154</v>
      </c>
      <c r="G139" t="str">
        <f>VLOOKUP(B139,行业ETF!$A:$E,2,0)</f>
        <v>有色金属</v>
      </c>
      <c r="H139" t="str">
        <f>VLOOKUP(C139,行业ETF!$A:$E,2,0)</f>
        <v>医药生物</v>
      </c>
      <c r="I139" t="str">
        <f>VLOOKUP(D139,行业ETF!$A:$E,2,0)</f>
        <v>社会服务</v>
      </c>
      <c r="J139" t="str">
        <f>VLOOKUP(E139,行业ETF!$A:$E,2,0)</f>
        <v>建筑装饰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40"/>
  <sheetViews>
    <sheetView topLeftCell="A110" workbookViewId="0">
      <selection activeCell="B139" sqref="B139:F140"/>
    </sheetView>
  </sheetViews>
  <sheetFormatPr defaultColWidth="9" defaultRowHeight="14" x14ac:dyDescent="0.25"/>
  <cols>
    <col min="1" max="1" width="24.08984375" style="21" customWidth="1"/>
    <col min="8" max="8" width="12.90625" customWidth="1"/>
    <col min="10" max="10" width="12.6328125"/>
  </cols>
  <sheetData>
    <row r="1" spans="1:6" x14ac:dyDescent="0.25">
      <c r="A1" s="22" t="s">
        <v>119</v>
      </c>
      <c r="B1" s="11" t="s">
        <v>120</v>
      </c>
      <c r="C1" s="11" t="s">
        <v>121</v>
      </c>
      <c r="D1" s="11" t="s">
        <v>122</v>
      </c>
      <c r="E1" s="11" t="s">
        <v>123</v>
      </c>
      <c r="F1" s="11"/>
    </row>
    <row r="2" spans="1:6" x14ac:dyDescent="0.25">
      <c r="A2" s="22">
        <f>月度推荐行业!A1</f>
        <v>44864</v>
      </c>
      <c r="B2" s="11" t="str">
        <f>VLOOKUP(月度推荐行业!B1,行业ETF!$A:$F,3,0)</f>
        <v>512010</v>
      </c>
      <c r="C2" s="11" t="str">
        <f>VLOOKUP(月度推荐行业!C1,行业ETF!$A:$F,3,0)</f>
        <v>159998</v>
      </c>
      <c r="D2" s="11" t="str">
        <f>VLOOKUP(月度推荐行业!D1,行业ETF!$A:$F,3,0)</f>
        <v>159869</v>
      </c>
      <c r="E2" s="11" t="e">
        <f>VLOOKUP(月度推荐行业!E1,行业ETF!$A:$F,3,0)</f>
        <v>#N/A</v>
      </c>
      <c r="F2" s="11"/>
    </row>
    <row r="3" spans="1:6" x14ac:dyDescent="0.25">
      <c r="A3" s="22">
        <f>月度推荐行业!A2</f>
        <v>44871</v>
      </c>
      <c r="B3" s="11" t="str">
        <f>VLOOKUP(月度推荐行业!B2,行业ETF!$A:$F,3,0)</f>
        <v>512010</v>
      </c>
      <c r="C3" s="11" t="str">
        <f>VLOOKUP(月度推荐行业!C2,行业ETF!$A:$F,3,0)</f>
        <v>516910</v>
      </c>
      <c r="D3" s="11" t="str">
        <f>VLOOKUP(月度推荐行业!D2,行业ETF!$A:$F,3,0)</f>
        <v>159766</v>
      </c>
      <c r="E3" s="11" t="e">
        <f>VLOOKUP(月度推荐行业!E2,行业ETF!$A:$F,3,0)</f>
        <v>#N/A</v>
      </c>
    </row>
    <row r="4" spans="1:6" x14ac:dyDescent="0.25">
      <c r="A4" s="22">
        <f>月度推荐行业!A3</f>
        <v>44878</v>
      </c>
      <c r="B4" s="11" t="str">
        <f>VLOOKUP(月度推荐行业!B3,行业ETF!$A:$F,3,0)</f>
        <v>512010</v>
      </c>
      <c r="C4" s="11" t="str">
        <f>VLOOKUP(月度推荐行业!C3,行业ETF!$A:$F,3,0)</f>
        <v>159766</v>
      </c>
      <c r="D4" s="11" t="str">
        <f>VLOOKUP(月度推荐行业!D3,行业ETF!$A:$F,3,0)</f>
        <v>159869</v>
      </c>
      <c r="E4" s="11" t="e">
        <f>VLOOKUP(月度推荐行业!E3,行业ETF!$A:$F,3,0)</f>
        <v>#N/A</v>
      </c>
    </row>
    <row r="5" spans="1:6" x14ac:dyDescent="0.25">
      <c r="A5" s="22">
        <f>月度推荐行业!A4</f>
        <v>44885</v>
      </c>
      <c r="B5" s="11" t="str">
        <f>VLOOKUP(月度推荐行业!B4,行业ETF!$A:$F,3,0)</f>
        <v>516910</v>
      </c>
      <c r="C5" s="11" t="str">
        <f>VLOOKUP(月度推荐行业!C4,行业ETF!$A:$F,3,0)</f>
        <v>159766</v>
      </c>
      <c r="D5" s="11" t="str">
        <f>VLOOKUP(月度推荐行业!D4,行业ETF!$A:$F,3,0)</f>
        <v>159745</v>
      </c>
      <c r="E5" s="11" t="str">
        <f>VLOOKUP(月度推荐行业!E4,行业ETF!$A:$F,3,0)</f>
        <v>512880</v>
      </c>
    </row>
    <row r="6" spans="1:6" x14ac:dyDescent="0.25">
      <c r="A6" s="22">
        <f>月度推荐行业!A5</f>
        <v>44892</v>
      </c>
      <c r="B6" s="11" t="str">
        <f>VLOOKUP(月度推荐行业!B5,行业ETF!$A:$F,3,0)</f>
        <v>159996</v>
      </c>
      <c r="C6" s="11" t="str">
        <f>VLOOKUP(月度推荐行业!C5,行业ETF!$A:$F,3,0)</f>
        <v>159745</v>
      </c>
      <c r="D6" s="11" t="str">
        <f>VLOOKUP(月度推荐行业!D5,行业ETF!$A:$F,3,0)</f>
        <v>512880</v>
      </c>
      <c r="E6" s="11" t="e">
        <f>VLOOKUP(月度推荐行业!E5,行业ETF!$A:$F,3,0)</f>
        <v>#N/A</v>
      </c>
    </row>
    <row r="7" spans="1:6" x14ac:dyDescent="0.25">
      <c r="A7" s="22">
        <f>月度推荐行业!A6</f>
        <v>44899</v>
      </c>
      <c r="B7" s="11" t="str">
        <f>VLOOKUP(月度推荐行业!B6,行业ETF!$A:$F,3,0)</f>
        <v>159996</v>
      </c>
      <c r="C7" s="11" t="str">
        <f>VLOOKUP(月度推荐行业!C6,行业ETF!$A:$F,3,0)</f>
        <v>159745</v>
      </c>
      <c r="D7" s="11" t="str">
        <f>VLOOKUP(月度推荐行业!D6,行业ETF!$A:$F,3,0)</f>
        <v>512880</v>
      </c>
      <c r="E7" s="11" t="e">
        <f>VLOOKUP(月度推荐行业!E6,行业ETF!$A:$F,3,0)</f>
        <v>#N/A</v>
      </c>
    </row>
    <row r="8" spans="1:6" x14ac:dyDescent="0.25">
      <c r="A8" s="22">
        <f>月度推荐行业!A7</f>
        <v>44906</v>
      </c>
      <c r="B8" s="11" t="str">
        <f>VLOOKUP(月度推荐行业!B7,行业ETF!$A:$F,3,0)</f>
        <v>516910</v>
      </c>
      <c r="C8" s="11" t="str">
        <f>VLOOKUP(月度推荐行业!C7,行业ETF!$A:$F,3,0)</f>
        <v>512200</v>
      </c>
      <c r="D8" s="11" t="str">
        <f>VLOOKUP(月度推荐行业!D7,行业ETF!$A:$F,3,0)</f>
        <v>159745</v>
      </c>
      <c r="E8" s="11" t="str">
        <f>VLOOKUP(月度推荐行业!E7,行业ETF!$A:$F,3,0)</f>
        <v>512880</v>
      </c>
    </row>
    <row r="9" spans="1:6" x14ac:dyDescent="0.25">
      <c r="A9" s="22">
        <f>月度推荐行业!A8</f>
        <v>44913</v>
      </c>
      <c r="B9" s="11" t="str">
        <f>VLOOKUP(月度推荐行业!B8,行业ETF!$A:$F,3,0)</f>
        <v>512690</v>
      </c>
      <c r="C9" s="11" t="str">
        <f>VLOOKUP(月度推荐行业!C8,行业ETF!$A:$F,3,0)</f>
        <v>512200</v>
      </c>
      <c r="D9" s="11" t="str">
        <f>VLOOKUP(月度推荐行业!D8,行业ETF!$A:$F,3,0)</f>
        <v>159745</v>
      </c>
      <c r="E9" s="11" t="str">
        <f>VLOOKUP(月度推荐行业!E8,行业ETF!$A:$F,3,0)</f>
        <v>512880</v>
      </c>
    </row>
    <row r="10" spans="1:6" x14ac:dyDescent="0.25">
      <c r="A10" s="22">
        <f>月度推荐行业!A9</f>
        <v>44920</v>
      </c>
      <c r="B10" s="11" t="str">
        <f>VLOOKUP(月度推荐行业!B9,行业ETF!$A:$F,3,0)</f>
        <v>512200</v>
      </c>
      <c r="C10" s="11" t="str">
        <f>VLOOKUP(月度推荐行业!C9,行业ETF!$A:$F,3,0)</f>
        <v>159745</v>
      </c>
      <c r="D10" s="11" t="str">
        <f>VLOOKUP(月度推荐行业!D9,行业ETF!$A:$F,3,0)</f>
        <v>512880</v>
      </c>
      <c r="E10" s="11" t="e">
        <f>VLOOKUP(月度推荐行业!E9,行业ETF!$A:$F,3,0)</f>
        <v>#N/A</v>
      </c>
    </row>
    <row r="11" spans="1:6" x14ac:dyDescent="0.25">
      <c r="A11" s="23">
        <f>月度推荐行业!A10</f>
        <v>44927</v>
      </c>
      <c r="B11" s="13" t="str">
        <f>VLOOKUP(月度推荐行业!B10,行业ETF!$A:$F,3,0)</f>
        <v>512200</v>
      </c>
      <c r="C11" s="13" t="str">
        <f>VLOOKUP(月度推荐行业!C10,行业ETF!$A:$F,3,0)</f>
        <v>516970</v>
      </c>
      <c r="D11" s="13" t="str">
        <f>VLOOKUP(月度推荐行业!D10,行业ETF!$A:$F,3,0)</f>
        <v>512880</v>
      </c>
      <c r="E11" s="13" t="e">
        <f>VLOOKUP(月度推荐行业!E10,行业ETF!$A:$F,3,0)</f>
        <v>#N/A</v>
      </c>
    </row>
    <row r="12" spans="1:6" x14ac:dyDescent="0.25">
      <c r="A12" s="22">
        <f>月度推荐行业!A11</f>
        <v>44934</v>
      </c>
      <c r="B12" s="11" t="str">
        <f>VLOOKUP(月度推荐行业!B11,行业ETF!$A:$F,3,0)</f>
        <v>512200</v>
      </c>
      <c r="C12" s="11" t="str">
        <f>VLOOKUP(月度推荐行业!C11,行业ETF!$A:$F,3,0)</f>
        <v>516970</v>
      </c>
      <c r="D12" s="11" t="str">
        <f>VLOOKUP(月度推荐行业!D11,行业ETF!$A:$F,3,0)</f>
        <v>512880</v>
      </c>
      <c r="E12" s="11" t="e">
        <f>VLOOKUP(月度推荐行业!E11,行业ETF!$A:$F,3,0)</f>
        <v>#N/A</v>
      </c>
    </row>
    <row r="13" spans="1:6" x14ac:dyDescent="0.25">
      <c r="A13" s="22">
        <f>月度推荐行业!A12</f>
        <v>44941</v>
      </c>
      <c r="B13" s="11" t="str">
        <f>VLOOKUP(月度推荐行业!B12,行业ETF!$A:$F,3,0)</f>
        <v>512200</v>
      </c>
      <c r="C13" s="11" t="str">
        <f>VLOOKUP(月度推荐行业!C12,行业ETF!$A:$F,3,0)</f>
        <v>516970</v>
      </c>
      <c r="D13" s="11" t="str">
        <f>VLOOKUP(月度推荐行业!D12,行业ETF!$A:$F,3,0)</f>
        <v>159998</v>
      </c>
      <c r="E13" s="11" t="e">
        <f>VLOOKUP(月度推荐行业!E12,行业ETF!$A:$F,3,0)</f>
        <v>#N/A</v>
      </c>
    </row>
    <row r="14" spans="1:6" x14ac:dyDescent="0.25">
      <c r="A14" s="22">
        <f>月度推荐行业!A13</f>
        <v>44948</v>
      </c>
      <c r="B14" s="11" t="str">
        <f>VLOOKUP(月度推荐行业!B13,行业ETF!$A:$F,3,0)</f>
        <v>515210</v>
      </c>
      <c r="C14" s="11" t="str">
        <f>VLOOKUP(月度推荐行业!C13,行业ETF!$A:$F,3,0)</f>
        <v>512200</v>
      </c>
      <c r="D14" s="11" t="str">
        <f>VLOOKUP(月度推荐行业!D13,行业ETF!$A:$F,3,0)</f>
        <v>516970</v>
      </c>
      <c r="E14" s="11" t="str">
        <f>VLOOKUP(月度推荐行业!E13,行业ETF!$A:$F,3,0)</f>
        <v>159998</v>
      </c>
    </row>
    <row r="15" spans="1:6" x14ac:dyDescent="0.25">
      <c r="A15" s="22">
        <f>月度推荐行业!A14</f>
        <v>44955</v>
      </c>
      <c r="B15" s="11" t="str">
        <f>VLOOKUP(月度推荐行业!B14,行业ETF!$A:$F,3,0)</f>
        <v>159865</v>
      </c>
      <c r="C15" s="11" t="str">
        <f>VLOOKUP(月度推荐行业!C14,行业ETF!$A:$F,3,0)</f>
        <v>516910</v>
      </c>
      <c r="D15" s="11" t="str">
        <f>VLOOKUP(月度推荐行业!D14,行业ETF!$A:$F,3,0)</f>
        <v>159998</v>
      </c>
      <c r="E15" s="11" t="e">
        <f>VLOOKUP(月度推荐行业!E14,行业ETF!$A:$F,3,0)</f>
        <v>#N/A</v>
      </c>
    </row>
    <row r="16" spans="1:6" x14ac:dyDescent="0.25">
      <c r="A16" s="22">
        <f>月度推荐行业!A15</f>
        <v>44962</v>
      </c>
      <c r="B16" s="11" t="str">
        <f>VLOOKUP(月度推荐行业!B15,行业ETF!$A:$F,3,0)</f>
        <v>159865</v>
      </c>
      <c r="C16" s="11" t="str">
        <f>VLOOKUP(月度推荐行业!C15,行业ETF!$A:$F,3,0)</f>
        <v>512690</v>
      </c>
      <c r="D16" s="11" t="str">
        <f>VLOOKUP(月度推荐行业!D15,行业ETF!$A:$F,3,0)</f>
        <v>512010</v>
      </c>
      <c r="E16" s="11" t="str">
        <f>VLOOKUP(月度推荐行业!E15,行业ETF!$A:$F,3,0)</f>
        <v>159998</v>
      </c>
    </row>
    <row r="17" spans="1:5" x14ac:dyDescent="0.25">
      <c r="A17" s="22">
        <f>月度推荐行业!A16</f>
        <v>44969</v>
      </c>
      <c r="B17" s="11" t="str">
        <f>VLOOKUP(月度推荐行业!B16,行业ETF!$A:$F,3,0)</f>
        <v>159995</v>
      </c>
      <c r="C17" s="11" t="str">
        <f>VLOOKUP(月度推荐行业!C16,行业ETF!$A:$F,3,0)</f>
        <v>512010</v>
      </c>
      <c r="D17" s="11" t="str">
        <f>VLOOKUP(月度推荐行业!D16,行业ETF!$A:$F,3,0)</f>
        <v>159998</v>
      </c>
      <c r="E17" s="11" t="str">
        <f>VLOOKUP(月度推荐行业!E16,行业ETF!$A:$F,3,0)</f>
        <v>512880</v>
      </c>
    </row>
    <row r="18" spans="1:5" x14ac:dyDescent="0.25">
      <c r="A18" s="22">
        <f>月度推荐行业!A17</f>
        <v>44976</v>
      </c>
      <c r="B18" s="11" t="str">
        <f>VLOOKUP(月度推荐行业!B17,行业ETF!$A:$F,3,0)</f>
        <v>159995</v>
      </c>
      <c r="C18" s="11" t="str">
        <f>VLOOKUP(月度推荐行业!C17,行业ETF!$A:$F,3,0)</f>
        <v>159998</v>
      </c>
      <c r="D18" s="11" t="str">
        <f>VLOOKUP(月度推荐行业!D17,行业ETF!$A:$F,3,0)</f>
        <v>512660</v>
      </c>
      <c r="E18" s="11" t="e">
        <f>VLOOKUP(月度推荐行业!E17,行业ETF!$A:$F,3,0)</f>
        <v>#N/A</v>
      </c>
    </row>
    <row r="19" spans="1:5" x14ac:dyDescent="0.25">
      <c r="A19" s="22">
        <f>月度推荐行业!A18</f>
        <v>44983</v>
      </c>
      <c r="B19" s="11" t="str">
        <f>VLOOKUP(月度推荐行业!B18,行业ETF!$A:$F,3,0)</f>
        <v>159998</v>
      </c>
      <c r="C19" s="11" t="str">
        <f>VLOOKUP(月度推荐行业!C18,行业ETF!$A:$F,3,0)</f>
        <v>512880</v>
      </c>
      <c r="D19" s="11" t="str">
        <f>VLOOKUP(月度推荐行业!D18,行业ETF!$A:$F,3,0)</f>
        <v>515210</v>
      </c>
      <c r="E19" s="11" t="e">
        <f>VLOOKUP(月度推荐行业!E18,行业ETF!$A:$F,3,0)</f>
        <v>#N/A</v>
      </c>
    </row>
    <row r="20" spans="1:5" x14ac:dyDescent="0.25">
      <c r="A20" s="22">
        <f>月度推荐行业!A19</f>
        <v>44990</v>
      </c>
      <c r="B20" s="11" t="str">
        <f>VLOOKUP(月度推荐行业!B19,行业ETF!$A:$F,3,0)</f>
        <v>159998</v>
      </c>
      <c r="C20" s="11" t="str">
        <f>VLOOKUP(月度推荐行业!C19,行业ETF!$A:$F,3,0)</f>
        <v>512880</v>
      </c>
      <c r="D20" s="11" t="str">
        <f>VLOOKUP(月度推荐行业!D19,行业ETF!$A:$F,3,0)</f>
        <v>516970</v>
      </c>
      <c r="E20" s="11" t="e">
        <f>VLOOKUP(月度推荐行业!E19,行业ETF!$A:$F,3,0)</f>
        <v>#N/A</v>
      </c>
    </row>
    <row r="21" spans="1:5" x14ac:dyDescent="0.25">
      <c r="A21" s="22">
        <f>月度推荐行业!A20</f>
        <v>44997</v>
      </c>
      <c r="B21" s="11" t="str">
        <f>VLOOKUP(月度推荐行业!B20,行业ETF!$A:$F,3,0)</f>
        <v>515210</v>
      </c>
      <c r="C21" s="11" t="str">
        <f>VLOOKUP(月度推荐行业!C20,行业ETF!$A:$F,3,0)</f>
        <v>159998</v>
      </c>
      <c r="D21" s="11" t="str">
        <f>VLOOKUP(月度推荐行业!D20,行业ETF!$A:$F,3,0)</f>
        <v>562500</v>
      </c>
      <c r="E21" s="11" t="e">
        <f>VLOOKUP(月度推荐行业!E20,行业ETF!$A:$F,3,0)</f>
        <v>#N/A</v>
      </c>
    </row>
    <row r="22" spans="1:5" x14ac:dyDescent="0.25">
      <c r="A22" s="22">
        <f>月度推荐行业!A21</f>
        <v>45004</v>
      </c>
      <c r="B22" s="11" t="str">
        <f>VLOOKUP(月度推荐行业!B21,行业ETF!$A:$F,3,0)</f>
        <v>515210</v>
      </c>
      <c r="C22" s="11" t="str">
        <f>VLOOKUP(月度推荐行业!C21,行业ETF!$A:$F,3,0)</f>
        <v>159998</v>
      </c>
      <c r="D22" s="11" t="str">
        <f>VLOOKUP(月度推荐行业!D21,行业ETF!$A:$F,3,0)</f>
        <v>562500</v>
      </c>
      <c r="E22" s="11" t="e">
        <f>VLOOKUP(月度推荐行业!E21,行业ETF!$A:$F,3,0)</f>
        <v>#N/A</v>
      </c>
    </row>
    <row r="23" spans="1:5" x14ac:dyDescent="0.25">
      <c r="A23" s="22">
        <f>月度推荐行业!A22</f>
        <v>45011</v>
      </c>
      <c r="B23" s="11" t="str">
        <f>VLOOKUP(月度推荐行业!B22,行业ETF!$A:$F,3,0)</f>
        <v>516970</v>
      </c>
      <c r="C23" s="11" t="str">
        <f>VLOOKUP(月度推荐行业!C22,行业ETF!$A:$F,3,0)</f>
        <v>159998</v>
      </c>
      <c r="D23" s="11" t="str">
        <f>VLOOKUP(月度推荐行业!D22,行业ETF!$A:$F,3,0)</f>
        <v>159869</v>
      </c>
      <c r="E23" s="11" t="e">
        <f>VLOOKUP(月度推荐行业!E22,行业ETF!$A:$F,3,0)</f>
        <v>#N/A</v>
      </c>
    </row>
    <row r="24" spans="1:5" x14ac:dyDescent="0.25">
      <c r="A24" s="22">
        <f>月度推荐行业!A23</f>
        <v>45018</v>
      </c>
      <c r="B24" s="11" t="str">
        <f>VLOOKUP(月度推荐行业!B23,行业ETF!$A:$F,3,0)</f>
        <v>159996</v>
      </c>
      <c r="C24" s="11" t="str">
        <f>VLOOKUP(月度推荐行业!C23,行业ETF!$A:$F,3,0)</f>
        <v>159998</v>
      </c>
      <c r="D24" s="11" t="str">
        <f>VLOOKUP(月度推荐行业!D23,行业ETF!$A:$F,3,0)</f>
        <v>159869</v>
      </c>
      <c r="E24" s="11" t="e">
        <f>VLOOKUP(月度推荐行业!E23,行业ETF!$A:$F,3,0)</f>
        <v>#N/A</v>
      </c>
    </row>
    <row r="25" spans="1:5" x14ac:dyDescent="0.25">
      <c r="A25" s="22">
        <f>月度推荐行业!A24</f>
        <v>45025</v>
      </c>
      <c r="B25" s="11" t="str">
        <f>VLOOKUP(月度推荐行业!B24,行业ETF!$A:$F,3,0)</f>
        <v>159996</v>
      </c>
      <c r="C25" s="11" t="str">
        <f>VLOOKUP(月度推荐行业!C24,行业ETF!$A:$F,3,0)</f>
        <v>159998</v>
      </c>
      <c r="D25" s="11" t="str">
        <f>VLOOKUP(月度推荐行业!D24,行业ETF!$A:$F,3,0)</f>
        <v>159869</v>
      </c>
      <c r="E25" s="11" t="e">
        <f>VLOOKUP(月度推荐行业!E24,行业ETF!$A:$F,3,0)</f>
        <v>#N/A</v>
      </c>
    </row>
    <row r="26" spans="1:5" x14ac:dyDescent="0.25">
      <c r="A26" s="22">
        <f>月度推荐行业!A25</f>
        <v>45032</v>
      </c>
      <c r="B26" s="11" t="str">
        <f>VLOOKUP(月度推荐行业!B25,行业ETF!$A:$F,3,0)</f>
        <v>159996</v>
      </c>
      <c r="C26" s="11" t="str">
        <f>VLOOKUP(月度推荐行业!C25,行业ETF!$A:$F,3,0)</f>
        <v>159998</v>
      </c>
      <c r="D26" s="11" t="str">
        <f>VLOOKUP(月度推荐行业!D25,行业ETF!$A:$F,3,0)</f>
        <v>159869</v>
      </c>
      <c r="E26" s="11" t="e">
        <f>VLOOKUP(月度推荐行业!E25,行业ETF!$A:$F,3,0)</f>
        <v>#N/A</v>
      </c>
    </row>
    <row r="27" spans="1:5" x14ac:dyDescent="0.25">
      <c r="A27" s="22">
        <f>月度推荐行业!A26</f>
        <v>45039</v>
      </c>
      <c r="B27" s="11" t="str">
        <f>VLOOKUP(月度推荐行业!B26,行业ETF!$A:$F,3,0)</f>
        <v>159995</v>
      </c>
      <c r="C27" s="11" t="str">
        <f>VLOOKUP(月度推荐行业!C26,行业ETF!$A:$F,3,0)</f>
        <v>159998</v>
      </c>
      <c r="D27" s="11" t="str">
        <f>VLOOKUP(月度推荐行业!D26,行业ETF!$A:$F,3,0)</f>
        <v>159869</v>
      </c>
      <c r="E27" s="11" t="e">
        <f>VLOOKUP(月度推荐行业!E26,行业ETF!$A:$F,3,0)</f>
        <v>#N/A</v>
      </c>
    </row>
    <row r="28" spans="1:5" x14ac:dyDescent="0.25">
      <c r="A28" s="22">
        <f>月度推荐行业!A27</f>
        <v>45046</v>
      </c>
      <c r="B28" s="11" t="str">
        <f>VLOOKUP(月度推荐行业!B27,行业ETF!$A:$F,3,0)</f>
        <v>159995</v>
      </c>
      <c r="C28" s="11" t="str">
        <f>VLOOKUP(月度推荐行业!C27,行业ETF!$A:$F,3,0)</f>
        <v>159998</v>
      </c>
      <c r="D28" s="11" t="str">
        <f>VLOOKUP(月度推荐行业!D27,行业ETF!$A:$F,3,0)</f>
        <v>159869</v>
      </c>
      <c r="E28" s="11" t="e">
        <f>VLOOKUP(月度推荐行业!E27,行业ETF!$A:$F,3,0)</f>
        <v>#N/A</v>
      </c>
    </row>
    <row r="29" spans="1:5" x14ac:dyDescent="0.25">
      <c r="A29" s="22">
        <f>月度推荐行业!A28</f>
        <v>45053</v>
      </c>
      <c r="B29" s="11" t="str">
        <f>VLOOKUP(月度推荐行业!B28,行业ETF!$A:$F,3,0)</f>
        <v>159995</v>
      </c>
      <c r="C29" s="11" t="str">
        <f>VLOOKUP(月度推荐行业!C28,行业ETF!$A:$F,3,0)</f>
        <v>159998</v>
      </c>
      <c r="D29" s="11" t="str">
        <f>VLOOKUP(月度推荐行业!D28,行业ETF!$A:$F,3,0)</f>
        <v>512880</v>
      </c>
      <c r="E29" s="11" t="e">
        <f>VLOOKUP(月度推荐行业!E28,行业ETF!$A:$F,3,0)</f>
        <v>#N/A</v>
      </c>
    </row>
    <row r="30" spans="1:5" x14ac:dyDescent="0.25">
      <c r="A30" s="22">
        <f>月度推荐行业!A29</f>
        <v>45060</v>
      </c>
      <c r="B30" s="11" t="str">
        <f>VLOOKUP(月度推荐行业!B29,行业ETF!$A:$F,3,0)</f>
        <v>159995</v>
      </c>
      <c r="C30" s="11" t="str">
        <f>VLOOKUP(月度推荐行业!C29,行业ETF!$A:$F,3,0)</f>
        <v>159869</v>
      </c>
      <c r="D30" s="11" t="str">
        <f>VLOOKUP(月度推荐行业!D29,行业ETF!$A:$F,3,0)</f>
        <v>512800</v>
      </c>
      <c r="E30" s="11" t="e">
        <f>VLOOKUP(月度推荐行业!E29,行业ETF!$A:$F,3,0)</f>
        <v>#N/A</v>
      </c>
    </row>
    <row r="31" spans="1:5" x14ac:dyDescent="0.25">
      <c r="A31" s="22">
        <f>月度推荐行业!A30</f>
        <v>45067</v>
      </c>
      <c r="B31" s="11" t="str">
        <f>VLOOKUP(月度推荐行业!B30,行业ETF!$A:$F,3,0)</f>
        <v>159869</v>
      </c>
      <c r="C31" s="11" t="str">
        <f>VLOOKUP(月度推荐行业!C30,行业ETF!$A:$F,3,0)</f>
        <v>512800</v>
      </c>
      <c r="D31" s="11" t="str">
        <f>VLOOKUP(月度推荐行业!D30,行业ETF!$A:$F,3,0)</f>
        <v>512880</v>
      </c>
      <c r="E31" s="11" t="e">
        <f>VLOOKUP(月度推荐行业!E30,行业ETF!$A:$F,3,0)</f>
        <v>#N/A</v>
      </c>
    </row>
    <row r="32" spans="1:5" x14ac:dyDescent="0.25">
      <c r="A32" s="22">
        <f>月度推荐行业!A31</f>
        <v>45074</v>
      </c>
      <c r="B32" s="11" t="str">
        <f>VLOOKUP(月度推荐行业!B31,行业ETF!$A:$F,3,0)</f>
        <v>159998</v>
      </c>
      <c r="C32" s="11" t="str">
        <f>VLOOKUP(月度推荐行业!C31,行业ETF!$A:$F,3,0)</f>
        <v>159869</v>
      </c>
      <c r="D32" s="11" t="str">
        <f>VLOOKUP(月度推荐行业!D31,行业ETF!$A:$F,3,0)</f>
        <v>512800</v>
      </c>
      <c r="E32" s="11" t="str">
        <f>VLOOKUP(月度推荐行业!E31,行业ETF!$A:$F,3,0)</f>
        <v>512880</v>
      </c>
    </row>
    <row r="33" spans="1:5" x14ac:dyDescent="0.25">
      <c r="A33" s="22">
        <f>月度推荐行业!A32</f>
        <v>45081</v>
      </c>
      <c r="B33" s="11" t="str">
        <f>VLOOKUP(月度推荐行业!B32,行业ETF!$A:$F,3,0)</f>
        <v>516970</v>
      </c>
      <c r="C33" s="11" t="str">
        <f>VLOOKUP(月度推荐行业!C32,行业ETF!$A:$F,3,0)</f>
        <v>159869</v>
      </c>
      <c r="D33" s="11" t="str">
        <f>VLOOKUP(月度推荐行业!D32,行业ETF!$A:$F,3,0)</f>
        <v>512800</v>
      </c>
      <c r="E33" s="11" t="str">
        <f>VLOOKUP(月度推荐行业!E32,行业ETF!$A:$F,3,0)</f>
        <v>512880</v>
      </c>
    </row>
    <row r="34" spans="1:5" x14ac:dyDescent="0.25">
      <c r="A34" s="22">
        <f>月度推荐行业!A33</f>
        <v>45088</v>
      </c>
      <c r="B34" s="11" t="str">
        <f>VLOOKUP(月度推荐行业!B33,行业ETF!$A:$F,3,0)</f>
        <v>159998</v>
      </c>
      <c r="C34" s="11" t="str">
        <f>VLOOKUP(月度推荐行业!C33,行业ETF!$A:$F,3,0)</f>
        <v>159869</v>
      </c>
      <c r="D34" s="11" t="str">
        <f>VLOOKUP(月度推荐行业!D33,行业ETF!$A:$F,3,0)</f>
        <v>512800</v>
      </c>
      <c r="E34" s="11" t="str">
        <f>VLOOKUP(月度推荐行业!E33,行业ETF!$A:$F,3,0)</f>
        <v>159930</v>
      </c>
    </row>
    <row r="35" spans="1:5" x14ac:dyDescent="0.25">
      <c r="A35" s="22">
        <f>月度推荐行业!A34</f>
        <v>45095</v>
      </c>
      <c r="B35" s="11" t="str">
        <f>VLOOKUP(月度推荐行业!B34,行业ETF!$A:$F,3,0)</f>
        <v>512400</v>
      </c>
      <c r="C35" s="11" t="str">
        <f>VLOOKUP(月度推荐行业!C34,行业ETF!$A:$F,3,0)</f>
        <v>516970</v>
      </c>
      <c r="D35" s="11" t="str">
        <f>VLOOKUP(月度推荐行业!D34,行业ETF!$A:$F,3,0)</f>
        <v>159869</v>
      </c>
      <c r="E35" s="11" t="str">
        <f>VLOOKUP(月度推荐行业!E34,行业ETF!$A:$F,3,0)</f>
        <v>512800</v>
      </c>
    </row>
    <row r="36" spans="1:5" x14ac:dyDescent="0.25">
      <c r="A36" s="22">
        <f>月度推荐行业!A35</f>
        <v>45102</v>
      </c>
      <c r="B36" s="11" t="str">
        <f>VLOOKUP(月度推荐行业!B35,行业ETF!$A:$F,3,0)</f>
        <v>515790</v>
      </c>
      <c r="C36" s="11" t="str">
        <f>VLOOKUP(月度推荐行业!C35,行业ETF!$A:$F,3,0)</f>
        <v>159869</v>
      </c>
      <c r="D36" s="11" t="str">
        <f>VLOOKUP(月度推荐行业!D35,行业ETF!$A:$F,3,0)</f>
        <v>512800</v>
      </c>
      <c r="E36" s="11" t="str">
        <f>VLOOKUP(月度推荐行业!E35,行业ETF!$A:$F,3,0)</f>
        <v>159930</v>
      </c>
    </row>
    <row r="37" spans="1:5" x14ac:dyDescent="0.25">
      <c r="A37" s="22">
        <f>月度推荐行业!A36</f>
        <v>45109</v>
      </c>
      <c r="B37" s="11" t="str">
        <f>VLOOKUP(月度推荐行业!B36,行业ETF!$A:$F,3,0)</f>
        <v>516970</v>
      </c>
      <c r="C37" s="11" t="str">
        <f>VLOOKUP(月度推荐行业!C36,行业ETF!$A:$F,3,0)</f>
        <v>512660</v>
      </c>
      <c r="D37" s="11" t="str">
        <f>VLOOKUP(月度推荐行业!D36,行业ETF!$A:$F,3,0)</f>
        <v>159869</v>
      </c>
      <c r="E37" s="11" t="str">
        <f>VLOOKUP(月度推荐行业!E36,行业ETF!$A:$F,3,0)</f>
        <v>159930</v>
      </c>
    </row>
    <row r="38" spans="1:5" x14ac:dyDescent="0.25">
      <c r="A38" s="22">
        <f>月度推荐行业!A37</f>
        <v>45116</v>
      </c>
      <c r="B38" s="11" t="str">
        <f>VLOOKUP(月度推荐行业!B37,行业ETF!$A:$F,3,0)</f>
        <v>516970</v>
      </c>
      <c r="C38" s="11" t="str">
        <f>VLOOKUP(月度推荐行业!C37,行业ETF!$A:$F,3,0)</f>
        <v>159869</v>
      </c>
      <c r="D38" s="11" t="str">
        <f>VLOOKUP(月度推荐行业!D37,行业ETF!$A:$F,3,0)</f>
        <v>512800</v>
      </c>
      <c r="E38" s="11" t="str">
        <f>VLOOKUP(月度推荐行业!E37,行业ETF!$A:$F,3,0)</f>
        <v>159930</v>
      </c>
    </row>
    <row r="39" spans="1:5" x14ac:dyDescent="0.25">
      <c r="A39" s="22">
        <f>月度推荐行业!A38</f>
        <v>45123</v>
      </c>
      <c r="B39" s="11" t="str">
        <f>VLOOKUP(月度推荐行业!B38,行业ETF!$A:$F,3,0)</f>
        <v>159869</v>
      </c>
      <c r="C39" s="11" t="str">
        <f>VLOOKUP(月度推荐行业!C38,行业ETF!$A:$F,3,0)</f>
        <v>512800</v>
      </c>
      <c r="D39" s="11" t="str">
        <f>VLOOKUP(月度推荐行业!D38,行业ETF!$A:$F,3,0)</f>
        <v>159930</v>
      </c>
      <c r="E39" s="11" t="e">
        <f>VLOOKUP(月度推荐行业!E38,行业ETF!$A:$F,3,0)</f>
        <v>#N/A</v>
      </c>
    </row>
    <row r="40" spans="1:5" x14ac:dyDescent="0.25">
      <c r="A40" s="22">
        <f>月度推荐行业!A39</f>
        <v>45130</v>
      </c>
      <c r="B40" s="11" t="str">
        <f>VLOOKUP(月度推荐行业!B39,行业ETF!$A:$F,3,0)</f>
        <v>516910</v>
      </c>
      <c r="C40" s="11" t="str">
        <f>VLOOKUP(月度推荐行业!C39,行业ETF!$A:$F,3,0)</f>
        <v>512800</v>
      </c>
      <c r="D40" s="11" t="str">
        <f>VLOOKUP(月度推荐行业!D39,行业ETF!$A:$F,3,0)</f>
        <v>159869</v>
      </c>
      <c r="E40" s="11" t="e">
        <f>VLOOKUP(月度推荐行业!E39,行业ETF!$A:$F,3,0)</f>
        <v>#N/A</v>
      </c>
    </row>
    <row r="41" spans="1:5" x14ac:dyDescent="0.25">
      <c r="A41" s="22">
        <f>月度推荐行业!A40</f>
        <v>45137</v>
      </c>
      <c r="B41" s="11" t="str">
        <f>VLOOKUP(月度推荐行业!B40,行业ETF!$A:$F,3,0)</f>
        <v>512800</v>
      </c>
      <c r="C41" s="11" t="str">
        <f>VLOOKUP(月度推荐行业!C40,行业ETF!$A:$F,3,0)</f>
        <v>512880</v>
      </c>
      <c r="D41" s="11" t="str">
        <f>VLOOKUP(月度推荐行业!D40,行业ETF!$A:$F,3,0)</f>
        <v>516910</v>
      </c>
      <c r="E41" s="11" t="e">
        <f>VLOOKUP(月度推荐行业!E40,行业ETF!$A:$F,3,0)</f>
        <v>#N/A</v>
      </c>
    </row>
    <row r="42" spans="1:5" x14ac:dyDescent="0.25">
      <c r="A42" s="22">
        <f>月度推荐行业!A41</f>
        <v>45144</v>
      </c>
      <c r="B42" s="11" t="str">
        <f>VLOOKUP(月度推荐行业!B41,行业ETF!$A:$F,3,0)</f>
        <v>512200</v>
      </c>
      <c r="C42" s="11" t="str">
        <f>VLOOKUP(月度推荐行业!C41,行业ETF!$A:$F,3,0)</f>
        <v>159869</v>
      </c>
      <c r="D42" s="11" t="str">
        <f>VLOOKUP(月度推荐行业!D41,行业ETF!$A:$F,3,0)</f>
        <v>512800</v>
      </c>
      <c r="E42" s="11" t="str">
        <f>VLOOKUP(月度推荐行业!E41,行业ETF!$A:$F,3,0)</f>
        <v>512880</v>
      </c>
    </row>
    <row r="43" spans="1:5" x14ac:dyDescent="0.25">
      <c r="A43" s="22">
        <f>月度推荐行业!A42</f>
        <v>45151</v>
      </c>
      <c r="B43" s="11" t="str">
        <f>VLOOKUP(月度推荐行业!B42,行业ETF!$A:$F,3,0)</f>
        <v>516910</v>
      </c>
      <c r="C43" s="11" t="str">
        <f>VLOOKUP(月度推荐行业!C42,行业ETF!$A:$F,3,0)</f>
        <v>512200</v>
      </c>
      <c r="D43" s="11" t="str">
        <f>VLOOKUP(月度推荐行业!D42,行业ETF!$A:$F,3,0)</f>
        <v>512880</v>
      </c>
      <c r="E43" s="11" t="e">
        <f>VLOOKUP(月度推荐行业!E42,行业ETF!$A:$F,3,0)</f>
        <v>#N/A</v>
      </c>
    </row>
    <row r="44" spans="1:5" x14ac:dyDescent="0.25">
      <c r="A44" s="22">
        <f>月度推荐行业!A43</f>
        <v>45158</v>
      </c>
      <c r="B44" s="11" t="str">
        <f>VLOOKUP(月度推荐行业!B43,行业ETF!$A:$F,3,0)</f>
        <v>512200</v>
      </c>
      <c r="C44" s="11" t="str">
        <f>VLOOKUP(月度推荐行业!C43,行业ETF!$A:$F,3,0)</f>
        <v>512880</v>
      </c>
      <c r="D44" s="11" t="str">
        <f>VLOOKUP(月度推荐行业!D43,行业ETF!$A:$F,3,0)</f>
        <v>159865</v>
      </c>
      <c r="E44" s="11" t="e">
        <f>VLOOKUP(月度推荐行业!E43,行业ETF!$A:$F,3,0)</f>
        <v>#N/A</v>
      </c>
    </row>
    <row r="45" spans="1:5" x14ac:dyDescent="0.25">
      <c r="A45" s="22">
        <f>月度推荐行业!A44</f>
        <v>45165</v>
      </c>
      <c r="B45" s="11" t="str">
        <f>VLOOKUP(月度推荐行业!B44,行业ETF!$A:$F,3,0)</f>
        <v>159996</v>
      </c>
      <c r="C45" s="11" t="str">
        <f>VLOOKUP(月度推荐行业!C44,行业ETF!$A:$F,3,0)</f>
        <v>515790</v>
      </c>
      <c r="D45" s="11" t="str">
        <f>VLOOKUP(月度推荐行业!D44,行业ETF!$A:$F,3,0)</f>
        <v>159869</v>
      </c>
      <c r="E45" s="11" t="e">
        <f>VLOOKUP(月度推荐行业!E44,行业ETF!$A:$F,3,0)</f>
        <v>#N/A</v>
      </c>
    </row>
    <row r="46" spans="1:5" x14ac:dyDescent="0.25">
      <c r="A46" s="22">
        <f>月度推荐行业!A45</f>
        <v>45172</v>
      </c>
      <c r="B46" s="11" t="str">
        <f>VLOOKUP(月度推荐行业!B45,行业ETF!$A:$F,3,0)</f>
        <v>159996</v>
      </c>
      <c r="C46" s="11" t="str">
        <f>VLOOKUP(月度推荐行业!C45,行业ETF!$A:$F,3,0)</f>
        <v>159766</v>
      </c>
      <c r="D46" s="11" t="str">
        <f>VLOOKUP(月度推荐行业!D45,行业ETF!$A:$F,3,0)</f>
        <v>515790</v>
      </c>
      <c r="E46" s="11" t="e">
        <f>VLOOKUP(月度推荐行业!E45,行业ETF!$A:$F,3,0)</f>
        <v>#N/A</v>
      </c>
    </row>
    <row r="47" spans="1:5" x14ac:dyDescent="0.25">
      <c r="A47" s="22">
        <f>月度推荐行业!A46</f>
        <v>45179</v>
      </c>
      <c r="B47" s="11" t="str">
        <f>VLOOKUP(月度推荐行业!B46,行业ETF!$A:$F,3,0)</f>
        <v>159996</v>
      </c>
      <c r="C47" s="11" t="str">
        <f>VLOOKUP(月度推荐行业!C46,行业ETF!$A:$F,3,0)</f>
        <v>515790</v>
      </c>
      <c r="D47" s="11" t="str">
        <f>VLOOKUP(月度推荐行业!D46,行业ETF!$A:$F,3,0)</f>
        <v>516110</v>
      </c>
      <c r="E47" s="11" t="e">
        <f>VLOOKUP(月度推荐行业!E46,行业ETF!$A:$F,3,0)</f>
        <v>#N/A</v>
      </c>
    </row>
    <row r="48" spans="1:5" x14ac:dyDescent="0.25">
      <c r="A48" s="22">
        <f>月度推荐行业!A47</f>
        <v>45186</v>
      </c>
      <c r="B48" s="11" t="str">
        <f>VLOOKUP(月度推荐行业!B47,行业ETF!$A:$F,3,0)</f>
        <v>515790</v>
      </c>
      <c r="C48" s="11" t="str">
        <f>VLOOKUP(月度推荐行业!C47,行业ETF!$A:$F,3,0)</f>
        <v>159869</v>
      </c>
      <c r="D48" s="11" t="str">
        <f>VLOOKUP(月度推荐行业!D47,行业ETF!$A:$F,3,0)</f>
        <v>562500</v>
      </c>
      <c r="E48" s="11" t="str">
        <f>VLOOKUP(月度推荐行业!E47,行业ETF!$A:$F,3,0)</f>
        <v>159930</v>
      </c>
    </row>
    <row r="49" spans="1:5" x14ac:dyDescent="0.25">
      <c r="A49" s="22">
        <f>月度推荐行业!A48</f>
        <v>45193</v>
      </c>
      <c r="B49" s="11" t="str">
        <f>VLOOKUP(月度推荐行业!B48,行业ETF!$A:$F,3,0)</f>
        <v>515790</v>
      </c>
      <c r="C49" s="11" t="str">
        <f>VLOOKUP(月度推荐行业!C48,行业ETF!$A:$F,3,0)</f>
        <v>159869</v>
      </c>
      <c r="D49" s="11" t="str">
        <f>VLOOKUP(月度推荐行业!D48,行业ETF!$A:$F,3,0)</f>
        <v>516110</v>
      </c>
      <c r="E49" s="11" t="str">
        <f>VLOOKUP(月度推荐行业!E48,行业ETF!$A:$F,3,0)</f>
        <v>562500</v>
      </c>
    </row>
    <row r="50" spans="1:5" x14ac:dyDescent="0.25">
      <c r="A50" s="22">
        <f>月度推荐行业!A49</f>
        <v>45200</v>
      </c>
      <c r="B50" s="11" t="str">
        <f>VLOOKUP(月度推荐行业!B49,行业ETF!$A:$F,3,0)</f>
        <v>159611</v>
      </c>
      <c r="C50" s="11" t="str">
        <f>VLOOKUP(月度推荐行业!C49,行业ETF!$A:$F,3,0)</f>
        <v>515790</v>
      </c>
      <c r="D50" s="11" t="str">
        <f>VLOOKUP(月度推荐行业!D49,行业ETF!$A:$F,3,0)</f>
        <v>516110</v>
      </c>
      <c r="E50" s="11" t="e">
        <f>VLOOKUP(月度推荐行业!E49,行业ETF!$A:$F,3,0)</f>
        <v>#N/A</v>
      </c>
    </row>
    <row r="51" spans="1:5" x14ac:dyDescent="0.25">
      <c r="A51" s="22">
        <f>月度推荐行业!A50</f>
        <v>45207</v>
      </c>
      <c r="B51" s="11" t="str">
        <f>VLOOKUP(月度推荐行业!B50,行业ETF!$A:$F,3,0)</f>
        <v>159865</v>
      </c>
      <c r="C51" s="11" t="str">
        <f>VLOOKUP(月度推荐行业!C50,行业ETF!$A:$F,3,0)</f>
        <v>159870</v>
      </c>
      <c r="D51" s="11" t="str">
        <f>VLOOKUP(月度推荐行业!D50,行业ETF!$A:$F,3,0)</f>
        <v>512400</v>
      </c>
      <c r="E51" s="11" t="e">
        <f>VLOOKUP(月度推荐行业!E50,行业ETF!$A:$F,3,0)</f>
        <v>#N/A</v>
      </c>
    </row>
    <row r="52" spans="1:5" x14ac:dyDescent="0.25">
      <c r="A52" s="23">
        <f>月度推荐行业!A51</f>
        <v>45214</v>
      </c>
      <c r="B52" s="13" t="str">
        <f>VLOOKUP(月度推荐行业!B51,行业ETF!$A:$F,3,0)</f>
        <v>159865</v>
      </c>
      <c r="C52" s="13" t="str">
        <f>VLOOKUP(月度推荐行业!C51,行业ETF!$A:$F,3,0)</f>
        <v>516910</v>
      </c>
      <c r="D52" s="13" t="str">
        <f>VLOOKUP(月度推荐行业!D51,行业ETF!$A:$F,3,0)</f>
        <v>512200</v>
      </c>
      <c r="E52" s="13" t="e">
        <f>VLOOKUP(月度推荐行业!E51,行业ETF!$A:$F,3,0)</f>
        <v>#N/A</v>
      </c>
    </row>
    <row r="53" spans="1:5" x14ac:dyDescent="0.25">
      <c r="A53" s="22">
        <f>月度推荐行业!A52</f>
        <v>45221</v>
      </c>
      <c r="B53" s="11" t="str">
        <f>VLOOKUP(月度推荐行业!B52,行业ETF!$A:$F,3,0)</f>
        <v>159865</v>
      </c>
      <c r="C53" s="11" t="str">
        <f>VLOOKUP(月度推荐行业!C52,行业ETF!$A:$F,3,0)</f>
        <v>159870</v>
      </c>
      <c r="D53" s="11" t="str">
        <f>VLOOKUP(月度推荐行业!D52,行业ETF!$A:$F,3,0)</f>
        <v>562500</v>
      </c>
      <c r="E53" s="11" t="e">
        <f>VLOOKUP(月度推荐行业!E52,行业ETF!$A:$F,3,0)</f>
        <v>#N/A</v>
      </c>
    </row>
    <row r="54" spans="1:5" x14ac:dyDescent="0.25">
      <c r="A54" s="22">
        <f>月度推荐行业!A53</f>
        <v>45228</v>
      </c>
      <c r="B54" s="11" t="str">
        <f>VLOOKUP(月度推荐行业!B53,行业ETF!$A:$F,3,0)</f>
        <v>512010</v>
      </c>
      <c r="C54" s="11" t="str">
        <f>VLOOKUP(月度推荐行业!C53,行业ETF!$A:$F,3,0)</f>
        <v>562500</v>
      </c>
      <c r="D54" s="11" t="str">
        <f>VLOOKUP(月度推荐行业!D53,行业ETF!$A:$F,3,0)</f>
        <v>512400</v>
      </c>
      <c r="E54" s="11" t="e">
        <f>VLOOKUP(月度推荐行业!E53,行业ETF!$A:$F,3,0)</f>
        <v>#N/A</v>
      </c>
    </row>
    <row r="55" spans="1:5" x14ac:dyDescent="0.25">
      <c r="A55" s="22">
        <f>月度推荐行业!A54</f>
        <v>45235</v>
      </c>
      <c r="B55" s="11" t="str">
        <f>VLOOKUP(月度推荐行业!B54,行业ETF!$A:$F,3,0)</f>
        <v>512010</v>
      </c>
      <c r="C55" s="11" t="str">
        <f>VLOOKUP(月度推荐行业!C54,行业ETF!$A:$F,3,0)</f>
        <v>562500</v>
      </c>
      <c r="D55" s="11" t="str">
        <f>VLOOKUP(月度推荐行业!D54,行业ETF!$A:$F,3,0)</f>
        <v>159766</v>
      </c>
      <c r="E55" s="11" t="e">
        <f>VLOOKUP(月度推荐行业!E54,行业ETF!$A:$F,3,0)</f>
        <v>#N/A</v>
      </c>
    </row>
    <row r="56" spans="1:5" x14ac:dyDescent="0.25">
      <c r="A56" s="22">
        <f>月度推荐行业!A55</f>
        <v>45242</v>
      </c>
      <c r="B56" s="11" t="str">
        <f>VLOOKUP(月度推荐行业!B55,行业ETF!$A:$F,3,0)</f>
        <v>512400</v>
      </c>
      <c r="C56" s="11" t="str">
        <f>VLOOKUP(月度推荐行业!C55,行业ETF!$A:$F,3,0)</f>
        <v>512010</v>
      </c>
      <c r="D56" s="11" t="str">
        <f>VLOOKUP(月度推荐行业!D55,行业ETF!$A:$F,3,0)</f>
        <v>562500</v>
      </c>
      <c r="E56" s="11" t="str">
        <f>VLOOKUP(月度推荐行业!E55,行业ETF!$A:$F,3,0)</f>
        <v>159930</v>
      </c>
    </row>
    <row r="57" spans="1:5" x14ac:dyDescent="0.25">
      <c r="A57" s="22">
        <f>月度推荐行业!A56</f>
        <v>45249</v>
      </c>
      <c r="B57" s="11" t="str">
        <f>VLOOKUP(月度推荐行业!B56,行业ETF!$A:$F,3,0)</f>
        <v>159995</v>
      </c>
      <c r="C57" s="11" t="str">
        <f>VLOOKUP(月度推荐行业!C56,行业ETF!$A:$F,3,0)</f>
        <v>512010</v>
      </c>
      <c r="D57" s="11" t="str">
        <f>VLOOKUP(月度推荐行业!D56,行业ETF!$A:$F,3,0)</f>
        <v>159930</v>
      </c>
      <c r="E57" s="11" t="e">
        <f>VLOOKUP(月度推荐行业!E56,行业ETF!$A:$F,3,0)</f>
        <v>#N/A</v>
      </c>
    </row>
    <row r="58" spans="1:5" x14ac:dyDescent="0.25">
      <c r="A58" s="22">
        <f>月度推荐行业!A57</f>
        <v>45256</v>
      </c>
      <c r="B58" s="11" t="str">
        <f>VLOOKUP(月度推荐行业!B57,行业ETF!$A:$F,3,0)</f>
        <v>159865</v>
      </c>
      <c r="C58" s="11" t="str">
        <f>VLOOKUP(月度推荐行业!C57,行业ETF!$A:$F,3,0)</f>
        <v>159995</v>
      </c>
      <c r="D58" s="11" t="str">
        <f>VLOOKUP(月度推荐行业!D57,行业ETF!$A:$F,3,0)</f>
        <v>512010</v>
      </c>
      <c r="E58" s="11" t="str">
        <f>VLOOKUP(月度推荐行业!E57,行业ETF!$A:$F,3,0)</f>
        <v>562500</v>
      </c>
    </row>
    <row r="59" spans="1:5" x14ac:dyDescent="0.25">
      <c r="A59" s="22">
        <f>月度推荐行业!A58</f>
        <v>45263</v>
      </c>
      <c r="B59" s="11" t="str">
        <f>VLOOKUP(月度推荐行业!B58,行业ETF!$A:$F,3,0)</f>
        <v>159865</v>
      </c>
      <c r="C59" s="11" t="str">
        <f>VLOOKUP(月度推荐行业!C58,行业ETF!$A:$F,3,0)</f>
        <v>159995</v>
      </c>
      <c r="D59" s="11" t="str">
        <f>VLOOKUP(月度推荐行业!D58,行业ETF!$A:$F,3,0)</f>
        <v>515220</v>
      </c>
      <c r="E59" s="11" t="str">
        <f>VLOOKUP(月度推荐行业!E58,行业ETF!$A:$F,3,0)</f>
        <v>159930</v>
      </c>
    </row>
    <row r="60" spans="1:5" x14ac:dyDescent="0.25">
      <c r="A60" s="22">
        <f>月度推荐行业!A59</f>
        <v>45270</v>
      </c>
      <c r="B60" s="11" t="str">
        <f>VLOOKUP(月度推荐行业!B59,行业ETF!$A:$F,3,0)</f>
        <v>159995</v>
      </c>
      <c r="C60" s="11" t="str">
        <f>VLOOKUP(月度推荐行业!C59,行业ETF!$A:$F,3,0)</f>
        <v>562500</v>
      </c>
      <c r="D60" s="11" t="str">
        <f>VLOOKUP(月度推荐行业!D59,行业ETF!$A:$F,3,0)</f>
        <v>515220</v>
      </c>
      <c r="E60" s="11" t="e">
        <f>VLOOKUP(月度推荐行业!E59,行业ETF!$A:$F,3,0)</f>
        <v>#N/A</v>
      </c>
    </row>
    <row r="61" spans="1:5" x14ac:dyDescent="0.25">
      <c r="A61" s="22">
        <f>月度推荐行业!A60</f>
        <v>45277</v>
      </c>
      <c r="B61" s="11" t="str">
        <f>VLOOKUP(月度推荐行业!B60,行业ETF!$A:$F,3,0)</f>
        <v>159995</v>
      </c>
      <c r="C61" s="11" t="str">
        <f>VLOOKUP(月度推荐行业!C60,行业ETF!$A:$F,3,0)</f>
        <v>159996</v>
      </c>
      <c r="D61" s="11" t="str">
        <f>VLOOKUP(月度推荐行业!D60,行业ETF!$A:$F,3,0)</f>
        <v>512660</v>
      </c>
      <c r="E61" s="11" t="str">
        <f>VLOOKUP(月度推荐行业!E60,行业ETF!$A:$F,3,0)</f>
        <v>562500</v>
      </c>
    </row>
    <row r="62" spans="1:5" x14ac:dyDescent="0.25">
      <c r="A62" s="22">
        <f>月度推荐行业!A61</f>
        <v>45284</v>
      </c>
      <c r="B62" s="11" t="str">
        <f>VLOOKUP(月度推荐行业!B61,行业ETF!$A:$F,3,0)</f>
        <v>159865</v>
      </c>
      <c r="C62" s="11" t="str">
        <f>VLOOKUP(月度推荐行业!C61,行业ETF!$A:$F,3,0)</f>
        <v>159996</v>
      </c>
      <c r="D62" s="11" t="str">
        <f>VLOOKUP(月度推荐行业!D61,行业ETF!$A:$F,3,0)</f>
        <v>512660</v>
      </c>
      <c r="E62" s="11" t="e">
        <f>VLOOKUP(月度推荐行业!E61,行业ETF!$A:$F,3,0)</f>
        <v>#N/A</v>
      </c>
    </row>
    <row r="63" spans="1:5" x14ac:dyDescent="0.25">
      <c r="A63" s="22">
        <f>月度推荐行业!A62</f>
        <v>45291</v>
      </c>
      <c r="B63" s="11" t="str">
        <f>VLOOKUP(月度推荐行业!B62,行业ETF!$A:$F,3,0)</f>
        <v>159865</v>
      </c>
      <c r="C63" s="11" t="str">
        <f>VLOOKUP(月度推荐行业!C62,行业ETF!$A:$F,3,0)</f>
        <v>159995</v>
      </c>
      <c r="D63" s="11" t="str">
        <f>VLOOKUP(月度推荐行业!D62,行业ETF!$A:$F,3,0)</f>
        <v>159996</v>
      </c>
      <c r="E63" s="11" t="e">
        <f>VLOOKUP(月度推荐行业!E62,行业ETF!$A:$F,3,0)</f>
        <v>#N/A</v>
      </c>
    </row>
    <row r="64" spans="1:5" x14ac:dyDescent="0.25">
      <c r="A64" s="22">
        <f>月度推荐行业!A63</f>
        <v>45298</v>
      </c>
      <c r="B64" s="11" t="str">
        <f>VLOOKUP(月度推荐行业!B63,行业ETF!$A:$F,3,0)</f>
        <v>159995</v>
      </c>
      <c r="C64" s="11" t="str">
        <f>VLOOKUP(月度推荐行业!C63,行业ETF!$A:$F,3,0)</f>
        <v>159996</v>
      </c>
      <c r="D64" s="11" t="str">
        <f>VLOOKUP(月度推荐行业!D63,行业ETF!$A:$F,3,0)</f>
        <v>516970</v>
      </c>
      <c r="E64" s="11" t="str">
        <f>VLOOKUP(月度推荐行业!E63,行业ETF!$A:$F,3,0)</f>
        <v>512880</v>
      </c>
    </row>
    <row r="65" spans="1:5" x14ac:dyDescent="0.25">
      <c r="A65" s="22">
        <f>月度推荐行业!A64</f>
        <v>45305</v>
      </c>
      <c r="B65" s="11" t="str">
        <f>VLOOKUP(月度推荐行业!B64,行业ETF!$A:$F,3,0)</f>
        <v>159996</v>
      </c>
      <c r="C65" s="11" t="str">
        <f>VLOOKUP(月度推荐行业!C64,行业ETF!$A:$F,3,0)</f>
        <v>159745</v>
      </c>
      <c r="D65" s="11" t="str">
        <f>VLOOKUP(月度推荐行业!D64,行业ETF!$A:$F,3,0)</f>
        <v>516970</v>
      </c>
      <c r="E65" s="11" t="str">
        <f>VLOOKUP(月度推荐行业!E64,行业ETF!$A:$F,3,0)</f>
        <v>512880</v>
      </c>
    </row>
    <row r="66" spans="1:5" x14ac:dyDescent="0.25">
      <c r="A66" s="22">
        <f>月度推荐行业!A65</f>
        <v>45312</v>
      </c>
      <c r="B66" s="11" t="str">
        <f>VLOOKUP(月度推荐行业!B65,行业ETF!$A:$F,3,0)</f>
        <v>159996</v>
      </c>
      <c r="C66" s="11" t="str">
        <f>VLOOKUP(月度推荐行业!C65,行业ETF!$A:$F,3,0)</f>
        <v>159745</v>
      </c>
      <c r="D66" s="11" t="str">
        <f>VLOOKUP(月度推荐行业!D65,行业ETF!$A:$F,3,0)</f>
        <v>516970</v>
      </c>
      <c r="E66" s="11" t="str">
        <f>VLOOKUP(月度推荐行业!E65,行业ETF!$A:$F,3,0)</f>
        <v>512880</v>
      </c>
    </row>
    <row r="67" spans="1:5" x14ac:dyDescent="0.25">
      <c r="A67" s="22">
        <f>月度推荐行业!A66</f>
        <v>45319</v>
      </c>
      <c r="B67" s="11" t="str">
        <f>VLOOKUP(月度推荐行业!B66,行业ETF!$A:$F,3,0)</f>
        <v>159996</v>
      </c>
      <c r="C67" s="11" t="str">
        <f>VLOOKUP(月度推荐行业!C66,行业ETF!$A:$F,3,0)</f>
        <v>512800</v>
      </c>
      <c r="D67" s="11" t="str">
        <f>VLOOKUP(月度推荐行业!D66,行业ETF!$A:$F,3,0)</f>
        <v>512880</v>
      </c>
      <c r="E67" s="11" t="e">
        <f>VLOOKUP(月度推荐行业!E66,行业ETF!$A:$F,3,0)</f>
        <v>#N/A</v>
      </c>
    </row>
    <row r="68" spans="1:5" x14ac:dyDescent="0.25">
      <c r="A68" s="22">
        <f>月度推荐行业!A67</f>
        <v>45326</v>
      </c>
      <c r="B68" s="11" t="str">
        <f>VLOOKUP(月度推荐行业!B67,行业ETF!$A:$F,3,0)</f>
        <v>159996</v>
      </c>
      <c r="C68" s="11" t="str">
        <f>VLOOKUP(月度推荐行业!C67,行业ETF!$A:$F,3,0)</f>
        <v>512800</v>
      </c>
      <c r="D68" s="11" t="str">
        <f>VLOOKUP(月度推荐行业!D67,行业ETF!$A:$F,3,0)</f>
        <v>512880</v>
      </c>
      <c r="E68" s="11" t="e">
        <f>VLOOKUP(月度推荐行业!E67,行业ETF!$A:$F,3,0)</f>
        <v>#N/A</v>
      </c>
    </row>
    <row r="69" spans="1:5" x14ac:dyDescent="0.25">
      <c r="A69" s="22">
        <f>月度推荐行业!A68</f>
        <v>45333</v>
      </c>
      <c r="B69" s="11" t="str">
        <f>VLOOKUP(月度推荐行业!B68,行业ETF!$A:$F,3,0)</f>
        <v>159865</v>
      </c>
      <c r="C69" s="11" t="str">
        <f>VLOOKUP(月度推荐行业!C68,行业ETF!$A:$F,3,0)</f>
        <v>159996</v>
      </c>
      <c r="D69" s="11" t="str">
        <f>VLOOKUP(月度推荐行业!D68,行业ETF!$A:$F,3,0)</f>
        <v>512880</v>
      </c>
      <c r="E69" s="11" t="e">
        <f>VLOOKUP(月度推荐行业!E68,行业ETF!$A:$F,3,0)</f>
        <v>#N/A</v>
      </c>
    </row>
    <row r="70" spans="1:5" x14ac:dyDescent="0.25">
      <c r="A70" s="22">
        <f>月度推荐行业!A69</f>
        <v>45340</v>
      </c>
      <c r="B70" s="11" t="str">
        <f>VLOOKUP(月度推荐行业!B69,行业ETF!$A:$F,3,0)</f>
        <v>159996</v>
      </c>
      <c r="C70" s="11" t="str">
        <f>VLOOKUP(月度推荐行业!C69,行业ETF!$A:$F,3,0)</f>
        <v>515880</v>
      </c>
      <c r="D70" s="11" t="str">
        <f>VLOOKUP(月度推荐行业!D69,行业ETF!$A:$F,3,0)</f>
        <v>512880</v>
      </c>
      <c r="E70" s="11" t="e">
        <f>VLOOKUP(月度推荐行业!E69,行业ETF!$A:$F,3,0)</f>
        <v>#N/A</v>
      </c>
    </row>
    <row r="71" spans="1:5" x14ac:dyDescent="0.25">
      <c r="A71" s="22">
        <f>月度推荐行业!A70</f>
        <v>45347</v>
      </c>
      <c r="B71" s="11" t="str">
        <f>VLOOKUP(月度推荐行业!B70,行业ETF!$A:$F,3,0)</f>
        <v>515790</v>
      </c>
      <c r="C71" s="11" t="str">
        <f>VLOOKUP(月度推荐行业!C70,行业ETF!$A:$F,3,0)</f>
        <v>516110</v>
      </c>
      <c r="D71" s="11" t="str">
        <f>VLOOKUP(月度推荐行业!D70,行业ETF!$A:$F,3,0)</f>
        <v>512200</v>
      </c>
      <c r="E71" s="11" t="e">
        <f>VLOOKUP(月度推荐行业!E70,行业ETF!$A:$F,3,0)</f>
        <v>#N/A</v>
      </c>
    </row>
    <row r="72" spans="1:5" x14ac:dyDescent="0.25">
      <c r="A72" s="22">
        <f>月度推荐行业!A71</f>
        <v>45354</v>
      </c>
      <c r="B72" s="11" t="str">
        <f>VLOOKUP(月度推荐行业!B71,行业ETF!$A:$F,3,0)</f>
        <v>512690</v>
      </c>
      <c r="C72" s="11" t="str">
        <f>VLOOKUP(月度推荐行业!C71,行业ETF!$A:$F,3,0)</f>
        <v>515790</v>
      </c>
      <c r="D72" s="11" t="str">
        <f>VLOOKUP(月度推荐行业!D71,行业ETF!$A:$F,3,0)</f>
        <v>512880</v>
      </c>
      <c r="E72" s="11" t="e">
        <f>VLOOKUP(月度推荐行业!E71,行业ETF!$A:$F,3,0)</f>
        <v>#N/A</v>
      </c>
    </row>
    <row r="73" spans="1:5" x14ac:dyDescent="0.25">
      <c r="A73" s="22">
        <f>月度推荐行业!A72</f>
        <v>45361</v>
      </c>
      <c r="B73" s="11" t="str">
        <f>VLOOKUP(月度推荐行业!B72,行业ETF!$A:$F,3,0)</f>
        <v>512690</v>
      </c>
      <c r="C73" s="11" t="str">
        <f>VLOOKUP(月度推荐行业!C72,行业ETF!$A:$F,3,0)</f>
        <v>515790</v>
      </c>
      <c r="D73" s="11" t="str">
        <f>VLOOKUP(月度推荐行业!D72,行业ETF!$A:$F,3,0)</f>
        <v>512880</v>
      </c>
      <c r="E73" s="11" t="e">
        <f>VLOOKUP(月度推荐行业!E72,行业ETF!$A:$F,3,0)</f>
        <v>#N/A</v>
      </c>
    </row>
    <row r="74" spans="1:5" x14ac:dyDescent="0.25">
      <c r="A74" s="22">
        <f>月度推荐行业!A73</f>
        <v>45368</v>
      </c>
      <c r="B74" s="11" t="str">
        <f>VLOOKUP(月度推荐行业!B73,行业ETF!$A:$F,3,0)</f>
        <v>159865</v>
      </c>
      <c r="C74" s="11" t="str">
        <f>VLOOKUP(月度推荐行业!C73,行业ETF!$A:$F,3,0)</f>
        <v>512690</v>
      </c>
      <c r="D74" s="11" t="str">
        <f>VLOOKUP(月度推荐行业!D73,行业ETF!$A:$F,3,0)</f>
        <v>515790</v>
      </c>
      <c r="E74" s="11" t="str">
        <f>VLOOKUP(月度推荐行业!E73,行业ETF!$A:$F,3,0)</f>
        <v>512880</v>
      </c>
    </row>
    <row r="75" spans="1:5" x14ac:dyDescent="0.25">
      <c r="A75" s="22">
        <f>月度推荐行业!A74</f>
        <v>45375</v>
      </c>
      <c r="B75" s="11" t="str">
        <f>VLOOKUP(月度推荐行业!B74,行业ETF!$A:$F,3,0)</f>
        <v>159996</v>
      </c>
      <c r="C75" s="11" t="str">
        <f>VLOOKUP(月度推荐行业!C74,行业ETF!$A:$F,3,0)</f>
        <v>512690</v>
      </c>
      <c r="D75" s="11" t="str">
        <f>VLOOKUP(月度推荐行业!D74,行业ETF!$A:$F,3,0)</f>
        <v>512800</v>
      </c>
      <c r="E75" s="11" t="str">
        <f>VLOOKUP(月度推荐行业!E74,行业ETF!$A:$F,3,0)</f>
        <v>512880</v>
      </c>
    </row>
    <row r="76" spans="1:5" x14ac:dyDescent="0.25">
      <c r="A76" s="22">
        <f>月度推荐行业!A75</f>
        <v>45382</v>
      </c>
      <c r="B76" s="11" t="str">
        <f>VLOOKUP(月度推荐行业!B75,行业ETF!$A:$F,3,0)</f>
        <v>159996</v>
      </c>
      <c r="C76" s="11" t="str">
        <f>VLOOKUP(月度推荐行业!C75,行业ETF!$A:$F,3,0)</f>
        <v>512690</v>
      </c>
      <c r="D76" s="11" t="str">
        <f>VLOOKUP(月度推荐行业!D75,行业ETF!$A:$F,3,0)</f>
        <v>159930</v>
      </c>
      <c r="E76" s="11" t="e">
        <f>VLOOKUP(月度推荐行业!E75,行业ETF!$A:$F,3,0)</f>
        <v>#N/A</v>
      </c>
    </row>
    <row r="77" spans="1:5" x14ac:dyDescent="0.25">
      <c r="A77" s="22">
        <f>月度推荐行业!A76</f>
        <v>45389</v>
      </c>
      <c r="B77" s="11" t="str">
        <f>VLOOKUP(月度推荐行业!B76,行业ETF!$A:$F,3,0)</f>
        <v>515220</v>
      </c>
      <c r="C77" s="11" t="str">
        <f>VLOOKUP(月度推荐行业!C76,行业ETF!$A:$F,3,0)</f>
        <v>159865</v>
      </c>
      <c r="D77" s="11" t="str">
        <f>VLOOKUP(月度推荐行业!D76,行业ETF!$A:$F,3,0)</f>
        <v>512200</v>
      </c>
      <c r="E77" s="11" t="e">
        <f>VLOOKUP(月度推荐行业!E76,行业ETF!$A:$F,3,0)</f>
        <v>#N/A</v>
      </c>
    </row>
    <row r="78" spans="1:5" x14ac:dyDescent="0.25">
      <c r="A78" s="22">
        <f>月度推荐行业!A77</f>
        <v>45396</v>
      </c>
      <c r="B78" s="11" t="str">
        <f>VLOOKUP(月度推荐行业!B77,行业ETF!$A:$F,3,0)</f>
        <v>159611</v>
      </c>
      <c r="C78" s="11" t="str">
        <f>VLOOKUP(月度推荐行业!C77,行业ETF!$A:$F,3,0)</f>
        <v>516910</v>
      </c>
      <c r="D78" s="11" t="str">
        <f>VLOOKUP(月度推荐行业!D77,行业ETF!$A:$F,3,0)</f>
        <v>512800</v>
      </c>
      <c r="E78" s="11" t="str">
        <f>VLOOKUP(月度推荐行业!E77,行业ETF!$A:$F,3,0)</f>
        <v>515220</v>
      </c>
    </row>
    <row r="79" spans="1:5" x14ac:dyDescent="0.25">
      <c r="A79" s="22">
        <f>月度推荐行业!A78</f>
        <v>45403</v>
      </c>
      <c r="B79" s="11" t="str">
        <f>VLOOKUP(月度推荐行业!B78,行业ETF!$A:$F,3,0)</f>
        <v>512800</v>
      </c>
      <c r="C79" s="11" t="str">
        <f>VLOOKUP(月度推荐行业!C78,行业ETF!$A:$F,3,0)</f>
        <v>515220</v>
      </c>
      <c r="D79" s="11" t="str">
        <f>VLOOKUP(月度推荐行业!D78,行业ETF!$A:$F,3,0)</f>
        <v>512200</v>
      </c>
      <c r="E79" s="11" t="e">
        <f>VLOOKUP(月度推荐行业!E78,行业ETF!$A:$F,3,0)</f>
        <v>#N/A</v>
      </c>
    </row>
    <row r="80" spans="1:5" x14ac:dyDescent="0.25">
      <c r="A80" s="22">
        <f>月度推荐行业!A79</f>
        <v>45410</v>
      </c>
      <c r="B80" s="11" t="str">
        <f>VLOOKUP(月度推荐行业!B79,行业ETF!$A:$F,3,0)</f>
        <v>512800</v>
      </c>
      <c r="C80" s="11" t="str">
        <f>VLOOKUP(月度推荐行业!C79,行业ETF!$A:$F,3,0)</f>
        <v>515220</v>
      </c>
      <c r="D80" s="11" t="str">
        <f>VLOOKUP(月度推荐行业!D79,行业ETF!$A:$F,3,0)</f>
        <v>512010</v>
      </c>
      <c r="E80" s="11" t="e">
        <f>VLOOKUP(月度推荐行业!E79,行业ETF!$A:$F,3,0)</f>
        <v>#N/A</v>
      </c>
    </row>
    <row r="81" spans="1:5" x14ac:dyDescent="0.25">
      <c r="A81" s="22">
        <f>月度推荐行业!A80</f>
        <v>45417</v>
      </c>
      <c r="B81" s="11" t="str">
        <f>VLOOKUP(月度推荐行业!B80,行业ETF!$A:$F,3,0)</f>
        <v>512800</v>
      </c>
      <c r="C81" s="11" t="str">
        <f>VLOOKUP(月度推荐行业!C80,行业ETF!$A:$F,3,0)</f>
        <v>515220</v>
      </c>
      <c r="D81" s="11" t="str">
        <f>VLOOKUP(月度推荐行业!D80,行业ETF!$A:$F,3,0)</f>
        <v>512010</v>
      </c>
      <c r="E81" s="11" t="e">
        <f>VLOOKUP(月度推荐行业!E80,行业ETF!$A:$F,3,0)</f>
        <v>#N/A</v>
      </c>
    </row>
    <row r="82" spans="1:5" x14ac:dyDescent="0.25">
      <c r="A82" s="22">
        <f>月度推荐行业!A81</f>
        <v>45424</v>
      </c>
      <c r="B82" s="11" t="str">
        <f>VLOOKUP(月度推荐行业!B81,行业ETF!$A:$F,3,0)</f>
        <v>512800</v>
      </c>
      <c r="C82" s="11" t="str">
        <f>VLOOKUP(月度推荐行业!C81,行业ETF!$A:$F,3,0)</f>
        <v>515220</v>
      </c>
      <c r="D82" s="11" t="str">
        <f>VLOOKUP(月度推荐行业!D81,行业ETF!$A:$F,3,0)</f>
        <v>516110</v>
      </c>
      <c r="E82" s="11" t="e">
        <f>VLOOKUP(月度推荐行业!E81,行业ETF!$A:$F,3,0)</f>
        <v>#N/A</v>
      </c>
    </row>
    <row r="83" spans="1:5" x14ac:dyDescent="0.25">
      <c r="A83" s="22">
        <f>月度推荐行业!A82</f>
        <v>45431</v>
      </c>
      <c r="B83" s="11" t="str">
        <f>VLOOKUP(月度推荐行业!B82,行业ETF!$A:$F,3,0)</f>
        <v>512800</v>
      </c>
      <c r="C83" s="11" t="str">
        <f>VLOOKUP(月度推荐行业!C82,行业ETF!$A:$F,3,0)</f>
        <v>515220</v>
      </c>
      <c r="D83" s="11" t="str">
        <f>VLOOKUP(月度推荐行业!D82,行业ETF!$A:$F,3,0)</f>
        <v>515880</v>
      </c>
      <c r="E83" s="11" t="e">
        <f>VLOOKUP(月度推荐行业!E82,行业ETF!$A:$F,3,0)</f>
        <v>#N/A</v>
      </c>
    </row>
    <row r="84" spans="1:5" x14ac:dyDescent="0.25">
      <c r="A84" s="22">
        <f>月度推荐行业!A83</f>
        <v>45438</v>
      </c>
      <c r="B84" s="11" t="str">
        <f>VLOOKUP(月度推荐行业!B83,行业ETF!$A:$F,3,0)</f>
        <v>515220</v>
      </c>
      <c r="C84" s="11" t="str">
        <f>VLOOKUP(月度推荐行业!C83,行业ETF!$A:$F,3,0)</f>
        <v>159869</v>
      </c>
      <c r="D84" s="11" t="str">
        <f>VLOOKUP(月度推荐行业!D83,行业ETF!$A:$F,3,0)</f>
        <v>562500</v>
      </c>
      <c r="E84" s="11" t="e">
        <f>VLOOKUP(月度推荐行业!E83,行业ETF!$A:$F,3,0)</f>
        <v>#N/A</v>
      </c>
    </row>
    <row r="85" spans="1:5" x14ac:dyDescent="0.25">
      <c r="A85" s="22">
        <f>月度推荐行业!A84</f>
        <v>45445</v>
      </c>
      <c r="B85" s="11" t="str">
        <f>VLOOKUP(月度推荐行业!B84,行业ETF!$A:$F,3,0)</f>
        <v>159869</v>
      </c>
      <c r="C85" s="11" t="str">
        <f>VLOOKUP(月度推荐行业!C84,行业ETF!$A:$F,3,0)</f>
        <v>515220</v>
      </c>
      <c r="D85" s="11" t="str">
        <f>VLOOKUP(月度推荐行业!D84,行业ETF!$A:$F,3,0)</f>
        <v>512660</v>
      </c>
      <c r="E85" s="11" t="e">
        <f>VLOOKUP(月度推荐行业!E84,行业ETF!$A:$F,3,0)</f>
        <v>#N/A</v>
      </c>
    </row>
    <row r="86" spans="1:5" x14ac:dyDescent="0.25">
      <c r="A86" s="22">
        <f>月度推荐行业!A85</f>
        <v>45452</v>
      </c>
      <c r="B86" s="11" t="str">
        <f>VLOOKUP(月度推荐行业!B85,行业ETF!$A:$F,3,0)</f>
        <v>159995</v>
      </c>
      <c r="C86" s="11" t="str">
        <f>VLOOKUP(月度推荐行业!C85,行业ETF!$A:$F,3,0)</f>
        <v>159869</v>
      </c>
      <c r="D86" s="11" t="str">
        <f>VLOOKUP(月度推荐行业!D85,行业ETF!$A:$F,3,0)</f>
        <v>515220</v>
      </c>
      <c r="E86" s="11" t="e">
        <f>VLOOKUP(月度推荐行业!E85,行业ETF!$A:$F,3,0)</f>
        <v>#N/A</v>
      </c>
    </row>
    <row r="87" spans="1:5" x14ac:dyDescent="0.25">
      <c r="A87" s="22">
        <f>月度推荐行业!A86</f>
        <v>45459</v>
      </c>
      <c r="B87" s="11" t="str">
        <f>VLOOKUP(月度推荐行业!B86,行业ETF!$A:$F,3,0)</f>
        <v>159995</v>
      </c>
      <c r="C87" s="11" t="str">
        <f>VLOOKUP(月度推荐行业!C86,行业ETF!$A:$F,3,0)</f>
        <v>159869</v>
      </c>
      <c r="D87" s="11" t="str">
        <f>VLOOKUP(月度推荐行业!D86,行业ETF!$A:$F,3,0)</f>
        <v>562500</v>
      </c>
      <c r="E87" s="11" t="e">
        <f>VLOOKUP(月度推荐行业!E86,行业ETF!$A:$F,3,0)</f>
        <v>#N/A</v>
      </c>
    </row>
    <row r="88" spans="1:5" x14ac:dyDescent="0.25">
      <c r="A88" s="22">
        <f>月度推荐行业!A87</f>
        <v>45466</v>
      </c>
      <c r="B88" s="11" t="str">
        <f>VLOOKUP(月度推荐行业!B87,行业ETF!$A:$F,3,0)</f>
        <v>159998</v>
      </c>
      <c r="C88" s="11" t="str">
        <f>VLOOKUP(月度推荐行业!C87,行业ETF!$A:$F,3,0)</f>
        <v>159869</v>
      </c>
      <c r="D88" s="11" t="str">
        <f>VLOOKUP(月度推荐行业!D87,行业ETF!$A:$F,3,0)</f>
        <v>515880</v>
      </c>
      <c r="E88" s="11" t="e">
        <f>VLOOKUP(月度推荐行业!E87,行业ETF!$A:$F,3,0)</f>
        <v>#N/A</v>
      </c>
    </row>
    <row r="89" spans="1:5" x14ac:dyDescent="0.25">
      <c r="A89" s="22">
        <f>月度推荐行业!A88</f>
        <v>45473</v>
      </c>
      <c r="B89" s="11" t="str">
        <f>VLOOKUP(月度推荐行业!B88,行业ETF!$A:$F,3,0)</f>
        <v>159611</v>
      </c>
      <c r="C89" s="11" t="str">
        <f>VLOOKUP(月度推荐行业!C88,行业ETF!$A:$F,3,0)</f>
        <v>515790</v>
      </c>
      <c r="D89" s="11" t="str">
        <f>VLOOKUP(月度推荐行业!D88,行业ETF!$A:$F,3,0)</f>
        <v>159870</v>
      </c>
      <c r="E89" s="11" t="e">
        <f>VLOOKUP(月度推荐行业!E88,行业ETF!$A:$F,3,0)</f>
        <v>#N/A</v>
      </c>
    </row>
    <row r="90" spans="1:5" x14ac:dyDescent="0.25">
      <c r="A90" s="22">
        <f>月度推荐行业!A89</f>
        <v>45480</v>
      </c>
      <c r="B90" s="11" t="str">
        <f>VLOOKUP(月度推荐行业!B89,行业ETF!$A:$F,3,0)</f>
        <v>159870</v>
      </c>
      <c r="C90" s="11" t="str">
        <f>VLOOKUP(月度推荐行业!C89,行业ETF!$A:$F,3,0)</f>
        <v>515790</v>
      </c>
      <c r="D90" s="11" t="str">
        <f>VLOOKUP(月度推荐行业!D89,行业ETF!$A:$F,3,0)</f>
        <v>562500</v>
      </c>
      <c r="E90" s="11" t="e">
        <f>VLOOKUP(月度推荐行业!E89,行业ETF!$A:$F,3,0)</f>
        <v>#N/A</v>
      </c>
    </row>
    <row r="91" spans="1:5" x14ac:dyDescent="0.25">
      <c r="A91" s="22">
        <f>月度推荐行业!A90</f>
        <v>45487</v>
      </c>
      <c r="B91" s="11" t="str">
        <f>VLOOKUP(月度推荐行业!B90,行业ETF!$A:$F,3,0)</f>
        <v>515790</v>
      </c>
      <c r="C91" s="11" t="str">
        <f>VLOOKUP(月度推荐行业!C90,行业ETF!$A:$F,3,0)</f>
        <v>512660</v>
      </c>
      <c r="D91" s="11" t="str">
        <f>VLOOKUP(月度推荐行业!D90,行业ETF!$A:$F,3,0)</f>
        <v>159870</v>
      </c>
      <c r="E91" s="11" t="e">
        <f>VLOOKUP(月度推荐行业!E90,行业ETF!$A:$F,3,0)</f>
        <v>#N/A</v>
      </c>
    </row>
    <row r="92" spans="1:5" x14ac:dyDescent="0.25">
      <c r="A92" s="22">
        <f>月度推荐行业!A91</f>
        <v>45494</v>
      </c>
      <c r="B92" s="11" t="str">
        <f>VLOOKUP(月度推荐行业!B91,行业ETF!$A:$F,3,0)</f>
        <v>159745</v>
      </c>
      <c r="C92" s="11" t="str">
        <f>VLOOKUP(月度推荐行业!C91,行业ETF!$A:$F,3,0)</f>
        <v>515220</v>
      </c>
      <c r="D92" s="11" t="str">
        <f>VLOOKUP(月度推荐行业!D91,行业ETF!$A:$F,3,0)</f>
        <v>516970</v>
      </c>
      <c r="E92" s="11" t="e">
        <f>VLOOKUP(月度推荐行业!E91,行业ETF!$A:$F,3,0)</f>
        <v>#N/A</v>
      </c>
    </row>
    <row r="93" spans="1:5" x14ac:dyDescent="0.25">
      <c r="A93" s="22">
        <f>月度推荐行业!A92</f>
        <v>45501</v>
      </c>
      <c r="B93" s="11" t="str">
        <f>VLOOKUP(月度推荐行业!B92,行业ETF!$A:$F,3,0)</f>
        <v>159611</v>
      </c>
      <c r="C93" s="11" t="str">
        <f>VLOOKUP(月度推荐行业!C92,行业ETF!$A:$F,3,0)</f>
        <v>159745</v>
      </c>
      <c r="D93" s="11" t="str">
        <f>VLOOKUP(月度推荐行业!D92,行业ETF!$A:$F,3,0)</f>
        <v>512800</v>
      </c>
      <c r="E93" s="11" t="e">
        <f>VLOOKUP(月度推荐行业!E92,行业ETF!$A:$F,3,0)</f>
        <v>#N/A</v>
      </c>
    </row>
    <row r="94" spans="1:5" x14ac:dyDescent="0.25">
      <c r="A94" s="22">
        <f>月度推荐行业!A93</f>
        <v>45508</v>
      </c>
      <c r="B94" s="11" t="str">
        <f>VLOOKUP(月度推荐行业!B93,行业ETF!$A:$F,3,0)</f>
        <v>159745</v>
      </c>
      <c r="C94" s="11" t="str">
        <f>VLOOKUP(月度推荐行业!C93,行业ETF!$A:$F,3,0)</f>
        <v>516970</v>
      </c>
      <c r="D94" s="11" t="str">
        <f>VLOOKUP(月度推荐行业!D93,行业ETF!$A:$F,3,0)</f>
        <v>512800</v>
      </c>
      <c r="E94" s="11" t="e">
        <f>VLOOKUP(月度推荐行业!E93,行业ETF!$A:$F,3,0)</f>
        <v>#N/A</v>
      </c>
    </row>
    <row r="95" spans="1:5" x14ac:dyDescent="0.25">
      <c r="A95" s="22">
        <f>月度推荐行业!A94</f>
        <v>45515</v>
      </c>
      <c r="B95" s="11" t="str">
        <f>VLOOKUP(月度推荐行业!B94,行业ETF!$A:$F,3,0)</f>
        <v>159611</v>
      </c>
      <c r="C95" s="11" t="str">
        <f>VLOOKUP(月度推荐行业!C94,行业ETF!$A:$F,3,0)</f>
        <v>515790</v>
      </c>
      <c r="D95" s="11" t="str">
        <f>VLOOKUP(月度推荐行业!D94,行业ETF!$A:$F,3,0)</f>
        <v>512800</v>
      </c>
      <c r="E95" s="11" t="str">
        <f>VLOOKUP(月度推荐行业!E94,行业ETF!$A:$F,3,0)</f>
        <v>515220</v>
      </c>
    </row>
    <row r="96" spans="1:5" x14ac:dyDescent="0.25">
      <c r="A96" s="22">
        <f>月度推荐行业!A95</f>
        <v>45522</v>
      </c>
      <c r="B96" s="11" t="str">
        <f>VLOOKUP(月度推荐行业!B95,行业ETF!$A:$F,3,0)</f>
        <v>159611</v>
      </c>
      <c r="C96" s="11" t="str">
        <f>VLOOKUP(月度推荐行业!C95,行业ETF!$A:$F,3,0)</f>
        <v>515790</v>
      </c>
      <c r="D96" s="11" t="str">
        <f>VLOOKUP(月度推荐行业!D95,行业ETF!$A:$F,3,0)</f>
        <v>515880</v>
      </c>
      <c r="E96" s="11" t="str">
        <f>VLOOKUP(月度推荐行业!E95,行业ETF!$A:$F,3,0)</f>
        <v>512800</v>
      </c>
    </row>
    <row r="97" spans="1:5" x14ac:dyDescent="0.25">
      <c r="A97" s="22">
        <f>月度推荐行业!A96</f>
        <v>45529</v>
      </c>
      <c r="B97" s="11" t="str">
        <f>VLOOKUP(月度推荐行业!B96,行业ETF!$A:$F,3,0)</f>
        <v>159611</v>
      </c>
      <c r="C97" s="11" t="str">
        <f>VLOOKUP(月度推荐行业!C96,行业ETF!$A:$F,3,0)</f>
        <v>515790</v>
      </c>
      <c r="D97" s="11" t="str">
        <f>VLOOKUP(月度推荐行业!D96,行业ETF!$A:$F,3,0)</f>
        <v>512660</v>
      </c>
      <c r="E97" s="11" t="str">
        <f>VLOOKUP(月度推荐行业!E96,行业ETF!$A:$F,3,0)</f>
        <v>515880</v>
      </c>
    </row>
    <row r="98" spans="1:5" x14ac:dyDescent="0.25">
      <c r="A98" s="22">
        <f>月度推荐行业!A97</f>
        <v>45536</v>
      </c>
      <c r="B98" s="11" t="str">
        <f>VLOOKUP(月度推荐行业!B97,行业ETF!$A:$F,3,0)</f>
        <v>159611</v>
      </c>
      <c r="C98" s="11" t="str">
        <f>VLOOKUP(月度推荐行业!C97,行业ETF!$A:$F,3,0)</f>
        <v>516970</v>
      </c>
      <c r="D98" s="11" t="str">
        <f>VLOOKUP(月度推荐行业!D97,行业ETF!$A:$F,3,0)</f>
        <v>512660</v>
      </c>
      <c r="E98" s="11" t="str">
        <f>VLOOKUP(月度推荐行业!E97,行业ETF!$A:$F,3,0)</f>
        <v>515880</v>
      </c>
    </row>
    <row r="99" spans="1:5" x14ac:dyDescent="0.25">
      <c r="A99" s="22">
        <f>月度推荐行业!A98</f>
        <v>45543</v>
      </c>
      <c r="B99" s="11" t="str">
        <f>VLOOKUP(月度推荐行业!B98,行业ETF!$A:$F,3,0)</f>
        <v>516970</v>
      </c>
      <c r="C99" s="11" t="str">
        <f>VLOOKUP(月度推荐行业!C98,行业ETF!$A:$F,3,0)</f>
        <v>515880</v>
      </c>
      <c r="D99" s="11" t="str">
        <f>VLOOKUP(月度推荐行业!D98,行业ETF!$A:$F,3,0)</f>
        <v>515210</v>
      </c>
      <c r="E99" s="11" t="e">
        <f>VLOOKUP(月度推荐行业!E98,行业ETF!$A:$F,3,0)</f>
        <v>#N/A</v>
      </c>
    </row>
    <row r="100" spans="1:5" x14ac:dyDescent="0.25">
      <c r="A100" s="22">
        <f>月度推荐行业!A99</f>
        <v>45550</v>
      </c>
      <c r="B100" s="11" t="str">
        <f>VLOOKUP(月度推荐行业!B99,行业ETF!$A:$F,3,0)</f>
        <v>516970</v>
      </c>
      <c r="C100" s="11" t="str">
        <f>VLOOKUP(月度推荐行业!C99,行业ETF!$A:$F,3,0)</f>
        <v>512660</v>
      </c>
      <c r="D100" s="11" t="str">
        <f>VLOOKUP(月度推荐行业!D99,行业ETF!$A:$F,3,0)</f>
        <v>512800</v>
      </c>
      <c r="E100" s="11" t="e">
        <f>VLOOKUP(月度推荐行业!E99,行业ETF!$A:$F,3,0)</f>
        <v>#N/A</v>
      </c>
    </row>
    <row r="101" spans="1:5" x14ac:dyDescent="0.25">
      <c r="A101" s="22">
        <f>月度推荐行业!A100</f>
        <v>45557</v>
      </c>
      <c r="B101" s="11" t="str">
        <f>VLOOKUP(月度推荐行业!B100,行业ETF!$A:$F,3,0)</f>
        <v>159611</v>
      </c>
      <c r="C101" s="11" t="str">
        <f>VLOOKUP(月度推荐行业!C100,行业ETF!$A:$F,3,0)</f>
        <v>516970</v>
      </c>
      <c r="D101" s="11" t="str">
        <f>VLOOKUP(月度推荐行业!D100,行业ETF!$A:$F,3,0)</f>
        <v>512660</v>
      </c>
      <c r="E101" s="11" t="e">
        <f>VLOOKUP(月度推荐行业!E100,行业ETF!$A:$F,3,0)</f>
        <v>#N/A</v>
      </c>
    </row>
    <row r="102" spans="1:5" x14ac:dyDescent="0.25">
      <c r="A102" s="22">
        <f>月度推荐行业!A101</f>
        <v>45564</v>
      </c>
      <c r="B102" s="11" t="str">
        <f>VLOOKUP(月度推荐行业!B101,行业ETF!$A:$F,3,0)</f>
        <v>512660</v>
      </c>
      <c r="C102" s="11" t="str">
        <f>VLOOKUP(月度推荐行业!C101,行业ETF!$A:$F,3,0)</f>
        <v>159869</v>
      </c>
      <c r="D102" s="11" t="str">
        <f>VLOOKUP(月度推荐行业!D101,行业ETF!$A:$F,3,0)</f>
        <v>159995</v>
      </c>
      <c r="E102" s="11" t="e">
        <f>VLOOKUP(月度推荐行业!E101,行业ETF!$A:$F,3,0)</f>
        <v>#N/A</v>
      </c>
    </row>
    <row r="103" spans="1:5" x14ac:dyDescent="0.25">
      <c r="A103" s="22">
        <f>月度推荐行业!A102</f>
        <v>45571</v>
      </c>
      <c r="B103" s="11" t="str">
        <f>VLOOKUP(月度推荐行业!B102,行业ETF!$A:$F,3,0)</f>
        <v>512400</v>
      </c>
      <c r="C103" s="11" t="str">
        <f>VLOOKUP(月度推荐行业!C102,行业ETF!$A:$F,3,0)</f>
        <v>159869</v>
      </c>
      <c r="D103" s="11" t="str">
        <f>VLOOKUP(月度推荐行业!D102,行业ETF!$A:$F,3,0)</f>
        <v>512660</v>
      </c>
      <c r="E103" s="11" t="e">
        <f>VLOOKUP(月度推荐行业!E102,行业ETF!$A:$F,3,0)</f>
        <v>#N/A</v>
      </c>
    </row>
    <row r="104" spans="1:5" x14ac:dyDescent="0.25">
      <c r="A104" s="22">
        <f>月度推荐行业!A103</f>
        <v>45578</v>
      </c>
      <c r="B104" s="11" t="str">
        <f>VLOOKUP(月度推荐行业!B103,行业ETF!$A:$F,3,0)</f>
        <v>512400</v>
      </c>
      <c r="C104" s="11" t="str">
        <f>VLOOKUP(月度推荐行业!C103,行业ETF!$A:$F,3,0)</f>
        <v>512660</v>
      </c>
      <c r="D104" s="11" t="str">
        <f>VLOOKUP(月度推荐行业!D103,行业ETF!$A:$F,3,0)</f>
        <v>159869</v>
      </c>
      <c r="E104" s="11" t="e">
        <f>VLOOKUP(月度推荐行业!E103,行业ETF!$A:$F,3,0)</f>
        <v>#N/A</v>
      </c>
    </row>
    <row r="105" spans="1:5" x14ac:dyDescent="0.25">
      <c r="A105" s="22">
        <f>月度推荐行业!A104</f>
        <v>45585</v>
      </c>
      <c r="B105" s="11" t="str">
        <f>VLOOKUP(月度推荐行业!B104,行业ETF!$A:$F,3,0)</f>
        <v>512400</v>
      </c>
      <c r="C105" s="11" t="str">
        <f>VLOOKUP(月度推荐行业!C104,行业ETF!$A:$F,3,0)</f>
        <v>159869</v>
      </c>
      <c r="D105" s="11" t="str">
        <f>VLOOKUP(月度推荐行业!D104,行业ETF!$A:$F,3,0)</f>
        <v>512660</v>
      </c>
      <c r="E105" s="11" t="e">
        <f>VLOOKUP(月度推荐行业!E104,行业ETF!$A:$F,3,0)</f>
        <v>#N/A</v>
      </c>
    </row>
    <row r="106" spans="1:5" x14ac:dyDescent="0.25">
      <c r="A106" s="22">
        <f>月度推荐行业!A105</f>
        <v>45592</v>
      </c>
      <c r="B106" s="11" t="str">
        <f>VLOOKUP(月度推荐行业!B105,行业ETF!$A:$F,3,0)</f>
        <v>159870</v>
      </c>
      <c r="C106" s="11" t="str">
        <f>VLOOKUP(月度推荐行业!C105,行业ETF!$A:$F,3,0)</f>
        <v>512400</v>
      </c>
      <c r="D106" s="11" t="str">
        <f>VLOOKUP(月度推荐行业!D105,行业ETF!$A:$F,3,0)</f>
        <v>159869</v>
      </c>
      <c r="E106" s="11" t="e">
        <f>VLOOKUP(月度推荐行业!E105,行业ETF!$A:$F,3,0)</f>
        <v>#N/A</v>
      </c>
    </row>
    <row r="107" spans="1:5" x14ac:dyDescent="0.25">
      <c r="A107" s="22">
        <f>月度推荐行业!A106</f>
        <v>45599</v>
      </c>
      <c r="B107" s="11" t="str">
        <f>VLOOKUP(月度推荐行业!B106,行业ETF!$A:$F,3,0)</f>
        <v>159870</v>
      </c>
      <c r="C107" s="11" t="str">
        <f>VLOOKUP(月度推荐行业!C106,行业ETF!$A:$F,3,0)</f>
        <v>512400</v>
      </c>
      <c r="D107" s="11" t="str">
        <f>VLOOKUP(月度推荐行业!D106,行业ETF!$A:$F,3,0)</f>
        <v>159869</v>
      </c>
      <c r="E107" s="11" t="e">
        <f>VLOOKUP(月度推荐行业!E106,行业ETF!$A:$F,3,0)</f>
        <v>#N/A</v>
      </c>
    </row>
    <row r="108" spans="1:5" x14ac:dyDescent="0.25">
      <c r="A108" s="22">
        <f>月度推荐行业!A107</f>
        <v>45606</v>
      </c>
      <c r="B108" s="11" t="str">
        <f>VLOOKUP(月度推荐行业!B107,行业ETF!$A:$F,3,0)</f>
        <v>159870</v>
      </c>
      <c r="C108" s="11" t="str">
        <f>VLOOKUP(月度推荐行业!C107,行业ETF!$A:$F,3,0)</f>
        <v>512400</v>
      </c>
      <c r="D108" s="11" t="str">
        <f>VLOOKUP(月度推荐行业!D107,行业ETF!$A:$F,3,0)</f>
        <v>159869</v>
      </c>
      <c r="E108" s="11" t="e">
        <f>VLOOKUP(月度推荐行业!E107,行业ETF!$A:$F,3,0)</f>
        <v>#N/A</v>
      </c>
    </row>
    <row r="109" spans="1:5" x14ac:dyDescent="0.25">
      <c r="A109" s="22">
        <f>月度推荐行业!A108</f>
        <v>45613</v>
      </c>
      <c r="B109" s="11" t="str">
        <f>VLOOKUP(月度推荐行业!B108,行业ETF!$A:$F,3,0)</f>
        <v>159870</v>
      </c>
      <c r="C109" s="11" t="str">
        <f>VLOOKUP(月度推荐行业!C108,行业ETF!$A:$F,3,0)</f>
        <v>512400</v>
      </c>
      <c r="D109" s="11" t="str">
        <f>VLOOKUP(月度推荐行业!D108,行业ETF!$A:$F,3,0)</f>
        <v>159869</v>
      </c>
      <c r="E109" s="11" t="e">
        <f>VLOOKUP(月度推荐行业!E108,行业ETF!$A:$F,3,0)</f>
        <v>#N/A</v>
      </c>
    </row>
    <row r="110" spans="1:5" x14ac:dyDescent="0.25">
      <c r="A110" s="22">
        <f>月度推荐行业!A109</f>
        <v>45620</v>
      </c>
      <c r="B110" s="11" t="str">
        <f>VLOOKUP(月度推荐行业!B109,行业ETF!$A:$F,3,0)</f>
        <v>512400</v>
      </c>
      <c r="C110" s="11" t="str">
        <f>VLOOKUP(月度推荐行业!C109,行业ETF!$A:$F,3,0)</f>
        <v>512200</v>
      </c>
      <c r="D110" s="11" t="str">
        <f>VLOOKUP(月度推荐行业!D109,行业ETF!$A:$F,3,0)</f>
        <v>159869</v>
      </c>
      <c r="E110" s="11" t="e">
        <f>VLOOKUP(月度推荐行业!E109,行业ETF!$A:$F,3,0)</f>
        <v>#N/A</v>
      </c>
    </row>
    <row r="111" spans="1:5" x14ac:dyDescent="0.25">
      <c r="A111" s="22">
        <f>月度推荐行业!A110</f>
        <v>45627</v>
      </c>
      <c r="B111" s="11" t="str">
        <f>VLOOKUP(月度推荐行业!B110,行业ETF!$A:$F,3,0)</f>
        <v>159870</v>
      </c>
      <c r="C111" s="11" t="str">
        <f>VLOOKUP(月度推荐行业!C110,行业ETF!$A:$F,3,0)</f>
        <v>512400</v>
      </c>
      <c r="D111" s="11" t="str">
        <f>VLOOKUP(月度推荐行业!D110,行业ETF!$A:$F,3,0)</f>
        <v>512200</v>
      </c>
      <c r="E111" s="11" t="e">
        <f>VLOOKUP(月度推荐行业!E110,行业ETF!$A:$F,3,0)</f>
        <v>#N/A</v>
      </c>
    </row>
    <row r="112" spans="1:5" x14ac:dyDescent="0.25">
      <c r="A112" s="22">
        <f>月度推荐行业!A111</f>
        <v>45634</v>
      </c>
      <c r="B112" s="11" t="str">
        <f>VLOOKUP(月度推荐行业!B111,行业ETF!$A:$F,3,0)</f>
        <v>512400</v>
      </c>
      <c r="C112" s="11" t="str">
        <f>VLOOKUP(月度推荐行业!C111,行业ETF!$A:$F,3,0)</f>
        <v>159869</v>
      </c>
      <c r="D112" s="11" t="str">
        <f>VLOOKUP(月度推荐行业!D111,行业ETF!$A:$F,3,0)</f>
        <v>159930</v>
      </c>
      <c r="E112" s="11" t="e">
        <f>VLOOKUP(月度推荐行业!E111,行业ETF!$A:$F,3,0)</f>
        <v>#N/A</v>
      </c>
    </row>
    <row r="113" spans="1:5" x14ac:dyDescent="0.25">
      <c r="A113" s="22">
        <f>月度推荐行业!A112</f>
        <v>45641</v>
      </c>
      <c r="B113" s="11" t="str">
        <f>VLOOKUP(月度推荐行业!B112,行业ETF!$A:$F,3,0)</f>
        <v>512400</v>
      </c>
      <c r="C113" s="11" t="str">
        <f>VLOOKUP(月度推荐行业!C112,行业ETF!$A:$F,3,0)</f>
        <v>159996</v>
      </c>
      <c r="D113" s="11" t="str">
        <f>VLOOKUP(月度推荐行业!D112,行业ETF!$A:$F,3,0)</f>
        <v>159930</v>
      </c>
      <c r="E113" s="11" t="e">
        <f>VLOOKUP(月度推荐行业!E112,行业ETF!$A:$F,3,0)</f>
        <v>#N/A</v>
      </c>
    </row>
    <row r="114" spans="1:5" x14ac:dyDescent="0.25">
      <c r="A114" s="22">
        <f>月度推荐行业!A113</f>
        <v>45648</v>
      </c>
      <c r="B114" s="11" t="str">
        <f>VLOOKUP(月度推荐行业!B113,行业ETF!$A:$F,3,0)</f>
        <v>512400</v>
      </c>
      <c r="C114" s="11" t="str">
        <f>VLOOKUP(月度推荐行业!C113,行业ETF!$A:$F,3,0)</f>
        <v>515790</v>
      </c>
      <c r="D114" s="11" t="str">
        <f>VLOOKUP(月度推荐行业!D113,行业ETF!$A:$F,3,0)</f>
        <v>159930</v>
      </c>
      <c r="E114" s="11" t="e">
        <f>VLOOKUP(月度推荐行业!E113,行业ETF!$A:$F,3,0)</f>
        <v>#N/A</v>
      </c>
    </row>
    <row r="115" spans="1:5" x14ac:dyDescent="0.25">
      <c r="A115" s="22">
        <f>月度推荐行业!A114</f>
        <v>45655</v>
      </c>
      <c r="B115" s="11" t="str">
        <f>VLOOKUP(月度推荐行业!B114,行业ETF!$A:$F,3,0)</f>
        <v>512400</v>
      </c>
      <c r="C115" s="11" t="str">
        <f>VLOOKUP(月度推荐行业!C114,行业ETF!$A:$F,3,0)</f>
        <v>512010</v>
      </c>
      <c r="D115" s="11" t="str">
        <f>VLOOKUP(月度推荐行业!D114,行业ETF!$A:$F,3,0)</f>
        <v>515790</v>
      </c>
      <c r="E115" s="11" t="str">
        <f>VLOOKUP(月度推荐行业!E114,行业ETF!$A:$F,3,0)</f>
        <v>159930</v>
      </c>
    </row>
    <row r="116" spans="1:5" x14ac:dyDescent="0.25">
      <c r="A116" s="22">
        <f>月度推荐行业!A115</f>
        <v>45662</v>
      </c>
      <c r="B116" s="11" t="str">
        <f>VLOOKUP(月度推荐行业!B115,行业ETF!$A:$F,3,0)</f>
        <v>512400</v>
      </c>
      <c r="C116" s="11" t="str">
        <f>VLOOKUP(月度推荐行业!C115,行业ETF!$A:$F,3,0)</f>
        <v>512200</v>
      </c>
      <c r="D116" s="11" t="str">
        <f>VLOOKUP(月度推荐行业!D115,行业ETF!$A:$F,3,0)</f>
        <v>515220</v>
      </c>
      <c r="E116" s="11" t="str">
        <f>VLOOKUP(月度推荐行业!E115,行业ETF!$A:$F,3,0)</f>
        <v>159930</v>
      </c>
    </row>
    <row r="117" spans="1:5" x14ac:dyDescent="0.25">
      <c r="A117" s="22">
        <f>月度推荐行业!A116</f>
        <v>45669</v>
      </c>
      <c r="B117" s="11" t="str">
        <f>VLOOKUP(月度推荐行业!B116,行业ETF!$A:$F,3,0)</f>
        <v>512400</v>
      </c>
      <c r="C117" s="11" t="str">
        <f>VLOOKUP(月度推荐行业!C116,行业ETF!$A:$F,3,0)</f>
        <v>512200</v>
      </c>
      <c r="D117" s="11" t="str">
        <f>VLOOKUP(月度推荐行业!D116,行业ETF!$A:$F,3,0)</f>
        <v>159745</v>
      </c>
      <c r="E117" s="11" t="str">
        <f>VLOOKUP(月度推荐行业!E116,行业ETF!$A:$F,3,0)</f>
        <v>516970</v>
      </c>
    </row>
    <row r="118" spans="1:5" x14ac:dyDescent="0.25">
      <c r="A118" s="22">
        <f>月度推荐行业!A117</f>
        <v>45676</v>
      </c>
      <c r="B118" s="11" t="str">
        <f>VLOOKUP(月度推荐行业!B117,行业ETF!$A:$F,3,0)</f>
        <v>512400</v>
      </c>
      <c r="C118" s="11" t="str">
        <f>VLOOKUP(月度推荐行业!C117,行业ETF!$A:$F,3,0)</f>
        <v>512200</v>
      </c>
      <c r="D118" s="11" t="str">
        <f>VLOOKUP(月度推荐行业!D117,行业ETF!$A:$F,3,0)</f>
        <v>512800</v>
      </c>
      <c r="E118" s="11" t="str">
        <f>VLOOKUP(月度推荐行业!E117,行业ETF!$A:$F,3,0)</f>
        <v>159930</v>
      </c>
    </row>
    <row r="119" spans="1:5" x14ac:dyDescent="0.25">
      <c r="A119" s="22">
        <f>月度推荐行业!A118</f>
        <v>45683</v>
      </c>
      <c r="B119" s="11" t="str">
        <f>VLOOKUP(月度推荐行业!B118,行业ETF!$A:$F,3,0)</f>
        <v>159865</v>
      </c>
      <c r="C119" s="11" t="str">
        <f>VLOOKUP(月度推荐行业!C118,行业ETF!$A:$F,3,0)</f>
        <v>512400</v>
      </c>
      <c r="D119" s="11" t="str">
        <f>VLOOKUP(月度推荐行业!D118,行业ETF!$A:$F,3,0)</f>
        <v>512010</v>
      </c>
      <c r="E119" s="11" t="str">
        <f>VLOOKUP(月度推荐行业!E118,行业ETF!$A:$F,3,0)</f>
        <v>516970</v>
      </c>
    </row>
    <row r="120" spans="1:5" x14ac:dyDescent="0.25">
      <c r="A120" s="22">
        <f>月度推荐行业!A119</f>
        <v>45690</v>
      </c>
      <c r="B120" s="11" t="str">
        <f>VLOOKUP(月度推荐行业!B119,行业ETF!$A:$F,3,0)</f>
        <v>159870</v>
      </c>
      <c r="C120" s="11" t="str">
        <f>VLOOKUP(月度推荐行业!C119,行业ETF!$A:$F,3,0)</f>
        <v>159611</v>
      </c>
      <c r="D120" s="11" t="str">
        <f>VLOOKUP(月度推荐行业!D119,行业ETF!$A:$F,3,0)</f>
        <v>516970</v>
      </c>
      <c r="E120" s="11" t="e">
        <f>VLOOKUP(月度推荐行业!E119,行业ETF!$A:$F,3,0)</f>
        <v>#N/A</v>
      </c>
    </row>
    <row r="121" spans="1:5" x14ac:dyDescent="0.25">
      <c r="A121" s="22">
        <f>月度推荐行业!A120</f>
        <v>45697</v>
      </c>
      <c r="B121" s="11" t="str">
        <f>VLOOKUP(月度推荐行业!B120,行业ETF!$A:$F,3,0)</f>
        <v>159870</v>
      </c>
      <c r="C121" s="11" t="str">
        <f>VLOOKUP(月度推荐行业!C120,行业ETF!$A:$F,3,0)</f>
        <v>159766</v>
      </c>
      <c r="D121" s="11" t="str">
        <f>VLOOKUP(月度推荐行业!D120,行业ETF!$A:$F,3,0)</f>
        <v>516970</v>
      </c>
      <c r="E121" s="11" t="e">
        <f>VLOOKUP(月度推荐行业!E120,行业ETF!$A:$F,3,0)</f>
        <v>#N/A</v>
      </c>
    </row>
    <row r="122" spans="1:5" x14ac:dyDescent="0.25">
      <c r="A122" s="22">
        <f>月度推荐行业!A121</f>
        <v>45704</v>
      </c>
      <c r="B122" s="11" t="str">
        <f>VLOOKUP(月度推荐行业!B121,行业ETF!$A:$F,3,0)</f>
        <v>159865</v>
      </c>
      <c r="C122" s="11" t="str">
        <f>VLOOKUP(月度推荐行业!C121,行业ETF!$A:$F,3,0)</f>
        <v>159766</v>
      </c>
      <c r="D122" s="11" t="str">
        <f>VLOOKUP(月度推荐行业!D121,行业ETF!$A:$F,3,0)</f>
        <v>516970</v>
      </c>
      <c r="E122" s="11" t="str">
        <f>VLOOKUP(月度推荐行业!E121,行业ETF!$A:$F,3,0)</f>
        <v>159998</v>
      </c>
    </row>
    <row r="123" spans="1:5" x14ac:dyDescent="0.25">
      <c r="A123" s="22">
        <f>月度推荐行业!A122</f>
        <v>45711</v>
      </c>
      <c r="B123" s="11" t="str">
        <f>VLOOKUP(月度推荐行业!B122,行业ETF!$A:$F,3,0)</f>
        <v>159865</v>
      </c>
      <c r="C123" s="11" t="str">
        <f>VLOOKUP(月度推荐行业!C122,行业ETF!$A:$F,3,0)</f>
        <v>159611</v>
      </c>
      <c r="D123" s="11" t="str">
        <f>VLOOKUP(月度推荐行业!D122,行业ETF!$A:$F,3,0)</f>
        <v>516910</v>
      </c>
      <c r="E123" s="11" t="str">
        <f>VLOOKUP(月度推荐行业!E122,行业ETF!$A:$F,3,0)</f>
        <v>516970</v>
      </c>
    </row>
    <row r="124" spans="1:5" x14ac:dyDescent="0.25">
      <c r="A124" s="22">
        <f>月度推荐行业!A123</f>
        <v>45718</v>
      </c>
      <c r="B124" s="11" t="str">
        <f>VLOOKUP(月度推荐行业!B123,行业ETF!$A:$F,3,0)</f>
        <v>159611</v>
      </c>
      <c r="C124" s="11" t="str">
        <f>VLOOKUP(月度推荐行业!C123,行业ETF!$A:$F,3,0)</f>
        <v>516970</v>
      </c>
      <c r="D124" s="11" t="str">
        <f>VLOOKUP(月度推荐行业!D123,行业ETF!$A:$F,3,0)</f>
        <v>159998</v>
      </c>
      <c r="E124" s="11" t="e">
        <f>VLOOKUP(月度推荐行业!E123,行业ETF!$A:$F,3,0)</f>
        <v>#N/A</v>
      </c>
    </row>
    <row r="125" spans="1:5" x14ac:dyDescent="0.25">
      <c r="A125" s="22">
        <f>月度推荐行业!A124</f>
        <v>45725</v>
      </c>
      <c r="B125" s="11" t="str">
        <f>VLOOKUP(月度推荐行业!B124,行业ETF!$A:$F,3,0)</f>
        <v>159865</v>
      </c>
      <c r="C125" s="11" t="str">
        <f>VLOOKUP(月度推荐行业!C124,行业ETF!$A:$F,3,0)</f>
        <v>159611</v>
      </c>
      <c r="D125" s="11" t="str">
        <f>VLOOKUP(月度推荐行业!D124,行业ETF!$A:$F,3,0)</f>
        <v>516970</v>
      </c>
      <c r="E125" s="11" t="str">
        <f>VLOOKUP(月度推荐行业!E124,行业ETF!$A:$F,3,0)</f>
        <v>512800</v>
      </c>
    </row>
    <row r="126" spans="1:5" x14ac:dyDescent="0.25">
      <c r="A126" s="22">
        <f>月度推荐行业!A125</f>
        <v>45732</v>
      </c>
      <c r="B126" s="11" t="str">
        <f>VLOOKUP(月度推荐行业!B125,行业ETF!$A:$F,3,0)</f>
        <v>159865</v>
      </c>
      <c r="C126" s="11" t="str">
        <f>VLOOKUP(月度推荐行业!C125,行业ETF!$A:$F,3,0)</f>
        <v>516910</v>
      </c>
      <c r="D126" s="11" t="str">
        <f>VLOOKUP(月度推荐行业!D125,行业ETF!$A:$F,3,0)</f>
        <v>516970</v>
      </c>
      <c r="E126" s="11" t="str">
        <f>VLOOKUP(月度推荐行业!E125,行业ETF!$A:$F,3,0)</f>
        <v>515220</v>
      </c>
    </row>
    <row r="127" spans="1:5" x14ac:dyDescent="0.25">
      <c r="A127" s="22">
        <f>月度推荐行业!A126</f>
        <v>45739</v>
      </c>
      <c r="B127" s="11" t="str">
        <f>VLOOKUP(月度推荐行业!B126,行业ETF!$A:$F,3,0)</f>
        <v>159865</v>
      </c>
      <c r="C127" s="11" t="str">
        <f>VLOOKUP(月度推荐行业!C126,行业ETF!$A:$F,3,0)</f>
        <v>516910</v>
      </c>
      <c r="D127" s="11" t="str">
        <f>VLOOKUP(月度推荐行业!D126,行业ETF!$A:$F,3,0)</f>
        <v>516970</v>
      </c>
      <c r="E127" s="11" t="str">
        <f>VLOOKUP(月度推荐行业!E126,行业ETF!$A:$F,3,0)</f>
        <v>512800</v>
      </c>
    </row>
    <row r="128" spans="1:5" x14ac:dyDescent="0.25">
      <c r="A128" s="22">
        <f>月度推荐行业!A127</f>
        <v>45746</v>
      </c>
      <c r="B128" s="11" t="str">
        <f>VLOOKUP(月度推荐行业!B127,行业ETF!$A:$F,3,0)</f>
        <v>159865</v>
      </c>
      <c r="C128" s="11" t="str">
        <f>VLOOKUP(月度推荐行业!C127,行业ETF!$A:$F,3,0)</f>
        <v>516910</v>
      </c>
      <c r="D128" s="11" t="str">
        <f>VLOOKUP(月度推荐行业!D127,行业ETF!$A:$F,3,0)</f>
        <v>516970</v>
      </c>
      <c r="E128" s="11" t="str">
        <f>VLOOKUP(月度推荐行业!E127,行业ETF!$A:$F,3,0)</f>
        <v>512800</v>
      </c>
    </row>
    <row r="129" spans="1:6" x14ac:dyDescent="0.25">
      <c r="A129" s="22">
        <f>月度推荐行业!A128</f>
        <v>45753</v>
      </c>
      <c r="B129" s="11" t="str">
        <f>VLOOKUP(月度推荐行业!B128,行业ETF!$A:$F,3,0)</f>
        <v>159865</v>
      </c>
      <c r="C129" s="11" t="str">
        <f>VLOOKUP(月度推荐行业!C128,行业ETF!$A:$F,3,0)</f>
        <v>516910</v>
      </c>
      <c r="D129" s="11" t="str">
        <f>VLOOKUP(月度推荐行业!D128,行业ETF!$A:$F,3,0)</f>
        <v>516970</v>
      </c>
      <c r="E129" s="11" t="str">
        <f>VLOOKUP(月度推荐行业!E128,行业ETF!$A:$F,3,0)</f>
        <v>512800</v>
      </c>
    </row>
    <row r="130" spans="1:6" x14ac:dyDescent="0.25">
      <c r="A130" s="22">
        <f>月度推荐行业!A129</f>
        <v>45760</v>
      </c>
      <c r="B130" s="11" t="str">
        <f>VLOOKUP(月度推荐行业!B129,行业ETF!$A:$F,3,0)</f>
        <v>515210</v>
      </c>
      <c r="C130" s="11" t="str">
        <f>VLOOKUP(月度推荐行业!C129,行业ETF!$A:$F,3,0)</f>
        <v>159996</v>
      </c>
      <c r="D130" s="11" t="str">
        <f>VLOOKUP(月度推荐行业!D129,行业ETF!$A:$F,3,0)</f>
        <v>159998</v>
      </c>
      <c r="E130" s="11" t="str">
        <f>VLOOKUP(月度推荐行业!E129,行业ETF!$A:$F,3,0)</f>
        <v>159869</v>
      </c>
    </row>
    <row r="131" spans="1:6" x14ac:dyDescent="0.25">
      <c r="A131" s="22">
        <f>月度推荐行业!A130</f>
        <v>45767</v>
      </c>
      <c r="B131" s="11" t="str">
        <f>VLOOKUP(月度推荐行业!B130,行业ETF!$A:$F,3,0)</f>
        <v>159870</v>
      </c>
      <c r="C131" s="11" t="str">
        <f>VLOOKUP(月度推荐行业!C130,行业ETF!$A:$F,3,0)</f>
        <v>159996</v>
      </c>
      <c r="D131" s="11" t="str">
        <f>VLOOKUP(月度推荐行业!D130,行业ETF!$A:$F,3,0)</f>
        <v>516910</v>
      </c>
      <c r="E131" s="11" t="str">
        <f>VLOOKUP(月度推荐行业!E130,行业ETF!$A:$F,3,0)</f>
        <v>515220</v>
      </c>
    </row>
    <row r="132" spans="1:6" x14ac:dyDescent="0.25">
      <c r="A132" s="22">
        <f>月度推荐行业!A131</f>
        <v>45774</v>
      </c>
      <c r="B132" s="11" t="str">
        <f>VLOOKUP(月度推荐行业!B131,行业ETF!$A:$F,3,0)</f>
        <v>512010</v>
      </c>
      <c r="C132" s="11" t="str">
        <f>VLOOKUP(月度推荐行业!C131,行业ETF!$A:$F,3,0)</f>
        <v>159766</v>
      </c>
      <c r="D132" s="11" t="str">
        <f>VLOOKUP(月度推荐行业!D131,行业ETF!$A:$F,3,0)</f>
        <v>159745</v>
      </c>
      <c r="E132" s="11" t="str">
        <f>VLOOKUP(月度推荐行业!E131,行业ETF!$A:$F,3,0)</f>
        <v>515790</v>
      </c>
    </row>
    <row r="133" spans="1:6" x14ac:dyDescent="0.25">
      <c r="A133" s="22">
        <f>月度推荐行业!A132</f>
        <v>45781</v>
      </c>
      <c r="B133" s="11" t="str">
        <f>VLOOKUP(月度推荐行业!B132,行业ETF!$A:$F,3,0)</f>
        <v>159611</v>
      </c>
      <c r="C133" s="11" t="str">
        <f>VLOOKUP(月度推荐行业!C132,行业ETF!$A:$F,3,0)</f>
        <v>159766</v>
      </c>
      <c r="D133" s="11" t="str">
        <f>VLOOKUP(月度推荐行业!D132,行业ETF!$A:$F,3,0)</f>
        <v>159930</v>
      </c>
      <c r="E133" s="11" t="e">
        <f>VLOOKUP(月度推荐行业!E132,行业ETF!$A:$F,3,0)</f>
        <v>#N/A</v>
      </c>
      <c r="F133" s="11" t="e">
        <f>VLOOKUP(月度推荐行业!F132,行业ETF!$A:$F,3,0)</f>
        <v>#N/A</v>
      </c>
    </row>
    <row r="134" spans="1:6" x14ac:dyDescent="0.25">
      <c r="A134" s="22">
        <f>月度推荐行业!A133</f>
        <v>45788</v>
      </c>
      <c r="B134" s="11" t="str">
        <f>VLOOKUP(月度推荐行业!B133,行业ETF!$A:$F,3,0)</f>
        <v>159766</v>
      </c>
      <c r="C134" s="11" t="str">
        <f>VLOOKUP(月度推荐行业!C133,行业ETF!$A:$F,3,0)</f>
        <v>515220</v>
      </c>
      <c r="D134" s="11" t="str">
        <f>VLOOKUP(月度推荐行业!D133,行业ETF!$A:$F,3,0)</f>
        <v>159930</v>
      </c>
      <c r="E134" s="11" t="e">
        <f>VLOOKUP(月度推荐行业!E133,行业ETF!$A:$F,3,0)</f>
        <v>#N/A</v>
      </c>
      <c r="F134" s="11" t="e">
        <f>VLOOKUP(月度推荐行业!F133,行业ETF!$A:$F,3,0)</f>
        <v>#N/A</v>
      </c>
    </row>
    <row r="135" spans="1:6" x14ac:dyDescent="0.25">
      <c r="A135" s="22">
        <f>月度推荐行业!A134</f>
        <v>45795</v>
      </c>
      <c r="B135" s="11" t="str">
        <f>VLOOKUP(月度推荐行业!B134,行业ETF!$A:$F,3,0)</f>
        <v>512400</v>
      </c>
      <c r="C135" s="11" t="str">
        <f>VLOOKUP(月度推荐行业!C134,行业ETF!$A:$F,3,0)</f>
        <v>512690</v>
      </c>
      <c r="D135" s="11" t="str">
        <f>VLOOKUP(月度推荐行业!D134,行业ETF!$A:$F,3,0)</f>
        <v>512200</v>
      </c>
      <c r="E135" s="11" t="e">
        <f>VLOOKUP(月度推荐行业!E134,行业ETF!$A:$F,3,0)</f>
        <v>#N/A</v>
      </c>
      <c r="F135" s="11" t="e">
        <f>VLOOKUP(月度推荐行业!F134,行业ETF!$A:$F,3,0)</f>
        <v>#N/A</v>
      </c>
    </row>
    <row r="136" spans="1:6" x14ac:dyDescent="0.25">
      <c r="A136" s="22">
        <f>月度推荐行业!A135</f>
        <v>45802</v>
      </c>
      <c r="B136" s="11" t="str">
        <f>VLOOKUP(月度推荐行业!B135,行业ETF!$A:$F,3,0)</f>
        <v>512690</v>
      </c>
      <c r="C136" s="11" t="str">
        <f>VLOOKUP(月度推荐行业!C135,行业ETF!$A:$F,3,0)</f>
        <v>512200</v>
      </c>
      <c r="D136" s="11" t="str">
        <f>VLOOKUP(月度推荐行业!D135,行业ETF!$A:$F,3,0)</f>
        <v>516970</v>
      </c>
      <c r="E136" s="11" t="e">
        <f>VLOOKUP(月度推荐行业!E135,行业ETF!$A:$F,3,0)</f>
        <v>#N/A</v>
      </c>
      <c r="F136" s="11" t="e">
        <f>VLOOKUP(月度推荐行业!F135,行业ETF!$A:$F,3,0)</f>
        <v>#N/A</v>
      </c>
    </row>
    <row r="137" spans="1:6" x14ac:dyDescent="0.25">
      <c r="A137" s="22">
        <f>月度推荐行业!A136</f>
        <v>45809</v>
      </c>
      <c r="B137" s="11" t="str">
        <f>VLOOKUP(月度推荐行业!B136,行业ETF!$A:$F,3,0)</f>
        <v>512400</v>
      </c>
      <c r="C137" s="11" t="str">
        <f>VLOOKUP(月度推荐行业!C136,行业ETF!$A:$F,3,0)</f>
        <v>159996</v>
      </c>
      <c r="D137" s="11" t="str">
        <f>VLOOKUP(月度推荐行业!D136,行业ETF!$A:$F,3,0)</f>
        <v>515790</v>
      </c>
      <c r="E137" s="11" t="str">
        <f>VLOOKUP(月度推荐行业!E136,行业ETF!$A:$F,3,0)</f>
        <v>515880</v>
      </c>
      <c r="F137" s="11" t="str">
        <f>VLOOKUP(月度推荐行业!F136,行业ETF!$A:$F,3,0)</f>
        <v>512880</v>
      </c>
    </row>
    <row r="138" spans="1:6" x14ac:dyDescent="0.25">
      <c r="A138" s="22">
        <f>月度推荐行业!A137</f>
        <v>45816</v>
      </c>
      <c r="B138" s="11" t="str">
        <f>VLOOKUP(月度推荐行业!B137,行业ETF!$A:$F,3,0)</f>
        <v>159766</v>
      </c>
      <c r="C138" s="11" t="str">
        <f>VLOOKUP(月度推荐行业!C137,行业ETF!$A:$F,3,0)</f>
        <v>562500</v>
      </c>
      <c r="D138" s="11" t="str">
        <f>VLOOKUP(月度推荐行业!D137,行业ETF!$A:$F,3,0)</f>
        <v>159930</v>
      </c>
      <c r="E138" s="11" t="e">
        <f>VLOOKUP(月度推荐行业!E137,行业ETF!$A:$F,3,0)</f>
        <v>#N/A</v>
      </c>
      <c r="F138" s="11" t="e">
        <f>VLOOKUP(月度推荐行业!F137,行业ETF!$A:$F,3,0)</f>
        <v>#N/A</v>
      </c>
    </row>
    <row r="139" spans="1:6" x14ac:dyDescent="0.25">
      <c r="A139" s="22">
        <f>月度推荐行业!A138</f>
        <v>45823</v>
      </c>
      <c r="B139" s="11" t="str">
        <f>VLOOKUP(月度推荐行业!B138,行业ETF!$A:$F,3,0)</f>
        <v>562500</v>
      </c>
      <c r="C139" s="11" t="str">
        <f>VLOOKUP(月度推荐行业!C138,行业ETF!$A:$F,3,0)</f>
        <v>159766</v>
      </c>
      <c r="D139" s="11" t="str">
        <f>VLOOKUP(月度推荐行业!D138,行业ETF!$A:$F,3,0)</f>
        <v>512200</v>
      </c>
      <c r="E139" s="11" t="str">
        <f>VLOOKUP(月度推荐行业!E138,行业ETF!$A:$F,3,0)</f>
        <v>515880</v>
      </c>
      <c r="F139" s="11" t="str">
        <f>VLOOKUP(月度推荐行业!F138,行业ETF!$A:$F,3,0)</f>
        <v>159998</v>
      </c>
    </row>
    <row r="140" spans="1:6" x14ac:dyDescent="0.25">
      <c r="A140" s="22">
        <f>月度推荐行业!A139</f>
        <v>45830</v>
      </c>
      <c r="B140" s="11" t="str">
        <f>VLOOKUP(月度推荐行业!B139,行业ETF!$A:$F,3,0)</f>
        <v>512400</v>
      </c>
      <c r="C140" s="11" t="str">
        <f>VLOOKUP(月度推荐行业!C139,行业ETF!$A:$F,3,0)</f>
        <v>512010</v>
      </c>
      <c r="D140" s="11" t="str">
        <f>VLOOKUP(月度推荐行业!D139,行业ETF!$A:$F,3,0)</f>
        <v>159766</v>
      </c>
      <c r="E140" s="11" t="str">
        <f>VLOOKUP(月度推荐行业!E139,行业ETF!$A:$F,3,0)</f>
        <v>516970</v>
      </c>
      <c r="F140" s="11" t="e">
        <f>VLOOKUP(月度推荐行业!F139,行业ETF!$A:$F,3,0)</f>
        <v>#N/A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40"/>
  <sheetViews>
    <sheetView topLeftCell="A105" workbookViewId="0">
      <selection activeCell="B139" sqref="B139:F140"/>
    </sheetView>
  </sheetViews>
  <sheetFormatPr defaultColWidth="9" defaultRowHeight="14" x14ac:dyDescent="0.25"/>
  <cols>
    <col min="1" max="1" width="23" style="11" customWidth="1"/>
    <col min="2" max="4" width="12.6328125"/>
  </cols>
  <sheetData>
    <row r="1" spans="1:5" x14ac:dyDescent="0.25">
      <c r="A1" s="19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s="20">
        <f>月度推荐行业对应ETF!A2</f>
        <v>44864</v>
      </c>
      <c r="B2">
        <f>IF(ISNA(月度推荐行业对应ETF!B2),0,IF(月度推荐行业对应ETF!B2=0,0,1/(COUNTIF(月度推荐行业对应ETF!$B2:$E2,"&lt;&gt;0")-COUNTIF(月度推荐行业对应ETF!$B2:$E2,NA()))))</f>
        <v>0.33333333333333331</v>
      </c>
      <c r="C2">
        <f>IF(ISNA(月度推荐行业对应ETF!C2),0,IF(月度推荐行业对应ETF!C2=0,0,1/(COUNTIF(月度推荐行业对应ETF!$B2:$E2,"&lt;&gt;0")-COUNTIF(月度推荐行业对应ETF!$B2:$E2,NA()))))</f>
        <v>0.33333333333333331</v>
      </c>
      <c r="D2">
        <f>IF(ISNA(月度推荐行业对应ETF!D2),0,IF(月度推荐行业对应ETF!D2=0,0,1/(COUNTIF(月度推荐行业对应ETF!$B2:$E2,"&lt;&gt;0")-COUNTIF(月度推荐行业对应ETF!$B2:$E2,NA()))))</f>
        <v>0.33333333333333331</v>
      </c>
      <c r="E2">
        <f>IF(ISNA(月度推荐行业对应ETF!E2),0,IF(月度推荐行业对应ETF!E2=0,0,1/(COUNTIF(月度推荐行业对应ETF!$B2:$E2,"&lt;&gt;0")-COUNTIF(月度推荐行业对应ETF!$B2:$E2,NA()))))</f>
        <v>0</v>
      </c>
    </row>
    <row r="3" spans="1:5" x14ac:dyDescent="0.25">
      <c r="A3" s="20">
        <f>月度推荐行业对应ETF!A3</f>
        <v>44871</v>
      </c>
      <c r="B3">
        <f>IF(ISNA(月度推荐行业对应ETF!B3),0,IF(月度推荐行业对应ETF!B3=0,0,1/(COUNTIF(月度推荐行业对应ETF!$B3:$E3,"&lt;&gt;0")-COUNTIF(月度推荐行业对应ETF!$B3:$E3,NA()))))</f>
        <v>0.33333333333333331</v>
      </c>
      <c r="C3">
        <f>IF(ISNA(月度推荐行业对应ETF!C3),0,IF(月度推荐行业对应ETF!C3=0,0,1/(COUNTIF(月度推荐行业对应ETF!$B3:$E3,"&lt;&gt;0")-COUNTIF(月度推荐行业对应ETF!$B3:$E3,NA()))))</f>
        <v>0.33333333333333331</v>
      </c>
      <c r="D3">
        <f>IF(ISNA(月度推荐行业对应ETF!D3),0,IF(月度推荐行业对应ETF!D3=0,0,1/(COUNTIF(月度推荐行业对应ETF!$B3:$E3,"&lt;&gt;0")-COUNTIF(月度推荐行业对应ETF!$B3:$E3,NA()))))</f>
        <v>0.33333333333333331</v>
      </c>
      <c r="E3">
        <f>IF(ISNA(月度推荐行业对应ETF!E3),0,IF(月度推荐行业对应ETF!E3=0,0,1/(COUNTIF(月度推荐行业对应ETF!$B3:$E3,"&lt;&gt;0")-COUNTIF(月度推荐行业对应ETF!$B3:$E3,NA()))))</f>
        <v>0</v>
      </c>
    </row>
    <row r="4" spans="1:5" x14ac:dyDescent="0.25">
      <c r="A4" s="20">
        <f>月度推荐行业对应ETF!A4</f>
        <v>44878</v>
      </c>
      <c r="B4">
        <f>IF(ISNA(月度推荐行业对应ETF!B4),0,IF(月度推荐行业对应ETF!B4=0,0,1/(COUNTIF(月度推荐行业对应ETF!$B4:$E4,"&lt;&gt;0")-COUNTIF(月度推荐行业对应ETF!$B4:$E4,NA()))))</f>
        <v>0.33333333333333331</v>
      </c>
      <c r="C4">
        <f>IF(ISNA(月度推荐行业对应ETF!C4),0,IF(月度推荐行业对应ETF!C4=0,0,1/(COUNTIF(月度推荐行业对应ETF!$B4:$E4,"&lt;&gt;0")-COUNTIF(月度推荐行业对应ETF!$B4:$E4,NA()))))</f>
        <v>0.33333333333333331</v>
      </c>
      <c r="D4">
        <f>IF(ISNA(月度推荐行业对应ETF!D4),0,IF(月度推荐行业对应ETF!D4=0,0,1/(COUNTIF(月度推荐行业对应ETF!$B4:$E4,"&lt;&gt;0")-COUNTIF(月度推荐行业对应ETF!$B4:$E4,NA()))))</f>
        <v>0.33333333333333331</v>
      </c>
      <c r="E4">
        <f>IF(ISNA(月度推荐行业对应ETF!E4),0,IF(月度推荐行业对应ETF!E4=0,0,1/(COUNTIF(月度推荐行业对应ETF!$B4:$E4,"&lt;&gt;0")-COUNTIF(月度推荐行业对应ETF!$B4:$E4,NA()))))</f>
        <v>0</v>
      </c>
    </row>
    <row r="5" spans="1:5" x14ac:dyDescent="0.25">
      <c r="A5" s="20">
        <f>月度推荐行业对应ETF!A5</f>
        <v>44885</v>
      </c>
      <c r="B5">
        <f>IF(ISNA(月度推荐行业对应ETF!B5),0,IF(月度推荐行业对应ETF!B5=0,0,1/(COUNTIF(月度推荐行业对应ETF!$B5:$E5,"&lt;&gt;0")-COUNTIF(月度推荐行业对应ETF!$B5:$E5,NA()))))</f>
        <v>0.25</v>
      </c>
      <c r="C5">
        <f>IF(ISNA(月度推荐行业对应ETF!C5),0,IF(月度推荐行业对应ETF!C5=0,0,1/(COUNTIF(月度推荐行业对应ETF!$B5:$E5,"&lt;&gt;0")-COUNTIF(月度推荐行业对应ETF!$B5:$E5,NA()))))</f>
        <v>0.25</v>
      </c>
      <c r="D5">
        <f>IF(ISNA(月度推荐行业对应ETF!D5),0,IF(月度推荐行业对应ETF!D5=0,0,1/(COUNTIF(月度推荐行业对应ETF!$B5:$E5,"&lt;&gt;0")-COUNTIF(月度推荐行业对应ETF!$B5:$E5,NA()))))</f>
        <v>0.25</v>
      </c>
      <c r="E5">
        <f>IF(ISNA(月度推荐行业对应ETF!E5),0,IF(月度推荐行业对应ETF!E5=0,0,1/(COUNTIF(月度推荐行业对应ETF!$B5:$E5,"&lt;&gt;0")-COUNTIF(月度推荐行业对应ETF!$B5:$E5,NA()))))</f>
        <v>0.25</v>
      </c>
    </row>
    <row r="6" spans="1:5" x14ac:dyDescent="0.25">
      <c r="A6" s="20">
        <f>月度推荐行业对应ETF!A6</f>
        <v>44892</v>
      </c>
      <c r="B6">
        <f>IF(ISNA(月度推荐行业对应ETF!B6),0,IF(月度推荐行业对应ETF!B6=0,0,1/(COUNTIF(月度推荐行业对应ETF!$B6:$E6,"&lt;&gt;0")-COUNTIF(月度推荐行业对应ETF!$B6:$E6,NA()))))</f>
        <v>0.33333333333333331</v>
      </c>
      <c r="C6">
        <f>IF(ISNA(月度推荐行业对应ETF!C6),0,IF(月度推荐行业对应ETF!C6=0,0,1/(COUNTIF(月度推荐行业对应ETF!$B6:$E6,"&lt;&gt;0")-COUNTIF(月度推荐行业对应ETF!$B6:$E6,NA()))))</f>
        <v>0.33333333333333331</v>
      </c>
      <c r="D6">
        <f>IF(ISNA(月度推荐行业对应ETF!D6),0,IF(月度推荐行业对应ETF!D6=0,0,1/(COUNTIF(月度推荐行业对应ETF!$B6:$E6,"&lt;&gt;0")-COUNTIF(月度推荐行业对应ETF!$B6:$E6,NA()))))</f>
        <v>0.33333333333333331</v>
      </c>
      <c r="E6">
        <f>IF(ISNA(月度推荐行业对应ETF!E6),0,IF(月度推荐行业对应ETF!E6=0,0,1/(COUNTIF(月度推荐行业对应ETF!$B6:$E6,"&lt;&gt;0")-COUNTIF(月度推荐行业对应ETF!$B6:$E6,NA()))))</f>
        <v>0</v>
      </c>
    </row>
    <row r="7" spans="1:5" x14ac:dyDescent="0.25">
      <c r="A7" s="20">
        <f>月度推荐行业对应ETF!A7</f>
        <v>44899</v>
      </c>
      <c r="B7">
        <f>IF(ISNA(月度推荐行业对应ETF!B7),0,IF(月度推荐行业对应ETF!B7=0,0,1/(COUNTIF(月度推荐行业对应ETF!$B7:$E7,"&lt;&gt;0")-COUNTIF(月度推荐行业对应ETF!$B7:$E7,NA()))))</f>
        <v>0.33333333333333331</v>
      </c>
      <c r="C7">
        <f>IF(ISNA(月度推荐行业对应ETF!C7),0,IF(月度推荐行业对应ETF!C7=0,0,1/(COUNTIF(月度推荐行业对应ETF!$B7:$E7,"&lt;&gt;0")-COUNTIF(月度推荐行业对应ETF!$B7:$E7,NA()))))</f>
        <v>0.33333333333333331</v>
      </c>
      <c r="D7">
        <f>IF(ISNA(月度推荐行业对应ETF!D7),0,IF(月度推荐行业对应ETF!D7=0,0,1/(COUNTIF(月度推荐行业对应ETF!$B7:$E7,"&lt;&gt;0")-COUNTIF(月度推荐行业对应ETF!$B7:$E7,NA()))))</f>
        <v>0.33333333333333331</v>
      </c>
      <c r="E7">
        <f>IF(ISNA(月度推荐行业对应ETF!E7),0,IF(月度推荐行业对应ETF!E7=0,0,1/(COUNTIF(月度推荐行业对应ETF!$B7:$E7,"&lt;&gt;0")-COUNTIF(月度推荐行业对应ETF!$B7:$E7,NA()))))</f>
        <v>0</v>
      </c>
    </row>
    <row r="8" spans="1:5" x14ac:dyDescent="0.25">
      <c r="A8" s="20">
        <f>月度推荐行业对应ETF!A8</f>
        <v>44906</v>
      </c>
      <c r="B8">
        <f>IF(ISNA(月度推荐行业对应ETF!B8),0,IF(月度推荐行业对应ETF!B8=0,0,1/(COUNTIF(月度推荐行业对应ETF!$B8:$E8,"&lt;&gt;0")-COUNTIF(月度推荐行业对应ETF!$B8:$E8,NA()))))</f>
        <v>0.25</v>
      </c>
      <c r="C8">
        <f>IF(ISNA(月度推荐行业对应ETF!C8),0,IF(月度推荐行业对应ETF!C8=0,0,1/(COUNTIF(月度推荐行业对应ETF!$B8:$E8,"&lt;&gt;0")-COUNTIF(月度推荐行业对应ETF!$B8:$E8,NA()))))</f>
        <v>0.25</v>
      </c>
      <c r="D8">
        <f>IF(ISNA(月度推荐行业对应ETF!D8),0,IF(月度推荐行业对应ETF!D8=0,0,1/(COUNTIF(月度推荐行业对应ETF!$B8:$E8,"&lt;&gt;0")-COUNTIF(月度推荐行业对应ETF!$B8:$E8,NA()))))</f>
        <v>0.25</v>
      </c>
      <c r="E8">
        <f>IF(ISNA(月度推荐行业对应ETF!E8),0,IF(月度推荐行业对应ETF!E8=0,0,1/(COUNTIF(月度推荐行业对应ETF!$B8:$E8,"&lt;&gt;0")-COUNTIF(月度推荐行业对应ETF!$B8:$E8,NA()))))</f>
        <v>0.25</v>
      </c>
    </row>
    <row r="9" spans="1:5" x14ac:dyDescent="0.25">
      <c r="A9" s="20">
        <f>月度推荐行业对应ETF!A9</f>
        <v>44913</v>
      </c>
      <c r="B9">
        <f>IF(ISNA(月度推荐行业对应ETF!B9),0,IF(月度推荐行业对应ETF!B9=0,0,1/(COUNTIF(月度推荐行业对应ETF!$B9:$E9,"&lt;&gt;0")-COUNTIF(月度推荐行业对应ETF!$B9:$E9,NA()))))</f>
        <v>0.25</v>
      </c>
      <c r="C9">
        <f>IF(ISNA(月度推荐行业对应ETF!C9),0,IF(月度推荐行业对应ETF!C9=0,0,1/(COUNTIF(月度推荐行业对应ETF!$B9:$E9,"&lt;&gt;0")-COUNTIF(月度推荐行业对应ETF!$B9:$E9,NA()))))</f>
        <v>0.25</v>
      </c>
      <c r="D9">
        <f>IF(ISNA(月度推荐行业对应ETF!D9),0,IF(月度推荐行业对应ETF!D9=0,0,1/(COUNTIF(月度推荐行业对应ETF!$B9:$E9,"&lt;&gt;0")-COUNTIF(月度推荐行业对应ETF!$B9:$E9,NA()))))</f>
        <v>0.25</v>
      </c>
      <c r="E9">
        <f>IF(ISNA(月度推荐行业对应ETF!E9),0,IF(月度推荐行业对应ETF!E9=0,0,1/(COUNTIF(月度推荐行业对应ETF!$B9:$E9,"&lt;&gt;0")-COUNTIF(月度推荐行业对应ETF!$B9:$E9,NA()))))</f>
        <v>0.25</v>
      </c>
    </row>
    <row r="10" spans="1:5" x14ac:dyDescent="0.25">
      <c r="A10" s="20">
        <f>月度推荐行业对应ETF!A10</f>
        <v>44920</v>
      </c>
      <c r="B10">
        <f>IF(ISNA(月度推荐行业对应ETF!B10),0,IF(月度推荐行业对应ETF!B10=0,0,1/(COUNTIF(月度推荐行业对应ETF!$B10:$E10,"&lt;&gt;0")-COUNTIF(月度推荐行业对应ETF!$B10:$E10,NA()))))</f>
        <v>0.33333333333333331</v>
      </c>
      <c r="C10">
        <f>IF(ISNA(月度推荐行业对应ETF!C10),0,IF(月度推荐行业对应ETF!C10=0,0,1/(COUNTIF(月度推荐行业对应ETF!$B10:$E10,"&lt;&gt;0")-COUNTIF(月度推荐行业对应ETF!$B10:$E10,NA()))))</f>
        <v>0.33333333333333331</v>
      </c>
      <c r="D10">
        <f>IF(ISNA(月度推荐行业对应ETF!D10),0,IF(月度推荐行业对应ETF!D10=0,0,1/(COUNTIF(月度推荐行业对应ETF!$B10:$E10,"&lt;&gt;0")-COUNTIF(月度推荐行业对应ETF!$B10:$E10,NA()))))</f>
        <v>0.33333333333333331</v>
      </c>
      <c r="E10">
        <f>IF(ISNA(月度推荐行业对应ETF!E10),0,IF(月度推荐行业对应ETF!E10=0,0,1/(COUNTIF(月度推荐行业对应ETF!$B10:$E10,"&lt;&gt;0")-COUNTIF(月度推荐行业对应ETF!$B10:$E10,NA()))))</f>
        <v>0</v>
      </c>
    </row>
    <row r="11" spans="1:5" x14ac:dyDescent="0.25">
      <c r="A11" s="20">
        <f>月度推荐行业对应ETF!A11</f>
        <v>44927</v>
      </c>
      <c r="B11">
        <f>IF(ISNA(月度推荐行业对应ETF!B11),0,IF(月度推荐行业对应ETF!B11=0,0,1/(COUNTIF(月度推荐行业对应ETF!$B11:$E11,"&lt;&gt;0")-COUNTIF(月度推荐行业对应ETF!$B11:$E11,NA()))))</f>
        <v>0.33333333333333331</v>
      </c>
      <c r="C11">
        <f>IF(ISNA(月度推荐行业对应ETF!C11),0,IF(月度推荐行业对应ETF!C11=0,0,1/(COUNTIF(月度推荐行业对应ETF!$B11:$E11,"&lt;&gt;0")-COUNTIF(月度推荐行业对应ETF!$B11:$E11,NA()))))</f>
        <v>0.33333333333333331</v>
      </c>
      <c r="D11">
        <f>IF(ISNA(月度推荐行业对应ETF!D11),0,IF(月度推荐行业对应ETF!D11=0,0,1/(COUNTIF(月度推荐行业对应ETF!$B11:$E11,"&lt;&gt;0")-COUNTIF(月度推荐行业对应ETF!$B11:$E11,NA()))))</f>
        <v>0.33333333333333331</v>
      </c>
      <c r="E11">
        <f>IF(ISNA(月度推荐行业对应ETF!E11),0,IF(月度推荐行业对应ETF!E11=0,0,1/(COUNTIF(月度推荐行业对应ETF!$B11:$E11,"&lt;&gt;0")-COUNTIF(月度推荐行业对应ETF!$B11:$E11,NA()))))</f>
        <v>0</v>
      </c>
    </row>
    <row r="12" spans="1:5" x14ac:dyDescent="0.25">
      <c r="A12" s="20">
        <f>月度推荐行业对应ETF!A12</f>
        <v>44934</v>
      </c>
      <c r="B12">
        <f>IF(ISNA(月度推荐行业对应ETF!B12),0,IF(月度推荐行业对应ETF!B12=0,0,1/(COUNTIF(月度推荐行业对应ETF!$B12:$E12,"&lt;&gt;0")-COUNTIF(月度推荐行业对应ETF!$B12:$E12,NA()))))</f>
        <v>0.33333333333333331</v>
      </c>
      <c r="C12">
        <f>IF(ISNA(月度推荐行业对应ETF!C12),0,IF(月度推荐行业对应ETF!C12=0,0,1/(COUNTIF(月度推荐行业对应ETF!$B12:$E12,"&lt;&gt;0")-COUNTIF(月度推荐行业对应ETF!$B12:$E12,NA()))))</f>
        <v>0.33333333333333331</v>
      </c>
      <c r="D12">
        <f>IF(ISNA(月度推荐行业对应ETF!D12),0,IF(月度推荐行业对应ETF!D12=0,0,1/(COUNTIF(月度推荐行业对应ETF!$B12:$E12,"&lt;&gt;0")-COUNTIF(月度推荐行业对应ETF!$B12:$E12,NA()))))</f>
        <v>0.33333333333333331</v>
      </c>
      <c r="E12">
        <f>IF(ISNA(月度推荐行业对应ETF!E12),0,IF(月度推荐行业对应ETF!E12=0,0,1/(COUNTIF(月度推荐行业对应ETF!$B12:$E12,"&lt;&gt;0")-COUNTIF(月度推荐行业对应ETF!$B12:$E12,NA()))))</f>
        <v>0</v>
      </c>
    </row>
    <row r="13" spans="1:5" x14ac:dyDescent="0.25">
      <c r="A13" s="20">
        <f>月度推荐行业对应ETF!A13</f>
        <v>44941</v>
      </c>
      <c r="B13">
        <f>IF(ISNA(月度推荐行业对应ETF!B13),0,IF(月度推荐行业对应ETF!B13=0,0,1/(COUNTIF(月度推荐行业对应ETF!$B13:$E13,"&lt;&gt;0")-COUNTIF(月度推荐行业对应ETF!$B13:$E13,NA()))))</f>
        <v>0.33333333333333331</v>
      </c>
      <c r="C13">
        <f>IF(ISNA(月度推荐行业对应ETF!C13),0,IF(月度推荐行业对应ETF!C13=0,0,1/(COUNTIF(月度推荐行业对应ETF!$B13:$E13,"&lt;&gt;0")-COUNTIF(月度推荐行业对应ETF!$B13:$E13,NA()))))</f>
        <v>0.33333333333333331</v>
      </c>
      <c r="D13">
        <f>IF(ISNA(月度推荐行业对应ETF!D13),0,IF(月度推荐行业对应ETF!D13=0,0,1/(COUNTIF(月度推荐行业对应ETF!$B13:$E13,"&lt;&gt;0")-COUNTIF(月度推荐行业对应ETF!$B13:$E13,NA()))))</f>
        <v>0.33333333333333331</v>
      </c>
      <c r="E13">
        <f>IF(ISNA(月度推荐行业对应ETF!E13),0,IF(月度推荐行业对应ETF!E13=0,0,1/(COUNTIF(月度推荐行业对应ETF!$B13:$E13,"&lt;&gt;0")-COUNTIF(月度推荐行业对应ETF!$B13:$E13,NA()))))</f>
        <v>0</v>
      </c>
    </row>
    <row r="14" spans="1:5" x14ac:dyDescent="0.25">
      <c r="A14" s="20">
        <f>月度推荐行业对应ETF!A14</f>
        <v>44948</v>
      </c>
      <c r="B14">
        <f>IF(ISNA(月度推荐行业对应ETF!B14),0,IF(月度推荐行业对应ETF!B14=0,0,1/(COUNTIF(月度推荐行业对应ETF!$B14:$E14,"&lt;&gt;0")-COUNTIF(月度推荐行业对应ETF!$B14:$E14,NA()))))</f>
        <v>0.25</v>
      </c>
      <c r="C14">
        <f>IF(ISNA(月度推荐行业对应ETF!C14),0,IF(月度推荐行业对应ETF!C14=0,0,1/(COUNTIF(月度推荐行业对应ETF!$B14:$E14,"&lt;&gt;0")-COUNTIF(月度推荐行业对应ETF!$B14:$E14,NA()))))</f>
        <v>0.25</v>
      </c>
      <c r="D14">
        <f>IF(ISNA(月度推荐行业对应ETF!D14),0,IF(月度推荐行业对应ETF!D14=0,0,1/(COUNTIF(月度推荐行业对应ETF!$B14:$E14,"&lt;&gt;0")-COUNTIF(月度推荐行业对应ETF!$B14:$E14,NA()))))</f>
        <v>0.25</v>
      </c>
      <c r="E14">
        <f>IF(ISNA(月度推荐行业对应ETF!E14),0,IF(月度推荐行业对应ETF!E14=0,0,1/(COUNTIF(月度推荐行业对应ETF!$B14:$E14,"&lt;&gt;0")-COUNTIF(月度推荐行业对应ETF!$B14:$E14,NA()))))</f>
        <v>0.25</v>
      </c>
    </row>
    <row r="15" spans="1:5" x14ac:dyDescent="0.25">
      <c r="A15" s="20">
        <f>月度推荐行业对应ETF!A15</f>
        <v>44955</v>
      </c>
      <c r="B15">
        <f>IF(ISNA(月度推荐行业对应ETF!B15),0,IF(月度推荐行业对应ETF!B15=0,0,1/(COUNTIF(月度推荐行业对应ETF!$B15:$E15,"&lt;&gt;0")-COUNTIF(月度推荐行业对应ETF!$B15:$E15,NA()))))</f>
        <v>0.33333333333333331</v>
      </c>
      <c r="C15">
        <f>IF(ISNA(月度推荐行业对应ETF!C15),0,IF(月度推荐行业对应ETF!C15=0,0,1/(COUNTIF(月度推荐行业对应ETF!$B15:$E15,"&lt;&gt;0")-COUNTIF(月度推荐行业对应ETF!$B15:$E15,NA()))))</f>
        <v>0.33333333333333331</v>
      </c>
      <c r="D15">
        <f>IF(ISNA(月度推荐行业对应ETF!D15),0,IF(月度推荐行业对应ETF!D15=0,0,1/(COUNTIF(月度推荐行业对应ETF!$B15:$E15,"&lt;&gt;0")-COUNTIF(月度推荐行业对应ETF!$B15:$E15,NA()))))</f>
        <v>0.33333333333333331</v>
      </c>
      <c r="E15">
        <f>IF(ISNA(月度推荐行业对应ETF!E15),0,IF(月度推荐行业对应ETF!E15=0,0,1/(COUNTIF(月度推荐行业对应ETF!$B15:$E15,"&lt;&gt;0")-COUNTIF(月度推荐行业对应ETF!$B15:$E15,NA()))))</f>
        <v>0</v>
      </c>
    </row>
    <row r="16" spans="1:5" x14ac:dyDescent="0.25">
      <c r="A16" s="20">
        <f>月度推荐行业对应ETF!A16</f>
        <v>44962</v>
      </c>
      <c r="B16">
        <f>IF(ISNA(月度推荐行业对应ETF!B16),0,IF(月度推荐行业对应ETF!B16=0,0,1/(COUNTIF(月度推荐行业对应ETF!$B16:$E16,"&lt;&gt;0")-COUNTIF(月度推荐行业对应ETF!$B16:$E16,NA()))))</f>
        <v>0.25</v>
      </c>
      <c r="C16">
        <f>IF(ISNA(月度推荐行业对应ETF!C16),0,IF(月度推荐行业对应ETF!C16=0,0,1/(COUNTIF(月度推荐行业对应ETF!$B16:$E16,"&lt;&gt;0")-COUNTIF(月度推荐行业对应ETF!$B16:$E16,NA()))))</f>
        <v>0.25</v>
      </c>
      <c r="D16">
        <f>IF(ISNA(月度推荐行业对应ETF!D16),0,IF(月度推荐行业对应ETF!D16=0,0,1/(COUNTIF(月度推荐行业对应ETF!$B16:$E16,"&lt;&gt;0")-COUNTIF(月度推荐行业对应ETF!$B16:$E16,NA()))))</f>
        <v>0.25</v>
      </c>
      <c r="E16">
        <f>IF(ISNA(月度推荐行业对应ETF!E16),0,IF(月度推荐行业对应ETF!E16=0,0,1/(COUNTIF(月度推荐行业对应ETF!$B16:$E16,"&lt;&gt;0")-COUNTIF(月度推荐行业对应ETF!$B16:$E16,NA()))))</f>
        <v>0.25</v>
      </c>
    </row>
    <row r="17" spans="1:5" x14ac:dyDescent="0.25">
      <c r="A17" s="20">
        <f>月度推荐行业对应ETF!A17</f>
        <v>44969</v>
      </c>
      <c r="B17">
        <f>IF(ISNA(月度推荐行业对应ETF!B17),0,IF(月度推荐行业对应ETF!B17=0,0,1/(COUNTIF(月度推荐行业对应ETF!$B17:$E17,"&lt;&gt;0")-COUNTIF(月度推荐行业对应ETF!$B17:$E17,NA()))))</f>
        <v>0.25</v>
      </c>
      <c r="C17">
        <f>IF(ISNA(月度推荐行业对应ETF!C17),0,IF(月度推荐行业对应ETF!C17=0,0,1/(COUNTIF(月度推荐行业对应ETF!$B17:$E17,"&lt;&gt;0")-COUNTIF(月度推荐行业对应ETF!$B17:$E17,NA()))))</f>
        <v>0.25</v>
      </c>
      <c r="D17">
        <f>IF(ISNA(月度推荐行业对应ETF!D17),0,IF(月度推荐行业对应ETF!D17=0,0,1/(COUNTIF(月度推荐行业对应ETF!$B17:$E17,"&lt;&gt;0")-COUNTIF(月度推荐行业对应ETF!$B17:$E17,NA()))))</f>
        <v>0.25</v>
      </c>
      <c r="E17">
        <f>IF(ISNA(月度推荐行业对应ETF!E17),0,IF(月度推荐行业对应ETF!E17=0,0,1/(COUNTIF(月度推荐行业对应ETF!$B17:$E17,"&lt;&gt;0")-COUNTIF(月度推荐行业对应ETF!$B17:$E17,NA()))))</f>
        <v>0.25</v>
      </c>
    </row>
    <row r="18" spans="1:5" x14ac:dyDescent="0.25">
      <c r="A18" s="20">
        <f>月度推荐行业对应ETF!A18</f>
        <v>44976</v>
      </c>
      <c r="B18">
        <f>IF(ISNA(月度推荐行业对应ETF!B18),0,IF(月度推荐行业对应ETF!B18=0,0,1/(COUNTIF(月度推荐行业对应ETF!$B18:$E18,"&lt;&gt;0")-COUNTIF(月度推荐行业对应ETF!$B18:$E18,NA()))))</f>
        <v>0.33333333333333331</v>
      </c>
      <c r="C18">
        <f>IF(ISNA(月度推荐行业对应ETF!C18),0,IF(月度推荐行业对应ETF!C18=0,0,1/(COUNTIF(月度推荐行业对应ETF!$B18:$E18,"&lt;&gt;0")-COUNTIF(月度推荐行业对应ETF!$B18:$E18,NA()))))</f>
        <v>0.33333333333333331</v>
      </c>
      <c r="D18">
        <f>IF(ISNA(月度推荐行业对应ETF!D18),0,IF(月度推荐行业对应ETF!D18=0,0,1/(COUNTIF(月度推荐行业对应ETF!$B18:$E18,"&lt;&gt;0")-COUNTIF(月度推荐行业对应ETF!$B18:$E18,NA()))))</f>
        <v>0.33333333333333331</v>
      </c>
      <c r="E18">
        <f>IF(ISNA(月度推荐行业对应ETF!E18),0,IF(月度推荐行业对应ETF!E18=0,0,1/(COUNTIF(月度推荐行业对应ETF!$B18:$E18,"&lt;&gt;0")-COUNTIF(月度推荐行业对应ETF!$B18:$E18,NA()))))</f>
        <v>0</v>
      </c>
    </row>
    <row r="19" spans="1:5" x14ac:dyDescent="0.25">
      <c r="A19" s="20">
        <f>月度推荐行业对应ETF!A19</f>
        <v>44983</v>
      </c>
      <c r="B19">
        <f>IF(ISNA(月度推荐行业对应ETF!B19),0,IF(月度推荐行业对应ETF!B19=0,0,1/(COUNTIF(月度推荐行业对应ETF!$B19:$E19,"&lt;&gt;0")-COUNTIF(月度推荐行业对应ETF!$B19:$E19,NA()))))</f>
        <v>0.33333333333333331</v>
      </c>
      <c r="C19">
        <f>IF(ISNA(月度推荐行业对应ETF!C19),0,IF(月度推荐行业对应ETF!C19=0,0,1/(COUNTIF(月度推荐行业对应ETF!$B19:$E19,"&lt;&gt;0")-COUNTIF(月度推荐行业对应ETF!$B19:$E19,NA()))))</f>
        <v>0.33333333333333331</v>
      </c>
      <c r="D19">
        <f>IF(ISNA(月度推荐行业对应ETF!D19),0,IF(月度推荐行业对应ETF!D19=0,0,1/(COUNTIF(月度推荐行业对应ETF!$B19:$E19,"&lt;&gt;0")-COUNTIF(月度推荐行业对应ETF!$B19:$E19,NA()))))</f>
        <v>0.33333333333333331</v>
      </c>
      <c r="E19">
        <f>IF(ISNA(月度推荐行业对应ETF!E19),0,IF(月度推荐行业对应ETF!E19=0,0,1/(COUNTIF(月度推荐行业对应ETF!$B19:$E19,"&lt;&gt;0")-COUNTIF(月度推荐行业对应ETF!$B19:$E19,NA()))))</f>
        <v>0</v>
      </c>
    </row>
    <row r="20" spans="1:5" x14ac:dyDescent="0.25">
      <c r="A20" s="20">
        <f>月度推荐行业对应ETF!A20</f>
        <v>44990</v>
      </c>
      <c r="B20">
        <f>IF(ISNA(月度推荐行业对应ETF!B20),0,IF(月度推荐行业对应ETF!B20=0,0,1/(COUNTIF(月度推荐行业对应ETF!$B20:$E20,"&lt;&gt;0")-COUNTIF(月度推荐行业对应ETF!$B20:$E20,NA()))))</f>
        <v>0.33333333333333331</v>
      </c>
      <c r="C20">
        <f>IF(ISNA(月度推荐行业对应ETF!C20),0,IF(月度推荐行业对应ETF!C20=0,0,1/(COUNTIF(月度推荐行业对应ETF!$B20:$E20,"&lt;&gt;0")-COUNTIF(月度推荐行业对应ETF!$B20:$E20,NA()))))</f>
        <v>0.33333333333333331</v>
      </c>
      <c r="D20">
        <f>IF(ISNA(月度推荐行业对应ETF!D20),0,IF(月度推荐行业对应ETF!D20=0,0,1/(COUNTIF(月度推荐行业对应ETF!$B20:$E20,"&lt;&gt;0")-COUNTIF(月度推荐行业对应ETF!$B20:$E20,NA()))))</f>
        <v>0.33333333333333331</v>
      </c>
      <c r="E20">
        <f>IF(ISNA(月度推荐行业对应ETF!E20),0,IF(月度推荐行业对应ETF!E20=0,0,1/(COUNTIF(月度推荐行业对应ETF!$B20:$E20,"&lt;&gt;0")-COUNTIF(月度推荐行业对应ETF!$B20:$E20,NA()))))</f>
        <v>0</v>
      </c>
    </row>
    <row r="21" spans="1:5" x14ac:dyDescent="0.25">
      <c r="A21" s="20">
        <f>月度推荐行业对应ETF!A21</f>
        <v>44997</v>
      </c>
      <c r="B21">
        <f>IF(ISNA(月度推荐行业对应ETF!B21),0,IF(月度推荐行业对应ETF!B21=0,0,1/(COUNTIF(月度推荐行业对应ETF!$B21:$E21,"&lt;&gt;0")-COUNTIF(月度推荐行业对应ETF!$B21:$E21,NA()))))</f>
        <v>0.33333333333333331</v>
      </c>
      <c r="C21">
        <f>IF(ISNA(月度推荐行业对应ETF!C21),0,IF(月度推荐行业对应ETF!C21=0,0,1/(COUNTIF(月度推荐行业对应ETF!$B21:$E21,"&lt;&gt;0")-COUNTIF(月度推荐行业对应ETF!$B21:$E21,NA()))))</f>
        <v>0.33333333333333331</v>
      </c>
      <c r="D21">
        <f>IF(ISNA(月度推荐行业对应ETF!D21),0,IF(月度推荐行业对应ETF!D21=0,0,1/(COUNTIF(月度推荐行业对应ETF!$B21:$E21,"&lt;&gt;0")-COUNTIF(月度推荐行业对应ETF!$B21:$E21,NA()))))</f>
        <v>0.33333333333333331</v>
      </c>
      <c r="E21">
        <f>IF(ISNA(月度推荐行业对应ETF!E21),0,IF(月度推荐行业对应ETF!E21=0,0,1/(COUNTIF(月度推荐行业对应ETF!$B21:$E21,"&lt;&gt;0")-COUNTIF(月度推荐行业对应ETF!$B21:$E21,NA()))))</f>
        <v>0</v>
      </c>
    </row>
    <row r="22" spans="1:5" x14ac:dyDescent="0.25">
      <c r="A22" s="20">
        <f>月度推荐行业对应ETF!A22</f>
        <v>45004</v>
      </c>
      <c r="B22">
        <f>IF(ISNA(月度推荐行业对应ETF!B22),0,IF(月度推荐行业对应ETF!B22=0,0,1/(COUNTIF(月度推荐行业对应ETF!$B22:$E22,"&lt;&gt;0")-COUNTIF(月度推荐行业对应ETF!$B22:$E22,NA()))))</f>
        <v>0.33333333333333331</v>
      </c>
      <c r="C22">
        <f>IF(ISNA(月度推荐行业对应ETF!C22),0,IF(月度推荐行业对应ETF!C22=0,0,1/(COUNTIF(月度推荐行业对应ETF!$B22:$E22,"&lt;&gt;0")-COUNTIF(月度推荐行业对应ETF!$B22:$E22,NA()))))</f>
        <v>0.33333333333333331</v>
      </c>
      <c r="D22">
        <f>IF(ISNA(月度推荐行业对应ETF!D22),0,IF(月度推荐行业对应ETF!D22=0,0,1/(COUNTIF(月度推荐行业对应ETF!$B22:$E22,"&lt;&gt;0")-COUNTIF(月度推荐行业对应ETF!$B22:$E22,NA()))))</f>
        <v>0.33333333333333331</v>
      </c>
      <c r="E22">
        <f>IF(ISNA(月度推荐行业对应ETF!E22),0,IF(月度推荐行业对应ETF!E22=0,0,1/(COUNTIF(月度推荐行业对应ETF!$B22:$E22,"&lt;&gt;0")-COUNTIF(月度推荐行业对应ETF!$B22:$E22,NA()))))</f>
        <v>0</v>
      </c>
    </row>
    <row r="23" spans="1:5" x14ac:dyDescent="0.25">
      <c r="A23" s="20">
        <f>月度推荐行业对应ETF!A23</f>
        <v>45011</v>
      </c>
      <c r="B23">
        <f>IF(ISNA(月度推荐行业对应ETF!B23),0,IF(月度推荐行业对应ETF!B23=0,0,1/(COUNTIF(月度推荐行业对应ETF!$B23:$E23,"&lt;&gt;0")-COUNTIF(月度推荐行业对应ETF!$B23:$E23,NA()))))</f>
        <v>0.33333333333333331</v>
      </c>
      <c r="C23">
        <f>IF(ISNA(月度推荐行业对应ETF!C23),0,IF(月度推荐行业对应ETF!C23=0,0,1/(COUNTIF(月度推荐行业对应ETF!$B23:$E23,"&lt;&gt;0")-COUNTIF(月度推荐行业对应ETF!$B23:$E23,NA()))))</f>
        <v>0.33333333333333331</v>
      </c>
      <c r="D23">
        <f>IF(ISNA(月度推荐行业对应ETF!D23),0,IF(月度推荐行业对应ETF!D23=0,0,1/(COUNTIF(月度推荐行业对应ETF!$B23:$E23,"&lt;&gt;0")-COUNTIF(月度推荐行业对应ETF!$B23:$E23,NA()))))</f>
        <v>0.33333333333333331</v>
      </c>
      <c r="E23">
        <f>IF(ISNA(月度推荐行业对应ETF!E23),0,IF(月度推荐行业对应ETF!E23=0,0,1/(COUNTIF(月度推荐行业对应ETF!$B23:$E23,"&lt;&gt;0")-COUNTIF(月度推荐行业对应ETF!$B23:$E23,NA()))))</f>
        <v>0</v>
      </c>
    </row>
    <row r="24" spans="1:5" x14ac:dyDescent="0.25">
      <c r="A24" s="20">
        <f>月度推荐行业对应ETF!A24</f>
        <v>45018</v>
      </c>
      <c r="B24">
        <f>IF(ISNA(月度推荐行业对应ETF!B24),0,IF(月度推荐行业对应ETF!B24=0,0,1/(COUNTIF(月度推荐行业对应ETF!$B24:$E24,"&lt;&gt;0")-COUNTIF(月度推荐行业对应ETF!$B24:$E24,NA()))))</f>
        <v>0.33333333333333331</v>
      </c>
      <c r="C24">
        <f>IF(ISNA(月度推荐行业对应ETF!C24),0,IF(月度推荐行业对应ETF!C24=0,0,1/(COUNTIF(月度推荐行业对应ETF!$B24:$E24,"&lt;&gt;0")-COUNTIF(月度推荐行业对应ETF!$B24:$E24,NA()))))</f>
        <v>0.33333333333333331</v>
      </c>
      <c r="D24">
        <f>IF(ISNA(月度推荐行业对应ETF!D24),0,IF(月度推荐行业对应ETF!D24=0,0,1/(COUNTIF(月度推荐行业对应ETF!$B24:$E24,"&lt;&gt;0")-COUNTIF(月度推荐行业对应ETF!$B24:$E24,NA()))))</f>
        <v>0.33333333333333331</v>
      </c>
      <c r="E24">
        <f>IF(ISNA(月度推荐行业对应ETF!E24),0,IF(月度推荐行业对应ETF!E24=0,0,1/(COUNTIF(月度推荐行业对应ETF!$B24:$E24,"&lt;&gt;0")-COUNTIF(月度推荐行业对应ETF!$B24:$E24,NA()))))</f>
        <v>0</v>
      </c>
    </row>
    <row r="25" spans="1:5" x14ac:dyDescent="0.25">
      <c r="A25" s="20">
        <f>月度推荐行业对应ETF!A25</f>
        <v>45025</v>
      </c>
      <c r="B25">
        <f>IF(ISNA(月度推荐行业对应ETF!B25),0,IF(月度推荐行业对应ETF!B25=0,0,1/(COUNTIF(月度推荐行业对应ETF!$B25:$E25,"&lt;&gt;0")-COUNTIF(月度推荐行业对应ETF!$B25:$E25,NA()))))</f>
        <v>0.33333333333333331</v>
      </c>
      <c r="C25">
        <f>IF(ISNA(月度推荐行业对应ETF!C25),0,IF(月度推荐行业对应ETF!C25=0,0,1/(COUNTIF(月度推荐行业对应ETF!$B25:$E25,"&lt;&gt;0")-COUNTIF(月度推荐行业对应ETF!$B25:$E25,NA()))))</f>
        <v>0.33333333333333331</v>
      </c>
      <c r="D25">
        <f>IF(ISNA(月度推荐行业对应ETF!D25),0,IF(月度推荐行业对应ETF!D25=0,0,1/(COUNTIF(月度推荐行业对应ETF!$B25:$E25,"&lt;&gt;0")-COUNTIF(月度推荐行业对应ETF!$B25:$E25,NA()))))</f>
        <v>0.33333333333333331</v>
      </c>
      <c r="E25">
        <f>IF(ISNA(月度推荐行业对应ETF!E25),0,IF(月度推荐行业对应ETF!E25=0,0,1/(COUNTIF(月度推荐行业对应ETF!$B25:$E25,"&lt;&gt;0")-COUNTIF(月度推荐行业对应ETF!$B25:$E25,NA()))))</f>
        <v>0</v>
      </c>
    </row>
    <row r="26" spans="1:5" x14ac:dyDescent="0.25">
      <c r="A26" s="20">
        <f>月度推荐行业对应ETF!A26</f>
        <v>45032</v>
      </c>
      <c r="B26">
        <f>IF(ISNA(月度推荐行业对应ETF!B26),0,IF(月度推荐行业对应ETF!B26=0,0,1/(COUNTIF(月度推荐行业对应ETF!$B26:$E26,"&lt;&gt;0")-COUNTIF(月度推荐行业对应ETF!$B26:$E26,NA()))))</f>
        <v>0.33333333333333331</v>
      </c>
      <c r="C26">
        <f>IF(ISNA(月度推荐行业对应ETF!C26),0,IF(月度推荐行业对应ETF!C26=0,0,1/(COUNTIF(月度推荐行业对应ETF!$B26:$E26,"&lt;&gt;0")-COUNTIF(月度推荐行业对应ETF!$B26:$E26,NA()))))</f>
        <v>0.33333333333333331</v>
      </c>
      <c r="D26">
        <f>IF(ISNA(月度推荐行业对应ETF!D26),0,IF(月度推荐行业对应ETF!D26=0,0,1/(COUNTIF(月度推荐行业对应ETF!$B26:$E26,"&lt;&gt;0")-COUNTIF(月度推荐行业对应ETF!$B26:$E26,NA()))))</f>
        <v>0.33333333333333331</v>
      </c>
      <c r="E26">
        <f>IF(ISNA(月度推荐行业对应ETF!E26),0,IF(月度推荐行业对应ETF!E26=0,0,1/(COUNTIF(月度推荐行业对应ETF!$B26:$E26,"&lt;&gt;0")-COUNTIF(月度推荐行业对应ETF!$B26:$E26,NA()))))</f>
        <v>0</v>
      </c>
    </row>
    <row r="27" spans="1:5" x14ac:dyDescent="0.25">
      <c r="A27" s="20">
        <f>月度推荐行业对应ETF!A27</f>
        <v>45039</v>
      </c>
      <c r="B27">
        <f>IF(ISNA(月度推荐行业对应ETF!B27),0,IF(月度推荐行业对应ETF!B27=0,0,1/(COUNTIF(月度推荐行业对应ETF!$B27:$E27,"&lt;&gt;0")-COUNTIF(月度推荐行业对应ETF!$B27:$E27,NA()))))</f>
        <v>0.33333333333333331</v>
      </c>
      <c r="C27">
        <f>IF(ISNA(月度推荐行业对应ETF!C27),0,IF(月度推荐行业对应ETF!C27=0,0,1/(COUNTIF(月度推荐行业对应ETF!$B27:$E27,"&lt;&gt;0")-COUNTIF(月度推荐行业对应ETF!$B27:$E27,NA()))))</f>
        <v>0.33333333333333331</v>
      </c>
      <c r="D27">
        <f>IF(ISNA(月度推荐行业对应ETF!D27),0,IF(月度推荐行业对应ETF!D27=0,0,1/(COUNTIF(月度推荐行业对应ETF!$B27:$E27,"&lt;&gt;0")-COUNTIF(月度推荐行业对应ETF!$B27:$E27,NA()))))</f>
        <v>0.33333333333333331</v>
      </c>
      <c r="E27">
        <f>IF(ISNA(月度推荐行业对应ETF!E27),0,IF(月度推荐行业对应ETF!E27=0,0,1/(COUNTIF(月度推荐行业对应ETF!$B27:$E27,"&lt;&gt;0")-COUNTIF(月度推荐行业对应ETF!$B27:$E27,NA()))))</f>
        <v>0</v>
      </c>
    </row>
    <row r="28" spans="1:5" x14ac:dyDescent="0.25">
      <c r="A28" s="20">
        <f>月度推荐行业对应ETF!A28</f>
        <v>45046</v>
      </c>
      <c r="B28">
        <f>IF(ISNA(月度推荐行业对应ETF!B28),0,IF(月度推荐行业对应ETF!B28=0,0,1/(COUNTIF(月度推荐行业对应ETF!$B28:$E28,"&lt;&gt;0")-COUNTIF(月度推荐行业对应ETF!$B28:$E28,NA()))))</f>
        <v>0.33333333333333331</v>
      </c>
      <c r="C28">
        <f>IF(ISNA(月度推荐行业对应ETF!C28),0,IF(月度推荐行业对应ETF!C28=0,0,1/(COUNTIF(月度推荐行业对应ETF!$B28:$E28,"&lt;&gt;0")-COUNTIF(月度推荐行业对应ETF!$B28:$E28,NA()))))</f>
        <v>0.33333333333333331</v>
      </c>
      <c r="D28">
        <f>IF(ISNA(月度推荐行业对应ETF!D28),0,IF(月度推荐行业对应ETF!D28=0,0,1/(COUNTIF(月度推荐行业对应ETF!$B28:$E28,"&lt;&gt;0")-COUNTIF(月度推荐行业对应ETF!$B28:$E28,NA()))))</f>
        <v>0.33333333333333331</v>
      </c>
      <c r="E28">
        <f>IF(ISNA(月度推荐行业对应ETF!E28),0,IF(月度推荐行业对应ETF!E28=0,0,1/(COUNTIF(月度推荐行业对应ETF!$B28:$E28,"&lt;&gt;0")-COUNTIF(月度推荐行业对应ETF!$B28:$E28,NA()))))</f>
        <v>0</v>
      </c>
    </row>
    <row r="29" spans="1:5" x14ac:dyDescent="0.25">
      <c r="A29" s="20">
        <f>月度推荐行业对应ETF!A29</f>
        <v>45053</v>
      </c>
      <c r="B29">
        <f>IF(ISNA(月度推荐行业对应ETF!B29),0,IF(月度推荐行业对应ETF!B29=0,0,1/(COUNTIF(月度推荐行业对应ETF!$B29:$E29,"&lt;&gt;0")-COUNTIF(月度推荐行业对应ETF!$B29:$E29,NA()))))</f>
        <v>0.33333333333333331</v>
      </c>
      <c r="C29">
        <f>IF(ISNA(月度推荐行业对应ETF!C29),0,IF(月度推荐行业对应ETF!C29=0,0,1/(COUNTIF(月度推荐行业对应ETF!$B29:$E29,"&lt;&gt;0")-COUNTIF(月度推荐行业对应ETF!$B29:$E29,NA()))))</f>
        <v>0.33333333333333331</v>
      </c>
      <c r="D29">
        <f>IF(ISNA(月度推荐行业对应ETF!D29),0,IF(月度推荐行业对应ETF!D29=0,0,1/(COUNTIF(月度推荐行业对应ETF!$B29:$E29,"&lt;&gt;0")-COUNTIF(月度推荐行业对应ETF!$B29:$E29,NA()))))</f>
        <v>0.33333333333333331</v>
      </c>
      <c r="E29">
        <f>IF(ISNA(月度推荐行业对应ETF!E29),0,IF(月度推荐行业对应ETF!E29=0,0,1/(COUNTIF(月度推荐行业对应ETF!$B29:$E29,"&lt;&gt;0")-COUNTIF(月度推荐行业对应ETF!$B29:$E29,NA()))))</f>
        <v>0</v>
      </c>
    </row>
    <row r="30" spans="1:5" x14ac:dyDescent="0.25">
      <c r="A30" s="20">
        <f>月度推荐行业对应ETF!A30</f>
        <v>45060</v>
      </c>
      <c r="B30">
        <f>IF(ISNA(月度推荐行业对应ETF!B30),0,IF(月度推荐行业对应ETF!B30=0,0,1/(COUNTIF(月度推荐行业对应ETF!$B30:$E30,"&lt;&gt;0")-COUNTIF(月度推荐行业对应ETF!$B30:$E30,NA()))))</f>
        <v>0.33333333333333331</v>
      </c>
      <c r="C30">
        <f>IF(ISNA(月度推荐行业对应ETF!C30),0,IF(月度推荐行业对应ETF!C30=0,0,1/(COUNTIF(月度推荐行业对应ETF!$B30:$E30,"&lt;&gt;0")-COUNTIF(月度推荐行业对应ETF!$B30:$E30,NA()))))</f>
        <v>0.33333333333333331</v>
      </c>
      <c r="D30">
        <f>IF(ISNA(月度推荐行业对应ETF!D30),0,IF(月度推荐行业对应ETF!D30=0,0,1/(COUNTIF(月度推荐行业对应ETF!$B30:$E30,"&lt;&gt;0")-COUNTIF(月度推荐行业对应ETF!$B30:$E30,NA()))))</f>
        <v>0.33333333333333331</v>
      </c>
      <c r="E30">
        <f>IF(ISNA(月度推荐行业对应ETF!E30),0,IF(月度推荐行业对应ETF!E30=0,0,1/(COUNTIF(月度推荐行业对应ETF!$B30:$E30,"&lt;&gt;0")-COUNTIF(月度推荐行业对应ETF!$B30:$E30,NA()))))</f>
        <v>0</v>
      </c>
    </row>
    <row r="31" spans="1:5" x14ac:dyDescent="0.25">
      <c r="A31" s="20">
        <f>月度推荐行业对应ETF!A31</f>
        <v>45067</v>
      </c>
      <c r="B31">
        <f>IF(ISNA(月度推荐行业对应ETF!B31),0,IF(月度推荐行业对应ETF!B31=0,0,1/(COUNTIF(月度推荐行业对应ETF!$B31:$E31,"&lt;&gt;0")-COUNTIF(月度推荐行业对应ETF!$B31:$E31,NA()))))</f>
        <v>0.33333333333333331</v>
      </c>
      <c r="C31">
        <f>IF(ISNA(月度推荐行业对应ETF!C31),0,IF(月度推荐行业对应ETF!C31=0,0,1/(COUNTIF(月度推荐行业对应ETF!$B31:$E31,"&lt;&gt;0")-COUNTIF(月度推荐行业对应ETF!$B31:$E31,NA()))))</f>
        <v>0.33333333333333331</v>
      </c>
      <c r="D31">
        <f>IF(ISNA(月度推荐行业对应ETF!D31),0,IF(月度推荐行业对应ETF!D31=0,0,1/(COUNTIF(月度推荐行业对应ETF!$B31:$E31,"&lt;&gt;0")-COUNTIF(月度推荐行业对应ETF!$B31:$E31,NA()))))</f>
        <v>0.33333333333333331</v>
      </c>
      <c r="E31">
        <f>IF(ISNA(月度推荐行业对应ETF!E31),0,IF(月度推荐行业对应ETF!E31=0,0,1/(COUNTIF(月度推荐行业对应ETF!$B31:$E31,"&lt;&gt;0")-COUNTIF(月度推荐行业对应ETF!$B31:$E31,NA()))))</f>
        <v>0</v>
      </c>
    </row>
    <row r="32" spans="1:5" x14ac:dyDescent="0.25">
      <c r="A32" s="20">
        <f>月度推荐行业对应ETF!A32</f>
        <v>45074</v>
      </c>
      <c r="B32">
        <f>IF(ISNA(月度推荐行业对应ETF!B32),0,IF(月度推荐行业对应ETF!B32=0,0,1/(COUNTIF(月度推荐行业对应ETF!$B32:$E32,"&lt;&gt;0")-COUNTIF(月度推荐行业对应ETF!$B32:$E32,NA()))))</f>
        <v>0.25</v>
      </c>
      <c r="C32">
        <f>IF(ISNA(月度推荐行业对应ETF!C32),0,IF(月度推荐行业对应ETF!C32=0,0,1/(COUNTIF(月度推荐行业对应ETF!$B32:$E32,"&lt;&gt;0")-COUNTIF(月度推荐行业对应ETF!$B32:$E32,NA()))))</f>
        <v>0.25</v>
      </c>
      <c r="D32">
        <f>IF(ISNA(月度推荐行业对应ETF!D32),0,IF(月度推荐行业对应ETF!D32=0,0,1/(COUNTIF(月度推荐行业对应ETF!$B32:$E32,"&lt;&gt;0")-COUNTIF(月度推荐行业对应ETF!$B32:$E32,NA()))))</f>
        <v>0.25</v>
      </c>
      <c r="E32">
        <f>IF(ISNA(月度推荐行业对应ETF!E32),0,IF(月度推荐行业对应ETF!E32=0,0,1/(COUNTIF(月度推荐行业对应ETF!$B32:$E32,"&lt;&gt;0")-COUNTIF(月度推荐行业对应ETF!$B32:$E32,NA()))))</f>
        <v>0.25</v>
      </c>
    </row>
    <row r="33" spans="1:5" x14ac:dyDescent="0.25">
      <c r="A33" s="20">
        <f>月度推荐行业对应ETF!A33</f>
        <v>45081</v>
      </c>
      <c r="B33">
        <f>IF(ISNA(月度推荐行业对应ETF!B33),0,IF(月度推荐行业对应ETF!B33=0,0,1/(COUNTIF(月度推荐行业对应ETF!$B33:$E33,"&lt;&gt;0")-COUNTIF(月度推荐行业对应ETF!$B33:$E33,NA()))))</f>
        <v>0.25</v>
      </c>
      <c r="C33">
        <f>IF(ISNA(月度推荐行业对应ETF!C33),0,IF(月度推荐行业对应ETF!C33=0,0,1/(COUNTIF(月度推荐行业对应ETF!$B33:$E33,"&lt;&gt;0")-COUNTIF(月度推荐行业对应ETF!$B33:$E33,NA()))))</f>
        <v>0.25</v>
      </c>
      <c r="D33">
        <f>IF(ISNA(月度推荐行业对应ETF!D33),0,IF(月度推荐行业对应ETF!D33=0,0,1/(COUNTIF(月度推荐行业对应ETF!$B33:$E33,"&lt;&gt;0")-COUNTIF(月度推荐行业对应ETF!$B33:$E33,NA()))))</f>
        <v>0.25</v>
      </c>
      <c r="E33">
        <f>IF(ISNA(月度推荐行业对应ETF!E33),0,IF(月度推荐行业对应ETF!E33=0,0,1/(COUNTIF(月度推荐行业对应ETF!$B33:$E33,"&lt;&gt;0")-COUNTIF(月度推荐行业对应ETF!$B33:$E33,NA()))))</f>
        <v>0.25</v>
      </c>
    </row>
    <row r="34" spans="1:5" x14ac:dyDescent="0.25">
      <c r="A34" s="20">
        <f>月度推荐行业对应ETF!A34</f>
        <v>45088</v>
      </c>
      <c r="B34">
        <f>IF(ISNA(月度推荐行业对应ETF!B34),0,IF(月度推荐行业对应ETF!B34=0,0,1/(COUNTIF(月度推荐行业对应ETF!$B34:$E34,"&lt;&gt;0")-COUNTIF(月度推荐行业对应ETF!$B34:$E34,NA()))))</f>
        <v>0.25</v>
      </c>
      <c r="C34">
        <f>IF(ISNA(月度推荐行业对应ETF!C34),0,IF(月度推荐行业对应ETF!C34=0,0,1/(COUNTIF(月度推荐行业对应ETF!$B34:$E34,"&lt;&gt;0")-COUNTIF(月度推荐行业对应ETF!$B34:$E34,NA()))))</f>
        <v>0.25</v>
      </c>
      <c r="D34">
        <f>IF(ISNA(月度推荐行业对应ETF!D34),0,IF(月度推荐行业对应ETF!D34=0,0,1/(COUNTIF(月度推荐行业对应ETF!$B34:$E34,"&lt;&gt;0")-COUNTIF(月度推荐行业对应ETF!$B34:$E34,NA()))))</f>
        <v>0.25</v>
      </c>
      <c r="E34">
        <f>IF(ISNA(月度推荐行业对应ETF!E34),0,IF(月度推荐行业对应ETF!E34=0,0,1/(COUNTIF(月度推荐行业对应ETF!$B34:$E34,"&lt;&gt;0")-COUNTIF(月度推荐行业对应ETF!$B34:$E34,NA()))))</f>
        <v>0.25</v>
      </c>
    </row>
    <row r="35" spans="1:5" x14ac:dyDescent="0.25">
      <c r="A35" s="20">
        <f>月度推荐行业对应ETF!A35</f>
        <v>45095</v>
      </c>
      <c r="B35">
        <f>IF(ISNA(月度推荐行业对应ETF!B35),0,IF(月度推荐行业对应ETF!B35=0,0,1/(COUNTIF(月度推荐行业对应ETF!$B35:$E35,"&lt;&gt;0")-COUNTIF(月度推荐行业对应ETF!$B35:$E35,NA()))))</f>
        <v>0.25</v>
      </c>
      <c r="C35">
        <f>IF(ISNA(月度推荐行业对应ETF!C35),0,IF(月度推荐行业对应ETF!C35=0,0,1/(COUNTIF(月度推荐行业对应ETF!$B35:$E35,"&lt;&gt;0")-COUNTIF(月度推荐行业对应ETF!$B35:$E35,NA()))))</f>
        <v>0.25</v>
      </c>
      <c r="D35">
        <f>IF(ISNA(月度推荐行业对应ETF!D35),0,IF(月度推荐行业对应ETF!D35=0,0,1/(COUNTIF(月度推荐行业对应ETF!$B35:$E35,"&lt;&gt;0")-COUNTIF(月度推荐行业对应ETF!$B35:$E35,NA()))))</f>
        <v>0.25</v>
      </c>
      <c r="E35">
        <f>IF(ISNA(月度推荐行业对应ETF!E35),0,IF(月度推荐行业对应ETF!E35=0,0,1/(COUNTIF(月度推荐行业对应ETF!$B35:$E35,"&lt;&gt;0")-COUNTIF(月度推荐行业对应ETF!$B35:$E35,NA()))))</f>
        <v>0.25</v>
      </c>
    </row>
    <row r="36" spans="1:5" x14ac:dyDescent="0.25">
      <c r="A36" s="20">
        <f>月度推荐行业对应ETF!A36</f>
        <v>45102</v>
      </c>
      <c r="B36">
        <f>IF(ISNA(月度推荐行业对应ETF!B36),0,IF(月度推荐行业对应ETF!B36=0,0,1/(COUNTIF(月度推荐行业对应ETF!$B36:$E36,"&lt;&gt;0")-COUNTIF(月度推荐行业对应ETF!$B36:$E36,NA()))))</f>
        <v>0.25</v>
      </c>
      <c r="C36">
        <f>IF(ISNA(月度推荐行业对应ETF!C36),0,IF(月度推荐行业对应ETF!C36=0,0,1/(COUNTIF(月度推荐行业对应ETF!$B36:$E36,"&lt;&gt;0")-COUNTIF(月度推荐行业对应ETF!$B36:$E36,NA()))))</f>
        <v>0.25</v>
      </c>
      <c r="D36">
        <f>IF(ISNA(月度推荐行业对应ETF!D36),0,IF(月度推荐行业对应ETF!D36=0,0,1/(COUNTIF(月度推荐行业对应ETF!$B36:$E36,"&lt;&gt;0")-COUNTIF(月度推荐行业对应ETF!$B36:$E36,NA()))))</f>
        <v>0.25</v>
      </c>
      <c r="E36">
        <f>IF(ISNA(月度推荐行业对应ETF!E36),0,IF(月度推荐行业对应ETF!E36=0,0,1/(COUNTIF(月度推荐行业对应ETF!$B36:$E36,"&lt;&gt;0")-COUNTIF(月度推荐行业对应ETF!$B36:$E36,NA()))))</f>
        <v>0.25</v>
      </c>
    </row>
    <row r="37" spans="1:5" x14ac:dyDescent="0.25">
      <c r="A37" s="20">
        <f>月度推荐行业对应ETF!A37</f>
        <v>45109</v>
      </c>
      <c r="B37">
        <f>IF(ISNA(月度推荐行业对应ETF!B37),0,IF(月度推荐行业对应ETF!B37=0,0,1/(COUNTIF(月度推荐行业对应ETF!$B37:$E37,"&lt;&gt;0")-COUNTIF(月度推荐行业对应ETF!$B37:$E37,NA()))))</f>
        <v>0.25</v>
      </c>
      <c r="C37">
        <f>IF(ISNA(月度推荐行业对应ETF!C37),0,IF(月度推荐行业对应ETF!C37=0,0,1/(COUNTIF(月度推荐行业对应ETF!$B37:$E37,"&lt;&gt;0")-COUNTIF(月度推荐行业对应ETF!$B37:$E37,NA()))))</f>
        <v>0.25</v>
      </c>
      <c r="D37">
        <f>IF(ISNA(月度推荐行业对应ETF!D37),0,IF(月度推荐行业对应ETF!D37=0,0,1/(COUNTIF(月度推荐行业对应ETF!$B37:$E37,"&lt;&gt;0")-COUNTIF(月度推荐行业对应ETF!$B37:$E37,NA()))))</f>
        <v>0.25</v>
      </c>
      <c r="E37">
        <f>IF(ISNA(月度推荐行业对应ETF!E37),0,IF(月度推荐行业对应ETF!E37=0,0,1/(COUNTIF(月度推荐行业对应ETF!$B37:$E37,"&lt;&gt;0")-COUNTIF(月度推荐行业对应ETF!$B37:$E37,NA()))))</f>
        <v>0.25</v>
      </c>
    </row>
    <row r="38" spans="1:5" x14ac:dyDescent="0.25">
      <c r="A38" s="20">
        <f>月度推荐行业对应ETF!A38</f>
        <v>45116</v>
      </c>
      <c r="B38">
        <f>IF(ISNA(月度推荐行业对应ETF!B38),0,IF(月度推荐行业对应ETF!B38=0,0,1/(COUNTIF(月度推荐行业对应ETF!$B38:$E38,"&lt;&gt;0")-COUNTIF(月度推荐行业对应ETF!$B38:$E38,NA()))))</f>
        <v>0.25</v>
      </c>
      <c r="C38">
        <f>IF(ISNA(月度推荐行业对应ETF!C38),0,IF(月度推荐行业对应ETF!C38=0,0,1/(COUNTIF(月度推荐行业对应ETF!$B38:$E38,"&lt;&gt;0")-COUNTIF(月度推荐行业对应ETF!$B38:$E38,NA()))))</f>
        <v>0.25</v>
      </c>
      <c r="D38">
        <f>IF(ISNA(月度推荐行业对应ETF!D38),0,IF(月度推荐行业对应ETF!D38=0,0,1/(COUNTIF(月度推荐行业对应ETF!$B38:$E38,"&lt;&gt;0")-COUNTIF(月度推荐行业对应ETF!$B38:$E38,NA()))))</f>
        <v>0.25</v>
      </c>
      <c r="E38">
        <f>IF(ISNA(月度推荐行业对应ETF!E38),0,IF(月度推荐行业对应ETF!E38=0,0,1/(COUNTIF(月度推荐行业对应ETF!$B38:$E38,"&lt;&gt;0")-COUNTIF(月度推荐行业对应ETF!$B38:$E38,NA()))))</f>
        <v>0.25</v>
      </c>
    </row>
    <row r="39" spans="1:5" x14ac:dyDescent="0.25">
      <c r="A39" s="20">
        <f>月度推荐行业对应ETF!A39</f>
        <v>45123</v>
      </c>
      <c r="B39">
        <f>IF(ISNA(月度推荐行业对应ETF!B39),0,IF(月度推荐行业对应ETF!B39=0,0,1/(COUNTIF(月度推荐行业对应ETF!$B39:$E39,"&lt;&gt;0")-COUNTIF(月度推荐行业对应ETF!$B39:$E39,NA()))))</f>
        <v>0.33333333333333331</v>
      </c>
      <c r="C39">
        <f>IF(ISNA(月度推荐行业对应ETF!C39),0,IF(月度推荐行业对应ETF!C39=0,0,1/(COUNTIF(月度推荐行业对应ETF!$B39:$E39,"&lt;&gt;0")-COUNTIF(月度推荐行业对应ETF!$B39:$E39,NA()))))</f>
        <v>0.33333333333333331</v>
      </c>
      <c r="D39">
        <f>IF(ISNA(月度推荐行业对应ETF!D39),0,IF(月度推荐行业对应ETF!D39=0,0,1/(COUNTIF(月度推荐行业对应ETF!$B39:$E39,"&lt;&gt;0")-COUNTIF(月度推荐行业对应ETF!$B39:$E39,NA()))))</f>
        <v>0.33333333333333331</v>
      </c>
      <c r="E39">
        <f>IF(ISNA(月度推荐行业对应ETF!E39),0,IF(月度推荐行业对应ETF!E39=0,0,1/(COUNTIF(月度推荐行业对应ETF!$B39:$E39,"&lt;&gt;0")-COUNTIF(月度推荐行业对应ETF!$B39:$E39,NA()))))</f>
        <v>0</v>
      </c>
    </row>
    <row r="40" spans="1:5" x14ac:dyDescent="0.25">
      <c r="A40" s="20">
        <f>月度推荐行业对应ETF!A40</f>
        <v>45130</v>
      </c>
      <c r="B40">
        <f>IF(ISNA(月度推荐行业对应ETF!B40),0,IF(月度推荐行业对应ETF!B40=0,0,1/(COUNTIF(月度推荐行业对应ETF!$B40:$E40,"&lt;&gt;0")-COUNTIF(月度推荐行业对应ETF!$B40:$E40,NA()))))</f>
        <v>0.33333333333333331</v>
      </c>
      <c r="C40">
        <f>IF(ISNA(月度推荐行业对应ETF!C40),0,IF(月度推荐行业对应ETF!C40=0,0,1/(COUNTIF(月度推荐行业对应ETF!$B40:$E40,"&lt;&gt;0")-COUNTIF(月度推荐行业对应ETF!$B40:$E40,NA()))))</f>
        <v>0.33333333333333331</v>
      </c>
      <c r="D40">
        <f>IF(ISNA(月度推荐行业对应ETF!D40),0,IF(月度推荐行业对应ETF!D40=0,0,1/(COUNTIF(月度推荐行业对应ETF!$B40:$E40,"&lt;&gt;0")-COUNTIF(月度推荐行业对应ETF!$B40:$E40,NA()))))</f>
        <v>0.33333333333333331</v>
      </c>
      <c r="E40">
        <f>IF(ISNA(月度推荐行业对应ETF!E40),0,IF(月度推荐行业对应ETF!E40=0,0,1/(COUNTIF(月度推荐行业对应ETF!$B40:$E40,"&lt;&gt;0")-COUNTIF(月度推荐行业对应ETF!$B40:$E40,NA()))))</f>
        <v>0</v>
      </c>
    </row>
    <row r="41" spans="1:5" x14ac:dyDescent="0.25">
      <c r="A41" s="20">
        <f>月度推荐行业对应ETF!A41</f>
        <v>45137</v>
      </c>
      <c r="B41">
        <f>IF(ISNA(月度推荐行业对应ETF!B41),0,IF(月度推荐行业对应ETF!B41=0,0,1/(COUNTIF(月度推荐行业对应ETF!$B41:$E41,"&lt;&gt;0")-COUNTIF(月度推荐行业对应ETF!$B41:$E41,NA()))))</f>
        <v>0.33333333333333331</v>
      </c>
      <c r="C41">
        <f>IF(ISNA(月度推荐行业对应ETF!C41),0,IF(月度推荐行业对应ETF!C41=0,0,1/(COUNTIF(月度推荐行业对应ETF!$B41:$E41,"&lt;&gt;0")-COUNTIF(月度推荐行业对应ETF!$B41:$E41,NA()))))</f>
        <v>0.33333333333333331</v>
      </c>
      <c r="D41">
        <f>IF(ISNA(月度推荐行业对应ETF!D41),0,IF(月度推荐行业对应ETF!D41=0,0,1/(COUNTIF(月度推荐行业对应ETF!$B41:$E41,"&lt;&gt;0")-COUNTIF(月度推荐行业对应ETF!$B41:$E41,NA()))))</f>
        <v>0.33333333333333331</v>
      </c>
      <c r="E41">
        <f>IF(ISNA(月度推荐行业对应ETF!E41),0,IF(月度推荐行业对应ETF!E41=0,0,1/(COUNTIF(月度推荐行业对应ETF!$B41:$E41,"&lt;&gt;0")-COUNTIF(月度推荐行业对应ETF!$B41:$E41,NA()))))</f>
        <v>0</v>
      </c>
    </row>
    <row r="42" spans="1:5" x14ac:dyDescent="0.25">
      <c r="A42" s="20">
        <f>月度推荐行业对应ETF!A42</f>
        <v>45144</v>
      </c>
      <c r="B42">
        <f>IF(ISNA(月度推荐行业对应ETF!B42),0,IF(月度推荐行业对应ETF!B42=0,0,1/(COUNTIF(月度推荐行业对应ETF!$B42:$E42,"&lt;&gt;0")-COUNTIF(月度推荐行业对应ETF!$B42:$E42,NA()))))</f>
        <v>0.25</v>
      </c>
      <c r="C42">
        <f>IF(ISNA(月度推荐行业对应ETF!C42),0,IF(月度推荐行业对应ETF!C42=0,0,1/(COUNTIF(月度推荐行业对应ETF!$B42:$E42,"&lt;&gt;0")-COUNTIF(月度推荐行业对应ETF!$B42:$E42,NA()))))</f>
        <v>0.25</v>
      </c>
      <c r="D42">
        <f>IF(ISNA(月度推荐行业对应ETF!D42),0,IF(月度推荐行业对应ETF!D42=0,0,1/(COUNTIF(月度推荐行业对应ETF!$B42:$E42,"&lt;&gt;0")-COUNTIF(月度推荐行业对应ETF!$B42:$E42,NA()))))</f>
        <v>0.25</v>
      </c>
      <c r="E42">
        <f>IF(ISNA(月度推荐行业对应ETF!E42),0,IF(月度推荐行业对应ETF!E42=0,0,1/(COUNTIF(月度推荐行业对应ETF!$B42:$E42,"&lt;&gt;0")-COUNTIF(月度推荐行业对应ETF!$B42:$E42,NA()))))</f>
        <v>0.25</v>
      </c>
    </row>
    <row r="43" spans="1:5" x14ac:dyDescent="0.25">
      <c r="A43" s="20">
        <f>月度推荐行业对应ETF!A43</f>
        <v>45151</v>
      </c>
      <c r="B43">
        <f>IF(ISNA(月度推荐行业对应ETF!B43),0,IF(月度推荐行业对应ETF!B43=0,0,1/(COUNTIF(月度推荐行业对应ETF!$B43:$E43,"&lt;&gt;0")-COUNTIF(月度推荐行业对应ETF!$B43:$E43,NA()))))</f>
        <v>0.33333333333333331</v>
      </c>
      <c r="C43">
        <f>IF(ISNA(月度推荐行业对应ETF!C43),0,IF(月度推荐行业对应ETF!C43=0,0,1/(COUNTIF(月度推荐行业对应ETF!$B43:$E43,"&lt;&gt;0")-COUNTIF(月度推荐行业对应ETF!$B43:$E43,NA()))))</f>
        <v>0.33333333333333331</v>
      </c>
      <c r="D43">
        <f>IF(ISNA(月度推荐行业对应ETF!D43),0,IF(月度推荐行业对应ETF!D43=0,0,1/(COUNTIF(月度推荐行业对应ETF!$B43:$E43,"&lt;&gt;0")-COUNTIF(月度推荐行业对应ETF!$B43:$E43,NA()))))</f>
        <v>0.33333333333333331</v>
      </c>
      <c r="E43">
        <f>IF(ISNA(月度推荐行业对应ETF!E43),0,IF(月度推荐行业对应ETF!E43=0,0,1/(COUNTIF(月度推荐行业对应ETF!$B43:$E43,"&lt;&gt;0")-COUNTIF(月度推荐行业对应ETF!$B43:$E43,NA()))))</f>
        <v>0</v>
      </c>
    </row>
    <row r="44" spans="1:5" x14ac:dyDescent="0.25">
      <c r="A44" s="20">
        <f>月度推荐行业对应ETF!A44</f>
        <v>45158</v>
      </c>
      <c r="B44">
        <f>IF(ISNA(月度推荐行业对应ETF!B44),0,IF(月度推荐行业对应ETF!B44=0,0,1/(COUNTIF(月度推荐行业对应ETF!$B44:$E44,"&lt;&gt;0")-COUNTIF(月度推荐行业对应ETF!$B44:$E44,NA()))))</f>
        <v>0.33333333333333331</v>
      </c>
      <c r="C44">
        <f>IF(ISNA(月度推荐行业对应ETF!C44),0,IF(月度推荐行业对应ETF!C44=0,0,1/(COUNTIF(月度推荐行业对应ETF!$B44:$E44,"&lt;&gt;0")-COUNTIF(月度推荐行业对应ETF!$B44:$E44,NA()))))</f>
        <v>0.33333333333333331</v>
      </c>
      <c r="D44">
        <f>IF(ISNA(月度推荐行业对应ETF!D44),0,IF(月度推荐行业对应ETF!D44=0,0,1/(COUNTIF(月度推荐行业对应ETF!$B44:$E44,"&lt;&gt;0")-COUNTIF(月度推荐行业对应ETF!$B44:$E44,NA()))))</f>
        <v>0.33333333333333331</v>
      </c>
      <c r="E44">
        <f>IF(ISNA(月度推荐行业对应ETF!E44),0,IF(月度推荐行业对应ETF!E44=0,0,1/(COUNTIF(月度推荐行业对应ETF!$B44:$E44,"&lt;&gt;0")-COUNTIF(月度推荐行业对应ETF!$B44:$E44,NA()))))</f>
        <v>0</v>
      </c>
    </row>
    <row r="45" spans="1:5" x14ac:dyDescent="0.25">
      <c r="A45" s="20">
        <f>月度推荐行业对应ETF!A45</f>
        <v>45165</v>
      </c>
      <c r="B45">
        <f>IF(ISNA(月度推荐行业对应ETF!B45),0,IF(月度推荐行业对应ETF!B45=0,0,1/(COUNTIF(月度推荐行业对应ETF!$B45:$E45,"&lt;&gt;0")-COUNTIF(月度推荐行业对应ETF!$B45:$E45,NA()))))</f>
        <v>0.33333333333333331</v>
      </c>
      <c r="C45">
        <f>IF(ISNA(月度推荐行业对应ETF!C45),0,IF(月度推荐行业对应ETF!C45=0,0,1/(COUNTIF(月度推荐行业对应ETF!$B45:$E45,"&lt;&gt;0")-COUNTIF(月度推荐行业对应ETF!$B45:$E45,NA()))))</f>
        <v>0.33333333333333331</v>
      </c>
      <c r="D45">
        <f>IF(ISNA(月度推荐行业对应ETF!D45),0,IF(月度推荐行业对应ETF!D45=0,0,1/(COUNTIF(月度推荐行业对应ETF!$B45:$E45,"&lt;&gt;0")-COUNTIF(月度推荐行业对应ETF!$B45:$E45,NA()))))</f>
        <v>0.33333333333333331</v>
      </c>
      <c r="E45">
        <f>IF(ISNA(月度推荐行业对应ETF!E45),0,IF(月度推荐行业对应ETF!E45=0,0,1/(COUNTIF(月度推荐行业对应ETF!$B45:$E45,"&lt;&gt;0")-COUNTIF(月度推荐行业对应ETF!$B45:$E45,NA()))))</f>
        <v>0</v>
      </c>
    </row>
    <row r="46" spans="1:5" x14ac:dyDescent="0.25">
      <c r="A46" s="20">
        <f>月度推荐行业对应ETF!A46</f>
        <v>45172</v>
      </c>
      <c r="B46">
        <f>IF(ISNA(月度推荐行业对应ETF!B46),0,IF(月度推荐行业对应ETF!B46=0,0,1/(COUNTIF(月度推荐行业对应ETF!$B46:$E46,"&lt;&gt;0")-COUNTIF(月度推荐行业对应ETF!$B46:$E46,NA()))))</f>
        <v>0.33333333333333331</v>
      </c>
      <c r="C46">
        <f>IF(ISNA(月度推荐行业对应ETF!C46),0,IF(月度推荐行业对应ETF!C46=0,0,1/(COUNTIF(月度推荐行业对应ETF!$B46:$E46,"&lt;&gt;0")-COUNTIF(月度推荐行业对应ETF!$B46:$E46,NA()))))</f>
        <v>0.33333333333333331</v>
      </c>
      <c r="D46">
        <f>IF(ISNA(月度推荐行业对应ETF!D46),0,IF(月度推荐行业对应ETF!D46=0,0,1/(COUNTIF(月度推荐行业对应ETF!$B46:$E46,"&lt;&gt;0")-COUNTIF(月度推荐行业对应ETF!$B46:$E46,NA()))))</f>
        <v>0.33333333333333331</v>
      </c>
      <c r="E46">
        <f>IF(ISNA(月度推荐行业对应ETF!E46),0,IF(月度推荐行业对应ETF!E46=0,0,1/(COUNTIF(月度推荐行业对应ETF!$B46:$E46,"&lt;&gt;0")-COUNTIF(月度推荐行业对应ETF!$B46:$E46,NA()))))</f>
        <v>0</v>
      </c>
    </row>
    <row r="47" spans="1:5" x14ac:dyDescent="0.25">
      <c r="A47" s="20">
        <f>月度推荐行业对应ETF!A47</f>
        <v>45179</v>
      </c>
      <c r="B47">
        <f>IF(ISNA(月度推荐行业对应ETF!B47),0,IF(月度推荐行业对应ETF!B47=0,0,1/(COUNTIF(月度推荐行业对应ETF!$B47:$E47,"&lt;&gt;0")-COUNTIF(月度推荐行业对应ETF!$B47:$E47,NA()))))</f>
        <v>0.33333333333333331</v>
      </c>
      <c r="C47">
        <f>IF(ISNA(月度推荐行业对应ETF!C47),0,IF(月度推荐行业对应ETF!C47=0,0,1/(COUNTIF(月度推荐行业对应ETF!$B47:$E47,"&lt;&gt;0")-COUNTIF(月度推荐行业对应ETF!$B47:$E47,NA()))))</f>
        <v>0.33333333333333331</v>
      </c>
      <c r="D47">
        <f>IF(ISNA(月度推荐行业对应ETF!D47),0,IF(月度推荐行业对应ETF!D47=0,0,1/(COUNTIF(月度推荐行业对应ETF!$B47:$E47,"&lt;&gt;0")-COUNTIF(月度推荐行业对应ETF!$B47:$E47,NA()))))</f>
        <v>0.33333333333333331</v>
      </c>
      <c r="E47">
        <f>IF(ISNA(月度推荐行业对应ETF!E47),0,IF(月度推荐行业对应ETF!E47=0,0,1/(COUNTIF(月度推荐行业对应ETF!$B47:$E47,"&lt;&gt;0")-COUNTIF(月度推荐行业对应ETF!$B47:$E47,NA()))))</f>
        <v>0</v>
      </c>
    </row>
    <row r="48" spans="1:5" x14ac:dyDescent="0.25">
      <c r="A48" s="20">
        <f>月度推荐行业对应ETF!A48</f>
        <v>45186</v>
      </c>
      <c r="B48">
        <f>IF(ISNA(月度推荐行业对应ETF!B48),0,IF(月度推荐行业对应ETF!B48=0,0,1/(COUNTIF(月度推荐行业对应ETF!$B48:$E48,"&lt;&gt;0")-COUNTIF(月度推荐行业对应ETF!$B48:$E48,NA()))))</f>
        <v>0.25</v>
      </c>
      <c r="C48">
        <f>IF(ISNA(月度推荐行业对应ETF!C48),0,IF(月度推荐行业对应ETF!C48=0,0,1/(COUNTIF(月度推荐行业对应ETF!$B48:$E48,"&lt;&gt;0")-COUNTIF(月度推荐行业对应ETF!$B48:$E48,NA()))))</f>
        <v>0.25</v>
      </c>
      <c r="D48">
        <f>IF(ISNA(月度推荐行业对应ETF!D48),0,IF(月度推荐行业对应ETF!D48=0,0,1/(COUNTIF(月度推荐行业对应ETF!$B48:$E48,"&lt;&gt;0")-COUNTIF(月度推荐行业对应ETF!$B48:$E48,NA()))))</f>
        <v>0.25</v>
      </c>
      <c r="E48">
        <f>IF(ISNA(月度推荐行业对应ETF!E48),0,IF(月度推荐行业对应ETF!E48=0,0,1/(COUNTIF(月度推荐行业对应ETF!$B48:$E48,"&lt;&gt;0")-COUNTIF(月度推荐行业对应ETF!$B48:$E48,NA()))))</f>
        <v>0.25</v>
      </c>
    </row>
    <row r="49" spans="1:5" x14ac:dyDescent="0.25">
      <c r="A49" s="20">
        <f>月度推荐行业对应ETF!A49</f>
        <v>45193</v>
      </c>
      <c r="B49">
        <f>IF(ISNA(月度推荐行业对应ETF!B49),0,IF(月度推荐行业对应ETF!B49=0,0,1/(COUNTIF(月度推荐行业对应ETF!$B49:$E49,"&lt;&gt;0")-COUNTIF(月度推荐行业对应ETF!$B49:$E49,NA()))))</f>
        <v>0.25</v>
      </c>
      <c r="C49">
        <f>IF(ISNA(月度推荐行业对应ETF!C49),0,IF(月度推荐行业对应ETF!C49=0,0,1/(COUNTIF(月度推荐行业对应ETF!$B49:$E49,"&lt;&gt;0")-COUNTIF(月度推荐行业对应ETF!$B49:$E49,NA()))))</f>
        <v>0.25</v>
      </c>
      <c r="D49">
        <f>IF(ISNA(月度推荐行业对应ETF!D49),0,IF(月度推荐行业对应ETF!D49=0,0,1/(COUNTIF(月度推荐行业对应ETF!$B49:$E49,"&lt;&gt;0")-COUNTIF(月度推荐行业对应ETF!$B49:$E49,NA()))))</f>
        <v>0.25</v>
      </c>
      <c r="E49">
        <f>IF(ISNA(月度推荐行业对应ETF!E49),0,IF(月度推荐行业对应ETF!E49=0,0,1/(COUNTIF(月度推荐行业对应ETF!$B49:$E49,"&lt;&gt;0")-COUNTIF(月度推荐行业对应ETF!$B49:$E49,NA()))))</f>
        <v>0.25</v>
      </c>
    </row>
    <row r="50" spans="1:5" x14ac:dyDescent="0.25">
      <c r="A50" s="20">
        <f>月度推荐行业对应ETF!A50</f>
        <v>45200</v>
      </c>
      <c r="B50">
        <f>IF(ISNA(月度推荐行业对应ETF!B50),0,IF(月度推荐行业对应ETF!B50=0,0,1/(COUNTIF(月度推荐行业对应ETF!$B50:$E50,"&lt;&gt;0")-COUNTIF(月度推荐行业对应ETF!$B50:$E50,NA()))))</f>
        <v>0.33333333333333331</v>
      </c>
      <c r="C50">
        <f>IF(ISNA(月度推荐行业对应ETF!C50),0,IF(月度推荐行业对应ETF!C50=0,0,1/(COUNTIF(月度推荐行业对应ETF!$B50:$E50,"&lt;&gt;0")-COUNTIF(月度推荐行业对应ETF!$B50:$E50,NA()))))</f>
        <v>0.33333333333333331</v>
      </c>
      <c r="D50">
        <f>IF(ISNA(月度推荐行业对应ETF!D50),0,IF(月度推荐行业对应ETF!D50=0,0,1/(COUNTIF(月度推荐行业对应ETF!$B50:$E50,"&lt;&gt;0")-COUNTIF(月度推荐行业对应ETF!$B50:$E50,NA()))))</f>
        <v>0.33333333333333331</v>
      </c>
      <c r="E50">
        <f>IF(ISNA(月度推荐行业对应ETF!E50),0,IF(月度推荐行业对应ETF!E50=0,0,1/(COUNTIF(月度推荐行业对应ETF!$B50:$E50,"&lt;&gt;0")-COUNTIF(月度推荐行业对应ETF!$B50:$E50,NA()))))</f>
        <v>0</v>
      </c>
    </row>
    <row r="51" spans="1:5" x14ac:dyDescent="0.25">
      <c r="A51" s="20">
        <f>月度推荐行业对应ETF!A51</f>
        <v>45207</v>
      </c>
      <c r="B51">
        <f>IF(ISNA(月度推荐行业对应ETF!B51),0,IF(月度推荐行业对应ETF!B51=0,0,1/(COUNTIF(月度推荐行业对应ETF!$B51:$E51,"&lt;&gt;0")-COUNTIF(月度推荐行业对应ETF!$B51:$E51,NA()))))</f>
        <v>0.33333333333333331</v>
      </c>
      <c r="C51">
        <f>IF(ISNA(月度推荐行业对应ETF!C51),0,IF(月度推荐行业对应ETF!C51=0,0,1/(COUNTIF(月度推荐行业对应ETF!$B51:$E51,"&lt;&gt;0")-COUNTIF(月度推荐行业对应ETF!$B51:$E51,NA()))))</f>
        <v>0.33333333333333331</v>
      </c>
      <c r="D51">
        <f>IF(ISNA(月度推荐行业对应ETF!D51),0,IF(月度推荐行业对应ETF!D51=0,0,1/(COUNTIF(月度推荐行业对应ETF!$B51:$E51,"&lt;&gt;0")-COUNTIF(月度推荐行业对应ETF!$B51:$E51,NA()))))</f>
        <v>0.33333333333333331</v>
      </c>
      <c r="E51">
        <f>IF(ISNA(月度推荐行业对应ETF!E51),0,IF(月度推荐行业对应ETF!E51=0,0,1/(COUNTIF(月度推荐行业对应ETF!$B51:$E51,"&lt;&gt;0")-COUNTIF(月度推荐行业对应ETF!$B51:$E51,NA()))))</f>
        <v>0</v>
      </c>
    </row>
    <row r="52" spans="1:5" x14ac:dyDescent="0.25">
      <c r="A52" s="20">
        <f>月度推荐行业对应ETF!A52</f>
        <v>45214</v>
      </c>
      <c r="B52">
        <f>IF(ISNA(月度推荐行业对应ETF!B52),0,IF(月度推荐行业对应ETF!B52=0,0,1/(COUNTIF(月度推荐行业对应ETF!$B52:$E52,"&lt;&gt;0")-COUNTIF(月度推荐行业对应ETF!$B52:$E52,NA()))))</f>
        <v>0.33333333333333331</v>
      </c>
      <c r="C52">
        <f>IF(ISNA(月度推荐行业对应ETF!C52),0,IF(月度推荐行业对应ETF!C52=0,0,1/(COUNTIF(月度推荐行业对应ETF!$B52:$E52,"&lt;&gt;0")-COUNTIF(月度推荐行业对应ETF!$B52:$E52,NA()))))</f>
        <v>0.33333333333333331</v>
      </c>
      <c r="D52">
        <f>IF(ISNA(月度推荐行业对应ETF!D52),0,IF(月度推荐行业对应ETF!D52=0,0,1/(COUNTIF(月度推荐行业对应ETF!$B52:$E52,"&lt;&gt;0")-COUNTIF(月度推荐行业对应ETF!$B52:$E52,NA()))))</f>
        <v>0.33333333333333331</v>
      </c>
      <c r="E52">
        <f>IF(ISNA(月度推荐行业对应ETF!E52),0,IF(月度推荐行业对应ETF!E52=0,0,1/(COUNTIF(月度推荐行业对应ETF!$B52:$E52,"&lt;&gt;0")-COUNTIF(月度推荐行业对应ETF!$B52:$E52,NA()))))</f>
        <v>0</v>
      </c>
    </row>
    <row r="53" spans="1:5" x14ac:dyDescent="0.25">
      <c r="A53" s="20">
        <f>月度推荐行业对应ETF!A53</f>
        <v>45221</v>
      </c>
      <c r="B53">
        <f>IF(ISNA(月度推荐行业对应ETF!B53),0,IF(月度推荐行业对应ETF!B53=0,0,1/(COUNTIF(月度推荐行业对应ETF!$B53:$E53,"&lt;&gt;0")-COUNTIF(月度推荐行业对应ETF!$B53:$E53,NA()))))</f>
        <v>0.33333333333333331</v>
      </c>
      <c r="C53">
        <f>IF(ISNA(月度推荐行业对应ETF!C53),0,IF(月度推荐行业对应ETF!C53=0,0,1/(COUNTIF(月度推荐行业对应ETF!$B53:$E53,"&lt;&gt;0")-COUNTIF(月度推荐行业对应ETF!$B53:$E53,NA()))))</f>
        <v>0.33333333333333331</v>
      </c>
      <c r="D53">
        <f>IF(ISNA(月度推荐行业对应ETF!D53),0,IF(月度推荐行业对应ETF!D53=0,0,1/(COUNTIF(月度推荐行业对应ETF!$B53:$E53,"&lt;&gt;0")-COUNTIF(月度推荐行业对应ETF!$B53:$E53,NA()))))</f>
        <v>0.33333333333333331</v>
      </c>
      <c r="E53">
        <f>IF(ISNA(月度推荐行业对应ETF!E53),0,IF(月度推荐行业对应ETF!E53=0,0,1/(COUNTIF(月度推荐行业对应ETF!$B53:$E53,"&lt;&gt;0")-COUNTIF(月度推荐行业对应ETF!$B53:$E53,NA()))))</f>
        <v>0</v>
      </c>
    </row>
    <row r="54" spans="1:5" x14ac:dyDescent="0.25">
      <c r="A54" s="20">
        <f>月度推荐行业对应ETF!A54</f>
        <v>45228</v>
      </c>
      <c r="B54">
        <f>IF(ISNA(月度推荐行业对应ETF!B54),0,IF(月度推荐行业对应ETF!B54=0,0,1/(COUNTIF(月度推荐行业对应ETF!$B54:$E54,"&lt;&gt;0")-COUNTIF(月度推荐行业对应ETF!$B54:$E54,NA()))))</f>
        <v>0.33333333333333331</v>
      </c>
      <c r="C54">
        <f>IF(ISNA(月度推荐行业对应ETF!C54),0,IF(月度推荐行业对应ETF!C54=0,0,1/(COUNTIF(月度推荐行业对应ETF!$B54:$E54,"&lt;&gt;0")-COUNTIF(月度推荐行业对应ETF!$B54:$E54,NA()))))</f>
        <v>0.33333333333333331</v>
      </c>
      <c r="D54">
        <f>IF(ISNA(月度推荐行业对应ETF!D54),0,IF(月度推荐行业对应ETF!D54=0,0,1/(COUNTIF(月度推荐行业对应ETF!$B54:$E54,"&lt;&gt;0")-COUNTIF(月度推荐行业对应ETF!$B54:$E54,NA()))))</f>
        <v>0.33333333333333331</v>
      </c>
      <c r="E54">
        <f>IF(ISNA(月度推荐行业对应ETF!E54),0,IF(月度推荐行业对应ETF!E54=0,0,1/(COUNTIF(月度推荐行业对应ETF!$B54:$E54,"&lt;&gt;0")-COUNTIF(月度推荐行业对应ETF!$B54:$E54,NA()))))</f>
        <v>0</v>
      </c>
    </row>
    <row r="55" spans="1:5" x14ac:dyDescent="0.25">
      <c r="A55" s="20">
        <f>月度推荐行业对应ETF!A55</f>
        <v>45235</v>
      </c>
      <c r="B55">
        <f>IF(ISNA(月度推荐行业对应ETF!B55),0,IF(月度推荐行业对应ETF!B55=0,0,1/(COUNTIF(月度推荐行业对应ETF!$B55:$E55,"&lt;&gt;0")-COUNTIF(月度推荐行业对应ETF!$B55:$E55,NA()))))</f>
        <v>0.33333333333333331</v>
      </c>
      <c r="C55">
        <f>IF(ISNA(月度推荐行业对应ETF!C55),0,IF(月度推荐行业对应ETF!C55=0,0,1/(COUNTIF(月度推荐行业对应ETF!$B55:$E55,"&lt;&gt;0")-COUNTIF(月度推荐行业对应ETF!$B55:$E55,NA()))))</f>
        <v>0.33333333333333331</v>
      </c>
      <c r="D55">
        <f>IF(ISNA(月度推荐行业对应ETF!D55),0,IF(月度推荐行业对应ETF!D55=0,0,1/(COUNTIF(月度推荐行业对应ETF!$B55:$E55,"&lt;&gt;0")-COUNTIF(月度推荐行业对应ETF!$B55:$E55,NA()))))</f>
        <v>0.33333333333333331</v>
      </c>
      <c r="E55">
        <f>IF(ISNA(月度推荐行业对应ETF!E55),0,IF(月度推荐行业对应ETF!E55=0,0,1/(COUNTIF(月度推荐行业对应ETF!$B55:$E55,"&lt;&gt;0")-COUNTIF(月度推荐行业对应ETF!$B55:$E55,NA()))))</f>
        <v>0</v>
      </c>
    </row>
    <row r="56" spans="1:5" x14ac:dyDescent="0.25">
      <c r="A56" s="20">
        <f>月度推荐行业对应ETF!A56</f>
        <v>45242</v>
      </c>
      <c r="B56">
        <f>IF(ISNA(月度推荐行业对应ETF!B56),0,IF(月度推荐行业对应ETF!B56=0,0,1/(COUNTIF(月度推荐行业对应ETF!$B56:$E56,"&lt;&gt;0")-COUNTIF(月度推荐行业对应ETF!$B56:$E56,NA()))))</f>
        <v>0.25</v>
      </c>
      <c r="C56">
        <f>IF(ISNA(月度推荐行业对应ETF!C56),0,IF(月度推荐行业对应ETF!C56=0,0,1/(COUNTIF(月度推荐行业对应ETF!$B56:$E56,"&lt;&gt;0")-COUNTIF(月度推荐行业对应ETF!$B56:$E56,NA()))))</f>
        <v>0.25</v>
      </c>
      <c r="D56">
        <f>IF(ISNA(月度推荐行业对应ETF!D56),0,IF(月度推荐行业对应ETF!D56=0,0,1/(COUNTIF(月度推荐行业对应ETF!$B56:$E56,"&lt;&gt;0")-COUNTIF(月度推荐行业对应ETF!$B56:$E56,NA()))))</f>
        <v>0.25</v>
      </c>
      <c r="E56">
        <f>IF(ISNA(月度推荐行业对应ETF!E56),0,IF(月度推荐行业对应ETF!E56=0,0,1/(COUNTIF(月度推荐行业对应ETF!$B56:$E56,"&lt;&gt;0")-COUNTIF(月度推荐行业对应ETF!$B56:$E56,NA()))))</f>
        <v>0.25</v>
      </c>
    </row>
    <row r="57" spans="1:5" x14ac:dyDescent="0.25">
      <c r="A57" s="20">
        <f>月度推荐行业对应ETF!A57</f>
        <v>45249</v>
      </c>
      <c r="B57">
        <f>IF(ISNA(月度推荐行业对应ETF!B57),0,IF(月度推荐行业对应ETF!B57=0,0,1/(COUNTIF(月度推荐行业对应ETF!$B57:$E57,"&lt;&gt;0")-COUNTIF(月度推荐行业对应ETF!$B57:$E57,NA()))))</f>
        <v>0.33333333333333331</v>
      </c>
      <c r="C57">
        <f>IF(ISNA(月度推荐行业对应ETF!C57),0,IF(月度推荐行业对应ETF!C57=0,0,1/(COUNTIF(月度推荐行业对应ETF!$B57:$E57,"&lt;&gt;0")-COUNTIF(月度推荐行业对应ETF!$B57:$E57,NA()))))</f>
        <v>0.33333333333333331</v>
      </c>
      <c r="D57">
        <f>IF(ISNA(月度推荐行业对应ETF!D57),0,IF(月度推荐行业对应ETF!D57=0,0,1/(COUNTIF(月度推荐行业对应ETF!$B57:$E57,"&lt;&gt;0")-COUNTIF(月度推荐行业对应ETF!$B57:$E57,NA()))))</f>
        <v>0.33333333333333331</v>
      </c>
      <c r="E57">
        <f>IF(ISNA(月度推荐行业对应ETF!E57),0,IF(月度推荐行业对应ETF!E57=0,0,1/(COUNTIF(月度推荐行业对应ETF!$B57:$E57,"&lt;&gt;0")-COUNTIF(月度推荐行业对应ETF!$B57:$E57,NA()))))</f>
        <v>0</v>
      </c>
    </row>
    <row r="58" spans="1:5" x14ac:dyDescent="0.25">
      <c r="A58" s="20">
        <f>月度推荐行业对应ETF!A58</f>
        <v>45256</v>
      </c>
      <c r="B58">
        <f>IF(ISNA(月度推荐行业对应ETF!B58),0,IF(月度推荐行业对应ETF!B58=0,0,1/(COUNTIF(月度推荐行业对应ETF!$B58:$E58,"&lt;&gt;0")-COUNTIF(月度推荐行业对应ETF!$B58:$E58,NA()))))</f>
        <v>0.25</v>
      </c>
      <c r="C58">
        <f>IF(ISNA(月度推荐行业对应ETF!C58),0,IF(月度推荐行业对应ETF!C58=0,0,1/(COUNTIF(月度推荐行业对应ETF!$B58:$E58,"&lt;&gt;0")-COUNTIF(月度推荐行业对应ETF!$B58:$E58,NA()))))</f>
        <v>0.25</v>
      </c>
      <c r="D58">
        <f>IF(ISNA(月度推荐行业对应ETF!D58),0,IF(月度推荐行业对应ETF!D58=0,0,1/(COUNTIF(月度推荐行业对应ETF!$B58:$E58,"&lt;&gt;0")-COUNTIF(月度推荐行业对应ETF!$B58:$E58,NA()))))</f>
        <v>0.25</v>
      </c>
      <c r="E58">
        <f>IF(ISNA(月度推荐行业对应ETF!E58),0,IF(月度推荐行业对应ETF!E58=0,0,1/(COUNTIF(月度推荐行业对应ETF!$B58:$E58,"&lt;&gt;0")-COUNTIF(月度推荐行业对应ETF!$B58:$E58,NA()))))</f>
        <v>0.25</v>
      </c>
    </row>
    <row r="59" spans="1:5" x14ac:dyDescent="0.25">
      <c r="A59" s="20">
        <f>月度推荐行业对应ETF!A59</f>
        <v>45263</v>
      </c>
      <c r="B59">
        <f>IF(ISNA(月度推荐行业对应ETF!B59),0,IF(月度推荐行业对应ETF!B59=0,0,1/(COUNTIF(月度推荐行业对应ETF!$B59:$E59,"&lt;&gt;0")-COUNTIF(月度推荐行业对应ETF!$B59:$E59,NA()))))</f>
        <v>0.25</v>
      </c>
      <c r="C59">
        <f>IF(ISNA(月度推荐行业对应ETF!C59),0,IF(月度推荐行业对应ETF!C59=0,0,1/(COUNTIF(月度推荐行业对应ETF!$B59:$E59,"&lt;&gt;0")-COUNTIF(月度推荐行业对应ETF!$B59:$E59,NA()))))</f>
        <v>0.25</v>
      </c>
      <c r="D59">
        <f>IF(ISNA(月度推荐行业对应ETF!D59),0,IF(月度推荐行业对应ETF!D59=0,0,1/(COUNTIF(月度推荐行业对应ETF!$B59:$E59,"&lt;&gt;0")-COUNTIF(月度推荐行业对应ETF!$B59:$E59,NA()))))</f>
        <v>0.25</v>
      </c>
      <c r="E59">
        <f>IF(ISNA(月度推荐行业对应ETF!E59),0,IF(月度推荐行业对应ETF!E59=0,0,1/(COUNTIF(月度推荐行业对应ETF!$B59:$E59,"&lt;&gt;0")-COUNTIF(月度推荐行业对应ETF!$B59:$E59,NA()))))</f>
        <v>0.25</v>
      </c>
    </row>
    <row r="60" spans="1:5" x14ac:dyDescent="0.25">
      <c r="A60" s="20">
        <f>月度推荐行业对应ETF!A60</f>
        <v>45270</v>
      </c>
      <c r="B60">
        <f>IF(ISNA(月度推荐行业对应ETF!B60),0,IF(月度推荐行业对应ETF!B60=0,0,1/(COUNTIF(月度推荐行业对应ETF!$B60:$E60,"&lt;&gt;0")-COUNTIF(月度推荐行业对应ETF!$B60:$E60,NA()))))</f>
        <v>0.33333333333333331</v>
      </c>
      <c r="C60">
        <f>IF(ISNA(月度推荐行业对应ETF!C60),0,IF(月度推荐行业对应ETF!C60=0,0,1/(COUNTIF(月度推荐行业对应ETF!$B60:$E60,"&lt;&gt;0")-COUNTIF(月度推荐行业对应ETF!$B60:$E60,NA()))))</f>
        <v>0.33333333333333331</v>
      </c>
      <c r="D60">
        <f>IF(ISNA(月度推荐行业对应ETF!D60),0,IF(月度推荐行业对应ETF!D60=0,0,1/(COUNTIF(月度推荐行业对应ETF!$B60:$E60,"&lt;&gt;0")-COUNTIF(月度推荐行业对应ETF!$B60:$E60,NA()))))</f>
        <v>0.33333333333333331</v>
      </c>
      <c r="E60">
        <f>IF(ISNA(月度推荐行业对应ETF!E60),0,IF(月度推荐行业对应ETF!E60=0,0,1/(COUNTIF(月度推荐行业对应ETF!$B60:$E60,"&lt;&gt;0")-COUNTIF(月度推荐行业对应ETF!$B60:$E60,NA()))))</f>
        <v>0</v>
      </c>
    </row>
    <row r="61" spans="1:5" x14ac:dyDescent="0.25">
      <c r="A61" s="20">
        <f>月度推荐行业对应ETF!A61</f>
        <v>45277</v>
      </c>
      <c r="B61">
        <f>IF(ISNA(月度推荐行业对应ETF!B61),0,IF(月度推荐行业对应ETF!B61=0,0,1/(COUNTIF(月度推荐行业对应ETF!$B61:$E61,"&lt;&gt;0")-COUNTIF(月度推荐行业对应ETF!$B61:$E61,NA()))))</f>
        <v>0.25</v>
      </c>
      <c r="C61">
        <f>IF(ISNA(月度推荐行业对应ETF!C61),0,IF(月度推荐行业对应ETF!C61=0,0,1/(COUNTIF(月度推荐行业对应ETF!$B61:$E61,"&lt;&gt;0")-COUNTIF(月度推荐行业对应ETF!$B61:$E61,NA()))))</f>
        <v>0.25</v>
      </c>
      <c r="D61">
        <f>IF(ISNA(月度推荐行业对应ETF!D61),0,IF(月度推荐行业对应ETF!D61=0,0,1/(COUNTIF(月度推荐行业对应ETF!$B61:$E61,"&lt;&gt;0")-COUNTIF(月度推荐行业对应ETF!$B61:$E61,NA()))))</f>
        <v>0.25</v>
      </c>
      <c r="E61">
        <f>IF(ISNA(月度推荐行业对应ETF!E61),0,IF(月度推荐行业对应ETF!E61=0,0,1/(COUNTIF(月度推荐行业对应ETF!$B61:$E61,"&lt;&gt;0")-COUNTIF(月度推荐行业对应ETF!$B61:$E61,NA()))))</f>
        <v>0.25</v>
      </c>
    </row>
    <row r="62" spans="1:5" x14ac:dyDescent="0.25">
      <c r="A62" s="20">
        <f>月度推荐行业对应ETF!A62</f>
        <v>45284</v>
      </c>
      <c r="B62">
        <f>IF(ISNA(月度推荐行业对应ETF!B62),0,IF(月度推荐行业对应ETF!B62=0,0,1/(COUNTIF(月度推荐行业对应ETF!$B62:$E62,"&lt;&gt;0")-COUNTIF(月度推荐行业对应ETF!$B62:$E62,NA()))))</f>
        <v>0.33333333333333331</v>
      </c>
      <c r="C62">
        <f>IF(ISNA(月度推荐行业对应ETF!C62),0,IF(月度推荐行业对应ETF!C62=0,0,1/(COUNTIF(月度推荐行业对应ETF!$B62:$E62,"&lt;&gt;0")-COUNTIF(月度推荐行业对应ETF!$B62:$E62,NA()))))</f>
        <v>0.33333333333333331</v>
      </c>
      <c r="D62">
        <f>IF(ISNA(月度推荐行业对应ETF!D62),0,IF(月度推荐行业对应ETF!D62=0,0,1/(COUNTIF(月度推荐行业对应ETF!$B62:$E62,"&lt;&gt;0")-COUNTIF(月度推荐行业对应ETF!$B62:$E62,NA()))))</f>
        <v>0.33333333333333331</v>
      </c>
      <c r="E62">
        <f>IF(ISNA(月度推荐行业对应ETF!E62),0,IF(月度推荐行业对应ETF!E62=0,0,1/(COUNTIF(月度推荐行业对应ETF!$B62:$E62,"&lt;&gt;0")-COUNTIF(月度推荐行业对应ETF!$B62:$E62,NA()))))</f>
        <v>0</v>
      </c>
    </row>
    <row r="63" spans="1:5" x14ac:dyDescent="0.25">
      <c r="A63" s="20">
        <f>月度推荐行业对应ETF!A63</f>
        <v>45291</v>
      </c>
      <c r="B63">
        <f>IF(ISNA(月度推荐行业对应ETF!B63),0,IF(月度推荐行业对应ETF!B63=0,0,1/(COUNTIF(月度推荐行业对应ETF!$B63:$E63,"&lt;&gt;0")-COUNTIF(月度推荐行业对应ETF!$B63:$E63,NA()))))</f>
        <v>0.33333333333333331</v>
      </c>
      <c r="C63">
        <f>IF(ISNA(月度推荐行业对应ETF!C63),0,IF(月度推荐行业对应ETF!C63=0,0,1/(COUNTIF(月度推荐行业对应ETF!$B63:$E63,"&lt;&gt;0")-COUNTIF(月度推荐行业对应ETF!$B63:$E63,NA()))))</f>
        <v>0.33333333333333331</v>
      </c>
      <c r="D63">
        <f>IF(ISNA(月度推荐行业对应ETF!D63),0,IF(月度推荐行业对应ETF!D63=0,0,1/(COUNTIF(月度推荐行业对应ETF!$B63:$E63,"&lt;&gt;0")-COUNTIF(月度推荐行业对应ETF!$B63:$E63,NA()))))</f>
        <v>0.33333333333333331</v>
      </c>
      <c r="E63">
        <f>IF(ISNA(月度推荐行业对应ETF!E63),0,IF(月度推荐行业对应ETF!E63=0,0,1/(COUNTIF(月度推荐行业对应ETF!$B63:$E63,"&lt;&gt;0")-COUNTIF(月度推荐行业对应ETF!$B63:$E63,NA()))))</f>
        <v>0</v>
      </c>
    </row>
    <row r="64" spans="1:5" x14ac:dyDescent="0.25">
      <c r="A64" s="20">
        <f>月度推荐行业对应ETF!A64</f>
        <v>45298</v>
      </c>
      <c r="B64">
        <f>IF(ISNA(月度推荐行业对应ETF!B64),0,IF(月度推荐行业对应ETF!B64=0,0,1/(COUNTIF(月度推荐行业对应ETF!$B64:$E64,"&lt;&gt;0")-COUNTIF(月度推荐行业对应ETF!$B64:$E64,NA()))))</f>
        <v>0.25</v>
      </c>
      <c r="C64">
        <f>IF(ISNA(月度推荐行业对应ETF!C64),0,IF(月度推荐行业对应ETF!C64=0,0,1/(COUNTIF(月度推荐行业对应ETF!$B64:$E64,"&lt;&gt;0")-COUNTIF(月度推荐行业对应ETF!$B64:$E64,NA()))))</f>
        <v>0.25</v>
      </c>
      <c r="D64">
        <f>IF(ISNA(月度推荐行业对应ETF!D64),0,IF(月度推荐行业对应ETF!D64=0,0,1/(COUNTIF(月度推荐行业对应ETF!$B64:$E64,"&lt;&gt;0")-COUNTIF(月度推荐行业对应ETF!$B64:$E64,NA()))))</f>
        <v>0.25</v>
      </c>
      <c r="E64">
        <f>IF(ISNA(月度推荐行业对应ETF!E64),0,IF(月度推荐行业对应ETF!E64=0,0,1/(COUNTIF(月度推荐行业对应ETF!$B64:$E64,"&lt;&gt;0")-COUNTIF(月度推荐行业对应ETF!$B64:$E64,NA()))))</f>
        <v>0.25</v>
      </c>
    </row>
    <row r="65" spans="1:5" x14ac:dyDescent="0.25">
      <c r="A65" s="20">
        <f>月度推荐行业对应ETF!A65</f>
        <v>45305</v>
      </c>
      <c r="B65">
        <f>IF(ISNA(月度推荐行业对应ETF!B65),0,IF(月度推荐行业对应ETF!B65=0,0,1/(COUNTIF(月度推荐行业对应ETF!$B65:$E65,"&lt;&gt;0")-COUNTIF(月度推荐行业对应ETF!$B65:$E65,NA()))))</f>
        <v>0.25</v>
      </c>
      <c r="C65">
        <f>IF(ISNA(月度推荐行业对应ETF!C65),0,IF(月度推荐行业对应ETF!C65=0,0,1/(COUNTIF(月度推荐行业对应ETF!$B65:$E65,"&lt;&gt;0")-COUNTIF(月度推荐行业对应ETF!$B65:$E65,NA()))))</f>
        <v>0.25</v>
      </c>
      <c r="D65">
        <f>IF(ISNA(月度推荐行业对应ETF!D65),0,IF(月度推荐行业对应ETF!D65=0,0,1/(COUNTIF(月度推荐行业对应ETF!$B65:$E65,"&lt;&gt;0")-COUNTIF(月度推荐行业对应ETF!$B65:$E65,NA()))))</f>
        <v>0.25</v>
      </c>
      <c r="E65">
        <f>IF(ISNA(月度推荐行业对应ETF!E65),0,IF(月度推荐行业对应ETF!E65=0,0,1/(COUNTIF(月度推荐行业对应ETF!$B65:$E65,"&lt;&gt;0")-COUNTIF(月度推荐行业对应ETF!$B65:$E65,NA()))))</f>
        <v>0.25</v>
      </c>
    </row>
    <row r="66" spans="1:5" x14ac:dyDescent="0.25">
      <c r="A66" s="20">
        <f>月度推荐行业对应ETF!A66</f>
        <v>45312</v>
      </c>
      <c r="B66">
        <f>IF(ISNA(月度推荐行业对应ETF!B66),0,IF(月度推荐行业对应ETF!B66=0,0,1/(COUNTIF(月度推荐行业对应ETF!$B66:$E66,"&lt;&gt;0")-COUNTIF(月度推荐行业对应ETF!$B66:$E66,NA()))))</f>
        <v>0.25</v>
      </c>
      <c r="C66">
        <f>IF(ISNA(月度推荐行业对应ETF!C66),0,IF(月度推荐行业对应ETF!C66=0,0,1/(COUNTIF(月度推荐行业对应ETF!$B66:$E66,"&lt;&gt;0")-COUNTIF(月度推荐行业对应ETF!$B66:$E66,NA()))))</f>
        <v>0.25</v>
      </c>
      <c r="D66">
        <f>IF(ISNA(月度推荐行业对应ETF!D66),0,IF(月度推荐行业对应ETF!D66=0,0,1/(COUNTIF(月度推荐行业对应ETF!$B66:$E66,"&lt;&gt;0")-COUNTIF(月度推荐行业对应ETF!$B66:$E66,NA()))))</f>
        <v>0.25</v>
      </c>
      <c r="E66">
        <f>IF(ISNA(月度推荐行业对应ETF!E66),0,IF(月度推荐行业对应ETF!E66=0,0,1/(COUNTIF(月度推荐行业对应ETF!$B66:$E66,"&lt;&gt;0")-COUNTIF(月度推荐行业对应ETF!$B66:$E66,NA()))))</f>
        <v>0.25</v>
      </c>
    </row>
    <row r="67" spans="1:5" x14ac:dyDescent="0.25">
      <c r="A67" s="20">
        <f>月度推荐行业对应ETF!A67</f>
        <v>45319</v>
      </c>
      <c r="B67">
        <f>IF(ISNA(月度推荐行业对应ETF!B67),0,IF(月度推荐行业对应ETF!B67=0,0,1/(COUNTIF(月度推荐行业对应ETF!$B67:$E67,"&lt;&gt;0")-COUNTIF(月度推荐行业对应ETF!$B67:$E67,NA()))))</f>
        <v>0.33333333333333331</v>
      </c>
      <c r="C67">
        <f>IF(ISNA(月度推荐行业对应ETF!C67),0,IF(月度推荐行业对应ETF!C67=0,0,1/(COUNTIF(月度推荐行业对应ETF!$B67:$E67,"&lt;&gt;0")-COUNTIF(月度推荐行业对应ETF!$B67:$E67,NA()))))</f>
        <v>0.33333333333333331</v>
      </c>
      <c r="D67">
        <f>IF(ISNA(月度推荐行业对应ETF!D67),0,IF(月度推荐行业对应ETF!D67=0,0,1/(COUNTIF(月度推荐行业对应ETF!$B67:$E67,"&lt;&gt;0")-COUNTIF(月度推荐行业对应ETF!$B67:$E67,NA()))))</f>
        <v>0.33333333333333331</v>
      </c>
      <c r="E67">
        <f>IF(ISNA(月度推荐行业对应ETF!E67),0,IF(月度推荐行业对应ETF!E67=0,0,1/(COUNTIF(月度推荐行业对应ETF!$B67:$E67,"&lt;&gt;0")-COUNTIF(月度推荐行业对应ETF!$B67:$E67,NA()))))</f>
        <v>0</v>
      </c>
    </row>
    <row r="68" spans="1:5" x14ac:dyDescent="0.25">
      <c r="A68" s="20">
        <f>月度推荐行业对应ETF!A68</f>
        <v>45326</v>
      </c>
      <c r="B68">
        <f>IF(ISNA(月度推荐行业对应ETF!B68),0,IF(月度推荐行业对应ETF!B68=0,0,1/(COUNTIF(月度推荐行业对应ETF!$B68:$E68,"&lt;&gt;0")-COUNTIF(月度推荐行业对应ETF!$B68:$E68,NA()))))</f>
        <v>0.33333333333333331</v>
      </c>
      <c r="C68">
        <f>IF(ISNA(月度推荐行业对应ETF!C68),0,IF(月度推荐行业对应ETF!C68=0,0,1/(COUNTIF(月度推荐行业对应ETF!$B68:$E68,"&lt;&gt;0")-COUNTIF(月度推荐行业对应ETF!$B68:$E68,NA()))))</f>
        <v>0.33333333333333331</v>
      </c>
      <c r="D68">
        <f>IF(ISNA(月度推荐行业对应ETF!D68),0,IF(月度推荐行业对应ETF!D68=0,0,1/(COUNTIF(月度推荐行业对应ETF!$B68:$E68,"&lt;&gt;0")-COUNTIF(月度推荐行业对应ETF!$B68:$E68,NA()))))</f>
        <v>0.33333333333333331</v>
      </c>
      <c r="E68">
        <f>IF(ISNA(月度推荐行业对应ETF!E68),0,IF(月度推荐行业对应ETF!E68=0,0,1/(COUNTIF(月度推荐行业对应ETF!$B68:$E68,"&lt;&gt;0")-COUNTIF(月度推荐行业对应ETF!$B68:$E68,NA()))))</f>
        <v>0</v>
      </c>
    </row>
    <row r="69" spans="1:5" x14ac:dyDescent="0.25">
      <c r="A69" s="20">
        <f>月度推荐行业对应ETF!A69</f>
        <v>45333</v>
      </c>
      <c r="B69">
        <f>IF(ISNA(月度推荐行业对应ETF!B69),0,IF(月度推荐行业对应ETF!B69=0,0,1/(COUNTIF(月度推荐行业对应ETF!$B69:$E69,"&lt;&gt;0")-COUNTIF(月度推荐行业对应ETF!$B69:$E69,NA()))))</f>
        <v>0.33333333333333331</v>
      </c>
      <c r="C69">
        <f>IF(ISNA(月度推荐行业对应ETF!C69),0,IF(月度推荐行业对应ETF!C69=0,0,1/(COUNTIF(月度推荐行业对应ETF!$B69:$E69,"&lt;&gt;0")-COUNTIF(月度推荐行业对应ETF!$B69:$E69,NA()))))</f>
        <v>0.33333333333333331</v>
      </c>
      <c r="D69">
        <f>IF(ISNA(月度推荐行业对应ETF!D69),0,IF(月度推荐行业对应ETF!D69=0,0,1/(COUNTIF(月度推荐行业对应ETF!$B69:$E69,"&lt;&gt;0")-COUNTIF(月度推荐行业对应ETF!$B69:$E69,NA()))))</f>
        <v>0.33333333333333331</v>
      </c>
      <c r="E69">
        <f>IF(ISNA(月度推荐行业对应ETF!E69),0,IF(月度推荐行业对应ETF!E69=0,0,1/(COUNTIF(月度推荐行业对应ETF!$B69:$E69,"&lt;&gt;0")-COUNTIF(月度推荐行业对应ETF!$B69:$E69,NA()))))</f>
        <v>0</v>
      </c>
    </row>
    <row r="70" spans="1:5" x14ac:dyDescent="0.25">
      <c r="A70" s="20">
        <f>月度推荐行业对应ETF!A70</f>
        <v>45340</v>
      </c>
      <c r="B70">
        <f>IF(ISNA(月度推荐行业对应ETF!B70),0,IF(月度推荐行业对应ETF!B70=0,0,1/(COUNTIF(月度推荐行业对应ETF!$B70:$E70,"&lt;&gt;0")-COUNTIF(月度推荐行业对应ETF!$B70:$E70,NA()))))</f>
        <v>0.33333333333333331</v>
      </c>
      <c r="C70">
        <f>IF(ISNA(月度推荐行业对应ETF!C70),0,IF(月度推荐行业对应ETF!C70=0,0,1/(COUNTIF(月度推荐行业对应ETF!$B70:$E70,"&lt;&gt;0")-COUNTIF(月度推荐行业对应ETF!$B70:$E70,NA()))))</f>
        <v>0.33333333333333331</v>
      </c>
      <c r="D70">
        <f>IF(ISNA(月度推荐行业对应ETF!D70),0,IF(月度推荐行业对应ETF!D70=0,0,1/(COUNTIF(月度推荐行业对应ETF!$B70:$E70,"&lt;&gt;0")-COUNTIF(月度推荐行业对应ETF!$B70:$E70,NA()))))</f>
        <v>0.33333333333333331</v>
      </c>
      <c r="E70">
        <f>IF(ISNA(月度推荐行业对应ETF!E70),0,IF(月度推荐行业对应ETF!E70=0,0,1/(COUNTIF(月度推荐行业对应ETF!$B70:$E70,"&lt;&gt;0")-COUNTIF(月度推荐行业对应ETF!$B70:$E70,NA()))))</f>
        <v>0</v>
      </c>
    </row>
    <row r="71" spans="1:5" x14ac:dyDescent="0.25">
      <c r="A71" s="20">
        <f>月度推荐行业对应ETF!A71</f>
        <v>45347</v>
      </c>
      <c r="B71">
        <f>IF(ISNA(月度推荐行业对应ETF!B71),0,IF(月度推荐行业对应ETF!B71=0,0,1/(COUNTIF(月度推荐行业对应ETF!$B71:$E71,"&lt;&gt;0")-COUNTIF(月度推荐行业对应ETF!$B71:$E71,NA()))))</f>
        <v>0.33333333333333331</v>
      </c>
      <c r="C71">
        <f>IF(ISNA(月度推荐行业对应ETF!C71),0,IF(月度推荐行业对应ETF!C71=0,0,1/(COUNTIF(月度推荐行业对应ETF!$B71:$E71,"&lt;&gt;0")-COUNTIF(月度推荐行业对应ETF!$B71:$E71,NA()))))</f>
        <v>0.33333333333333331</v>
      </c>
      <c r="D71">
        <f>IF(ISNA(月度推荐行业对应ETF!D71),0,IF(月度推荐行业对应ETF!D71=0,0,1/(COUNTIF(月度推荐行业对应ETF!$B71:$E71,"&lt;&gt;0")-COUNTIF(月度推荐行业对应ETF!$B71:$E71,NA()))))</f>
        <v>0.33333333333333331</v>
      </c>
      <c r="E71">
        <f>IF(ISNA(月度推荐行业对应ETF!E71),0,IF(月度推荐行业对应ETF!E71=0,0,1/(COUNTIF(月度推荐行业对应ETF!$B71:$E71,"&lt;&gt;0")-COUNTIF(月度推荐行业对应ETF!$B71:$E71,NA()))))</f>
        <v>0</v>
      </c>
    </row>
    <row r="72" spans="1:5" x14ac:dyDescent="0.25">
      <c r="A72" s="20">
        <f>月度推荐行业对应ETF!A72</f>
        <v>45354</v>
      </c>
      <c r="B72">
        <f>IF(ISNA(月度推荐行业对应ETF!B72),0,IF(月度推荐行业对应ETF!B72=0,0,1/(COUNTIF(月度推荐行业对应ETF!$B72:$E72,"&lt;&gt;0")-COUNTIF(月度推荐行业对应ETF!$B72:$E72,NA()))))</f>
        <v>0.33333333333333331</v>
      </c>
      <c r="C72">
        <f>IF(ISNA(月度推荐行业对应ETF!C72),0,IF(月度推荐行业对应ETF!C72=0,0,1/(COUNTIF(月度推荐行业对应ETF!$B72:$E72,"&lt;&gt;0")-COUNTIF(月度推荐行业对应ETF!$B72:$E72,NA()))))</f>
        <v>0.33333333333333331</v>
      </c>
      <c r="D72">
        <f>IF(ISNA(月度推荐行业对应ETF!D72),0,IF(月度推荐行业对应ETF!D72=0,0,1/(COUNTIF(月度推荐行业对应ETF!$B72:$E72,"&lt;&gt;0")-COUNTIF(月度推荐行业对应ETF!$B72:$E72,NA()))))</f>
        <v>0.33333333333333331</v>
      </c>
      <c r="E72">
        <f>IF(ISNA(月度推荐行业对应ETF!E72),0,IF(月度推荐行业对应ETF!E72=0,0,1/(COUNTIF(月度推荐行业对应ETF!$B72:$E72,"&lt;&gt;0")-COUNTIF(月度推荐行业对应ETF!$B72:$E72,NA()))))</f>
        <v>0</v>
      </c>
    </row>
    <row r="73" spans="1:5" x14ac:dyDescent="0.25">
      <c r="A73" s="20">
        <f>月度推荐行业对应ETF!A73</f>
        <v>45361</v>
      </c>
      <c r="B73">
        <f>IF(ISNA(月度推荐行业对应ETF!B73),0,IF(月度推荐行业对应ETF!B73=0,0,1/(COUNTIF(月度推荐行业对应ETF!$B73:$E73,"&lt;&gt;0")-COUNTIF(月度推荐行业对应ETF!$B73:$E73,NA()))))</f>
        <v>0.33333333333333331</v>
      </c>
      <c r="C73">
        <f>IF(ISNA(月度推荐行业对应ETF!C73),0,IF(月度推荐行业对应ETF!C73=0,0,1/(COUNTIF(月度推荐行业对应ETF!$B73:$E73,"&lt;&gt;0")-COUNTIF(月度推荐行业对应ETF!$B73:$E73,NA()))))</f>
        <v>0.33333333333333331</v>
      </c>
      <c r="D73">
        <f>IF(ISNA(月度推荐行业对应ETF!D73),0,IF(月度推荐行业对应ETF!D73=0,0,1/(COUNTIF(月度推荐行业对应ETF!$B73:$E73,"&lt;&gt;0")-COUNTIF(月度推荐行业对应ETF!$B73:$E73,NA()))))</f>
        <v>0.33333333333333331</v>
      </c>
      <c r="E73">
        <f>IF(ISNA(月度推荐行业对应ETF!E73),0,IF(月度推荐行业对应ETF!E73=0,0,1/(COUNTIF(月度推荐行业对应ETF!$B73:$E73,"&lt;&gt;0")-COUNTIF(月度推荐行业对应ETF!$B73:$E73,NA()))))</f>
        <v>0</v>
      </c>
    </row>
    <row r="74" spans="1:5" x14ac:dyDescent="0.25">
      <c r="A74" s="20">
        <f>月度推荐行业对应ETF!A74</f>
        <v>45368</v>
      </c>
      <c r="B74">
        <f>IF(ISNA(月度推荐行业对应ETF!B74),0,IF(月度推荐行业对应ETF!B74=0,0,1/(COUNTIF(月度推荐行业对应ETF!$B74:$E74,"&lt;&gt;0")-COUNTIF(月度推荐行业对应ETF!$B74:$E74,NA()))))</f>
        <v>0.25</v>
      </c>
      <c r="C74">
        <f>IF(ISNA(月度推荐行业对应ETF!C74),0,IF(月度推荐行业对应ETF!C74=0,0,1/(COUNTIF(月度推荐行业对应ETF!$B74:$E74,"&lt;&gt;0")-COUNTIF(月度推荐行业对应ETF!$B74:$E74,NA()))))</f>
        <v>0.25</v>
      </c>
      <c r="D74">
        <f>IF(ISNA(月度推荐行业对应ETF!D74),0,IF(月度推荐行业对应ETF!D74=0,0,1/(COUNTIF(月度推荐行业对应ETF!$B74:$E74,"&lt;&gt;0")-COUNTIF(月度推荐行业对应ETF!$B74:$E74,NA()))))</f>
        <v>0.25</v>
      </c>
      <c r="E74">
        <f>IF(ISNA(月度推荐行业对应ETF!E74),0,IF(月度推荐行业对应ETF!E74=0,0,1/(COUNTIF(月度推荐行业对应ETF!$B74:$E74,"&lt;&gt;0")-COUNTIF(月度推荐行业对应ETF!$B74:$E74,NA()))))</f>
        <v>0.25</v>
      </c>
    </row>
    <row r="75" spans="1:5" x14ac:dyDescent="0.25">
      <c r="A75" s="20">
        <f>月度推荐行业对应ETF!A75</f>
        <v>45375</v>
      </c>
      <c r="B75">
        <f>IF(ISNA(月度推荐行业对应ETF!B75),0,IF(月度推荐行业对应ETF!B75=0,0,1/(COUNTIF(月度推荐行业对应ETF!$B75:$E75,"&lt;&gt;0")-COUNTIF(月度推荐行业对应ETF!$B75:$E75,NA()))))</f>
        <v>0.25</v>
      </c>
      <c r="C75">
        <f>IF(ISNA(月度推荐行业对应ETF!C75),0,IF(月度推荐行业对应ETF!C75=0,0,1/(COUNTIF(月度推荐行业对应ETF!$B75:$E75,"&lt;&gt;0")-COUNTIF(月度推荐行业对应ETF!$B75:$E75,NA()))))</f>
        <v>0.25</v>
      </c>
      <c r="D75">
        <f>IF(ISNA(月度推荐行业对应ETF!D75),0,IF(月度推荐行业对应ETF!D75=0,0,1/(COUNTIF(月度推荐行业对应ETF!$B75:$E75,"&lt;&gt;0")-COUNTIF(月度推荐行业对应ETF!$B75:$E75,NA()))))</f>
        <v>0.25</v>
      </c>
      <c r="E75">
        <f>IF(ISNA(月度推荐行业对应ETF!E75),0,IF(月度推荐行业对应ETF!E75=0,0,1/(COUNTIF(月度推荐行业对应ETF!$B75:$E75,"&lt;&gt;0")-COUNTIF(月度推荐行业对应ETF!$B75:$E75,NA()))))</f>
        <v>0.25</v>
      </c>
    </row>
    <row r="76" spans="1:5" x14ac:dyDescent="0.25">
      <c r="A76" s="20">
        <f>月度推荐行业对应ETF!A76</f>
        <v>45382</v>
      </c>
      <c r="B76">
        <f>IF(ISNA(月度推荐行业对应ETF!B76),0,IF(月度推荐行业对应ETF!B76=0,0,1/(COUNTIF(月度推荐行业对应ETF!$B76:$E76,"&lt;&gt;0")-COUNTIF(月度推荐行业对应ETF!$B76:$E76,NA()))))</f>
        <v>0.33333333333333331</v>
      </c>
      <c r="C76">
        <f>IF(ISNA(月度推荐行业对应ETF!C76),0,IF(月度推荐行业对应ETF!C76=0,0,1/(COUNTIF(月度推荐行业对应ETF!$B76:$E76,"&lt;&gt;0")-COUNTIF(月度推荐行业对应ETF!$B76:$E76,NA()))))</f>
        <v>0.33333333333333331</v>
      </c>
      <c r="D76">
        <f>IF(ISNA(月度推荐行业对应ETF!D76),0,IF(月度推荐行业对应ETF!D76=0,0,1/(COUNTIF(月度推荐行业对应ETF!$B76:$E76,"&lt;&gt;0")-COUNTIF(月度推荐行业对应ETF!$B76:$E76,NA()))))</f>
        <v>0.33333333333333331</v>
      </c>
      <c r="E76">
        <f>IF(ISNA(月度推荐行业对应ETF!E76),0,IF(月度推荐行业对应ETF!E76=0,0,1/(COUNTIF(月度推荐行业对应ETF!$B76:$E76,"&lt;&gt;0")-COUNTIF(月度推荐行业对应ETF!$B76:$E76,NA()))))</f>
        <v>0</v>
      </c>
    </row>
    <row r="77" spans="1:5" x14ac:dyDescent="0.25">
      <c r="A77" s="20">
        <f>月度推荐行业对应ETF!A77</f>
        <v>45389</v>
      </c>
      <c r="B77">
        <f>IF(ISNA(月度推荐行业对应ETF!B77),0,IF(月度推荐行业对应ETF!B77=0,0,1/(COUNTIF(月度推荐行业对应ETF!$B77:$E77,"&lt;&gt;0")-COUNTIF(月度推荐行业对应ETF!$B77:$E77,NA()))))</f>
        <v>0.33333333333333331</v>
      </c>
      <c r="C77">
        <f>IF(ISNA(月度推荐行业对应ETF!C77),0,IF(月度推荐行业对应ETF!C77=0,0,1/(COUNTIF(月度推荐行业对应ETF!$B77:$E77,"&lt;&gt;0")-COUNTIF(月度推荐行业对应ETF!$B77:$E77,NA()))))</f>
        <v>0.33333333333333331</v>
      </c>
      <c r="D77">
        <f>IF(ISNA(月度推荐行业对应ETF!D77),0,IF(月度推荐行业对应ETF!D77=0,0,1/(COUNTIF(月度推荐行业对应ETF!$B77:$E77,"&lt;&gt;0")-COUNTIF(月度推荐行业对应ETF!$B77:$E77,NA()))))</f>
        <v>0.33333333333333331</v>
      </c>
      <c r="E77">
        <f>IF(ISNA(月度推荐行业对应ETF!E77),0,IF(月度推荐行业对应ETF!E77=0,0,1/(COUNTIF(月度推荐行业对应ETF!$B77:$E77,"&lt;&gt;0")-COUNTIF(月度推荐行业对应ETF!$B77:$E77,NA()))))</f>
        <v>0</v>
      </c>
    </row>
    <row r="78" spans="1:5" x14ac:dyDescent="0.25">
      <c r="A78" s="20">
        <f>月度推荐行业对应ETF!A78</f>
        <v>45396</v>
      </c>
      <c r="B78">
        <f>IF(ISNA(月度推荐行业对应ETF!B78),0,IF(月度推荐行业对应ETF!B78=0,0,1/(COUNTIF(月度推荐行业对应ETF!$B78:$E78,"&lt;&gt;0")-COUNTIF(月度推荐行业对应ETF!$B78:$E78,NA()))))</f>
        <v>0.25</v>
      </c>
      <c r="C78">
        <f>IF(ISNA(月度推荐行业对应ETF!C78),0,IF(月度推荐行业对应ETF!C78=0,0,1/(COUNTIF(月度推荐行业对应ETF!$B78:$E78,"&lt;&gt;0")-COUNTIF(月度推荐行业对应ETF!$B78:$E78,NA()))))</f>
        <v>0.25</v>
      </c>
      <c r="D78">
        <f>IF(ISNA(月度推荐行业对应ETF!D78),0,IF(月度推荐行业对应ETF!D78=0,0,1/(COUNTIF(月度推荐行业对应ETF!$B78:$E78,"&lt;&gt;0")-COUNTIF(月度推荐行业对应ETF!$B78:$E78,NA()))))</f>
        <v>0.25</v>
      </c>
      <c r="E78">
        <f>IF(ISNA(月度推荐行业对应ETF!E78),0,IF(月度推荐行业对应ETF!E78=0,0,1/(COUNTIF(月度推荐行业对应ETF!$B78:$E78,"&lt;&gt;0")-COUNTIF(月度推荐行业对应ETF!$B78:$E78,NA()))))</f>
        <v>0.25</v>
      </c>
    </row>
    <row r="79" spans="1:5" x14ac:dyDescent="0.25">
      <c r="A79" s="20">
        <f>月度推荐行业对应ETF!A79</f>
        <v>45403</v>
      </c>
      <c r="B79">
        <f>IF(ISNA(月度推荐行业对应ETF!B79),0,IF(月度推荐行业对应ETF!B79=0,0,1/(COUNTIF(月度推荐行业对应ETF!$B79:$E79,"&lt;&gt;0")-COUNTIF(月度推荐行业对应ETF!$B79:$E79,NA()))))</f>
        <v>0.33333333333333331</v>
      </c>
      <c r="C79">
        <f>IF(ISNA(月度推荐行业对应ETF!C79),0,IF(月度推荐行业对应ETF!C79=0,0,1/(COUNTIF(月度推荐行业对应ETF!$B79:$E79,"&lt;&gt;0")-COUNTIF(月度推荐行业对应ETF!$B79:$E79,NA()))))</f>
        <v>0.33333333333333331</v>
      </c>
      <c r="D79">
        <f>IF(ISNA(月度推荐行业对应ETF!D79),0,IF(月度推荐行业对应ETF!D79=0,0,1/(COUNTIF(月度推荐行业对应ETF!$B79:$E79,"&lt;&gt;0")-COUNTIF(月度推荐行业对应ETF!$B79:$E79,NA()))))</f>
        <v>0.33333333333333331</v>
      </c>
      <c r="E79">
        <f>IF(ISNA(月度推荐行业对应ETF!E79),0,IF(月度推荐行业对应ETF!E79=0,0,1/(COUNTIF(月度推荐行业对应ETF!$B79:$E79,"&lt;&gt;0")-COUNTIF(月度推荐行业对应ETF!$B79:$E79,NA()))))</f>
        <v>0</v>
      </c>
    </row>
    <row r="80" spans="1:5" x14ac:dyDescent="0.25">
      <c r="A80" s="20">
        <f>月度推荐行业对应ETF!A80</f>
        <v>45410</v>
      </c>
      <c r="B80">
        <f>IF(ISNA(月度推荐行业对应ETF!B80),0,IF(月度推荐行业对应ETF!B80=0,0,1/(COUNTIF(月度推荐行业对应ETF!$B80:$E80,"&lt;&gt;0")-COUNTIF(月度推荐行业对应ETF!$B80:$E80,NA()))))</f>
        <v>0.33333333333333331</v>
      </c>
      <c r="C80">
        <f>IF(ISNA(月度推荐行业对应ETF!C80),0,IF(月度推荐行业对应ETF!C80=0,0,1/(COUNTIF(月度推荐行业对应ETF!$B80:$E80,"&lt;&gt;0")-COUNTIF(月度推荐行业对应ETF!$B80:$E80,NA()))))</f>
        <v>0.33333333333333331</v>
      </c>
      <c r="D80">
        <f>IF(ISNA(月度推荐行业对应ETF!D80),0,IF(月度推荐行业对应ETF!D80=0,0,1/(COUNTIF(月度推荐行业对应ETF!$B80:$E80,"&lt;&gt;0")-COUNTIF(月度推荐行业对应ETF!$B80:$E80,NA()))))</f>
        <v>0.33333333333333331</v>
      </c>
      <c r="E80">
        <f>IF(ISNA(月度推荐行业对应ETF!E80),0,IF(月度推荐行业对应ETF!E80=0,0,1/(COUNTIF(月度推荐行业对应ETF!$B80:$E80,"&lt;&gt;0")-COUNTIF(月度推荐行业对应ETF!$B80:$E80,NA()))))</f>
        <v>0</v>
      </c>
    </row>
    <row r="81" spans="1:5" x14ac:dyDescent="0.25">
      <c r="A81" s="20">
        <f>月度推荐行业对应ETF!A81</f>
        <v>45417</v>
      </c>
      <c r="B81">
        <f>IF(ISNA(月度推荐行业对应ETF!B81),0,IF(月度推荐行业对应ETF!B81=0,0,1/(COUNTIF(月度推荐行业对应ETF!$B81:$E81,"&lt;&gt;0")-COUNTIF(月度推荐行业对应ETF!$B81:$E81,NA()))))</f>
        <v>0.33333333333333331</v>
      </c>
      <c r="C81">
        <f>IF(ISNA(月度推荐行业对应ETF!C81),0,IF(月度推荐行业对应ETF!C81=0,0,1/(COUNTIF(月度推荐行业对应ETF!$B81:$E81,"&lt;&gt;0")-COUNTIF(月度推荐行业对应ETF!$B81:$E81,NA()))))</f>
        <v>0.33333333333333331</v>
      </c>
      <c r="D81">
        <f>IF(ISNA(月度推荐行业对应ETF!D81),0,IF(月度推荐行业对应ETF!D81=0,0,1/(COUNTIF(月度推荐行业对应ETF!$B81:$E81,"&lt;&gt;0")-COUNTIF(月度推荐行业对应ETF!$B81:$E81,NA()))))</f>
        <v>0.33333333333333331</v>
      </c>
      <c r="E81">
        <f>IF(ISNA(月度推荐行业对应ETF!E81),0,IF(月度推荐行业对应ETF!E81=0,0,1/(COUNTIF(月度推荐行业对应ETF!$B81:$E81,"&lt;&gt;0")-COUNTIF(月度推荐行业对应ETF!$B81:$E81,NA()))))</f>
        <v>0</v>
      </c>
    </row>
    <row r="82" spans="1:5" x14ac:dyDescent="0.25">
      <c r="A82" s="20">
        <f>月度推荐行业对应ETF!A82</f>
        <v>45424</v>
      </c>
      <c r="B82">
        <f>IF(ISNA(月度推荐行业对应ETF!B82),0,IF(月度推荐行业对应ETF!B82=0,0,1/(COUNTIF(月度推荐行业对应ETF!$B82:$E82,"&lt;&gt;0")-COUNTIF(月度推荐行业对应ETF!$B82:$E82,NA()))))</f>
        <v>0.33333333333333331</v>
      </c>
      <c r="C82">
        <f>IF(ISNA(月度推荐行业对应ETF!C82),0,IF(月度推荐行业对应ETF!C82=0,0,1/(COUNTIF(月度推荐行业对应ETF!$B82:$E82,"&lt;&gt;0")-COUNTIF(月度推荐行业对应ETF!$B82:$E82,NA()))))</f>
        <v>0.33333333333333331</v>
      </c>
      <c r="D82">
        <f>IF(ISNA(月度推荐行业对应ETF!D82),0,IF(月度推荐行业对应ETF!D82=0,0,1/(COUNTIF(月度推荐行业对应ETF!$B82:$E82,"&lt;&gt;0")-COUNTIF(月度推荐行业对应ETF!$B82:$E82,NA()))))</f>
        <v>0.33333333333333331</v>
      </c>
      <c r="E82">
        <f>IF(ISNA(月度推荐行业对应ETF!E82),0,IF(月度推荐行业对应ETF!E82=0,0,1/(COUNTIF(月度推荐行业对应ETF!$B82:$E82,"&lt;&gt;0")-COUNTIF(月度推荐行业对应ETF!$B82:$E82,NA()))))</f>
        <v>0</v>
      </c>
    </row>
    <row r="83" spans="1:5" x14ac:dyDescent="0.25">
      <c r="A83" s="20">
        <f>月度推荐行业对应ETF!A83</f>
        <v>45431</v>
      </c>
      <c r="B83">
        <f>IF(ISNA(月度推荐行业对应ETF!B83),0,IF(月度推荐行业对应ETF!B83=0,0,1/(COUNTIF(月度推荐行业对应ETF!$B83:$E83,"&lt;&gt;0")-COUNTIF(月度推荐行业对应ETF!$B83:$E83,NA()))))</f>
        <v>0.33333333333333331</v>
      </c>
      <c r="C83">
        <f>IF(ISNA(月度推荐行业对应ETF!C83),0,IF(月度推荐行业对应ETF!C83=0,0,1/(COUNTIF(月度推荐行业对应ETF!$B83:$E83,"&lt;&gt;0")-COUNTIF(月度推荐行业对应ETF!$B83:$E83,NA()))))</f>
        <v>0.33333333333333331</v>
      </c>
      <c r="D83">
        <f>IF(ISNA(月度推荐行业对应ETF!D83),0,IF(月度推荐行业对应ETF!D83=0,0,1/(COUNTIF(月度推荐行业对应ETF!$B83:$E83,"&lt;&gt;0")-COUNTIF(月度推荐行业对应ETF!$B83:$E83,NA()))))</f>
        <v>0.33333333333333331</v>
      </c>
      <c r="E83">
        <f>IF(ISNA(月度推荐行业对应ETF!E83),0,IF(月度推荐行业对应ETF!E83=0,0,1/(COUNTIF(月度推荐行业对应ETF!$B83:$E83,"&lt;&gt;0")-COUNTIF(月度推荐行业对应ETF!$B83:$E83,NA()))))</f>
        <v>0</v>
      </c>
    </row>
    <row r="84" spans="1:5" x14ac:dyDescent="0.25">
      <c r="A84" s="20">
        <f>月度推荐行业对应ETF!A84</f>
        <v>45438</v>
      </c>
      <c r="B84">
        <f>IF(ISNA(月度推荐行业对应ETF!B84),0,IF(月度推荐行业对应ETF!B84=0,0,1/(COUNTIF(月度推荐行业对应ETF!$B84:$E84,"&lt;&gt;0")-COUNTIF(月度推荐行业对应ETF!$B84:$E84,NA()))))</f>
        <v>0.33333333333333331</v>
      </c>
      <c r="C84">
        <f>IF(ISNA(月度推荐行业对应ETF!C84),0,IF(月度推荐行业对应ETF!C84=0,0,1/(COUNTIF(月度推荐行业对应ETF!$B84:$E84,"&lt;&gt;0")-COUNTIF(月度推荐行业对应ETF!$B84:$E84,NA()))))</f>
        <v>0.33333333333333331</v>
      </c>
      <c r="D84">
        <f>IF(ISNA(月度推荐行业对应ETF!D84),0,IF(月度推荐行业对应ETF!D84=0,0,1/(COUNTIF(月度推荐行业对应ETF!$B84:$E84,"&lt;&gt;0")-COUNTIF(月度推荐行业对应ETF!$B84:$E84,NA()))))</f>
        <v>0.33333333333333331</v>
      </c>
      <c r="E84">
        <f>IF(ISNA(月度推荐行业对应ETF!E84),0,IF(月度推荐行业对应ETF!E84=0,0,1/(COUNTIF(月度推荐行业对应ETF!$B84:$E84,"&lt;&gt;0")-COUNTIF(月度推荐行业对应ETF!$B84:$E84,NA()))))</f>
        <v>0</v>
      </c>
    </row>
    <row r="85" spans="1:5" x14ac:dyDescent="0.25">
      <c r="A85" s="20">
        <f>月度推荐行业对应ETF!A85</f>
        <v>45445</v>
      </c>
      <c r="B85">
        <f>IF(ISNA(月度推荐行业对应ETF!B85),0,IF(月度推荐行业对应ETF!B85=0,0,1/(COUNTIF(月度推荐行业对应ETF!$B85:$E85,"&lt;&gt;0")-COUNTIF(月度推荐行业对应ETF!$B85:$E85,NA()))))</f>
        <v>0.33333333333333331</v>
      </c>
      <c r="C85">
        <f>IF(ISNA(月度推荐行业对应ETF!C85),0,IF(月度推荐行业对应ETF!C85=0,0,1/(COUNTIF(月度推荐行业对应ETF!$B85:$E85,"&lt;&gt;0")-COUNTIF(月度推荐行业对应ETF!$B85:$E85,NA()))))</f>
        <v>0.33333333333333331</v>
      </c>
      <c r="D85">
        <f>IF(ISNA(月度推荐行业对应ETF!D85),0,IF(月度推荐行业对应ETF!D85=0,0,1/(COUNTIF(月度推荐行业对应ETF!$B85:$E85,"&lt;&gt;0")-COUNTIF(月度推荐行业对应ETF!$B85:$E85,NA()))))</f>
        <v>0.33333333333333331</v>
      </c>
      <c r="E85">
        <f>IF(ISNA(月度推荐行业对应ETF!E85),0,IF(月度推荐行业对应ETF!E85=0,0,1/(COUNTIF(月度推荐行业对应ETF!$B85:$E85,"&lt;&gt;0")-COUNTIF(月度推荐行业对应ETF!$B85:$E85,NA()))))</f>
        <v>0</v>
      </c>
    </row>
    <row r="86" spans="1:5" x14ac:dyDescent="0.25">
      <c r="A86" s="20">
        <f>月度推荐行业对应ETF!A86</f>
        <v>45452</v>
      </c>
      <c r="B86">
        <f>IF(ISNA(月度推荐行业对应ETF!B86),0,IF(月度推荐行业对应ETF!B86=0,0,1/(COUNTIF(月度推荐行业对应ETF!$B86:$E86,"&lt;&gt;0")-COUNTIF(月度推荐行业对应ETF!$B86:$E86,NA()))))</f>
        <v>0.33333333333333331</v>
      </c>
      <c r="C86">
        <f>IF(ISNA(月度推荐行业对应ETF!C86),0,IF(月度推荐行业对应ETF!C86=0,0,1/(COUNTIF(月度推荐行业对应ETF!$B86:$E86,"&lt;&gt;0")-COUNTIF(月度推荐行业对应ETF!$B86:$E86,NA()))))</f>
        <v>0.33333333333333331</v>
      </c>
      <c r="D86">
        <f>IF(ISNA(月度推荐行业对应ETF!D86),0,IF(月度推荐行业对应ETF!D86=0,0,1/(COUNTIF(月度推荐行业对应ETF!$B86:$E86,"&lt;&gt;0")-COUNTIF(月度推荐行业对应ETF!$B86:$E86,NA()))))</f>
        <v>0.33333333333333331</v>
      </c>
      <c r="E86">
        <f>IF(ISNA(月度推荐行业对应ETF!E86),0,IF(月度推荐行业对应ETF!E86=0,0,1/(COUNTIF(月度推荐行业对应ETF!$B86:$E86,"&lt;&gt;0")-COUNTIF(月度推荐行业对应ETF!$B86:$E86,NA()))))</f>
        <v>0</v>
      </c>
    </row>
    <row r="87" spans="1:5" x14ac:dyDescent="0.25">
      <c r="A87" s="20">
        <f>月度推荐行业对应ETF!A87</f>
        <v>45459</v>
      </c>
      <c r="B87">
        <f>IF(ISNA(月度推荐行业对应ETF!B87),0,IF(月度推荐行业对应ETF!B87=0,0,1/(COUNTIF(月度推荐行业对应ETF!$B87:$E87,"&lt;&gt;0")-COUNTIF(月度推荐行业对应ETF!$B87:$E87,NA()))))</f>
        <v>0.33333333333333331</v>
      </c>
      <c r="C87">
        <f>IF(ISNA(月度推荐行业对应ETF!C87),0,IF(月度推荐行业对应ETF!C87=0,0,1/(COUNTIF(月度推荐行业对应ETF!$B87:$E87,"&lt;&gt;0")-COUNTIF(月度推荐行业对应ETF!$B87:$E87,NA()))))</f>
        <v>0.33333333333333331</v>
      </c>
      <c r="D87">
        <f>IF(ISNA(月度推荐行业对应ETF!D87),0,IF(月度推荐行业对应ETF!D87=0,0,1/(COUNTIF(月度推荐行业对应ETF!$B87:$E87,"&lt;&gt;0")-COUNTIF(月度推荐行业对应ETF!$B87:$E87,NA()))))</f>
        <v>0.33333333333333331</v>
      </c>
      <c r="E87">
        <f>IF(ISNA(月度推荐行业对应ETF!E87),0,IF(月度推荐行业对应ETF!E87=0,0,1/(COUNTIF(月度推荐行业对应ETF!$B87:$E87,"&lt;&gt;0")-COUNTIF(月度推荐行业对应ETF!$B87:$E87,NA()))))</f>
        <v>0</v>
      </c>
    </row>
    <row r="88" spans="1:5" x14ac:dyDescent="0.25">
      <c r="A88" s="20">
        <f>月度推荐行业对应ETF!A88</f>
        <v>45466</v>
      </c>
      <c r="B88">
        <f>IF(ISNA(月度推荐行业对应ETF!B88),0,IF(月度推荐行业对应ETF!B88=0,0,1/(COUNTIF(月度推荐行业对应ETF!$B88:$E88,"&lt;&gt;0")-COUNTIF(月度推荐行业对应ETF!$B88:$E88,NA()))))</f>
        <v>0.33333333333333331</v>
      </c>
      <c r="C88">
        <f>IF(ISNA(月度推荐行业对应ETF!C88),0,IF(月度推荐行业对应ETF!C88=0,0,1/(COUNTIF(月度推荐行业对应ETF!$B88:$E88,"&lt;&gt;0")-COUNTIF(月度推荐行业对应ETF!$B88:$E88,NA()))))</f>
        <v>0.33333333333333331</v>
      </c>
      <c r="D88">
        <f>IF(ISNA(月度推荐行业对应ETF!D88),0,IF(月度推荐行业对应ETF!D88=0,0,1/(COUNTIF(月度推荐行业对应ETF!$B88:$E88,"&lt;&gt;0")-COUNTIF(月度推荐行业对应ETF!$B88:$E88,NA()))))</f>
        <v>0.33333333333333331</v>
      </c>
      <c r="E88">
        <f>IF(ISNA(月度推荐行业对应ETF!E88),0,IF(月度推荐行业对应ETF!E88=0,0,1/(COUNTIF(月度推荐行业对应ETF!$B88:$E88,"&lt;&gt;0")-COUNTIF(月度推荐行业对应ETF!$B88:$E88,NA()))))</f>
        <v>0</v>
      </c>
    </row>
    <row r="89" spans="1:5" x14ac:dyDescent="0.25">
      <c r="A89" s="20">
        <f>月度推荐行业对应ETF!A89</f>
        <v>45473</v>
      </c>
      <c r="B89">
        <f>IF(ISNA(月度推荐行业对应ETF!B89),0,IF(月度推荐行业对应ETF!B89=0,0,1/(COUNTIF(月度推荐行业对应ETF!$B89:$E89,"&lt;&gt;0")-COUNTIF(月度推荐行业对应ETF!$B89:$E89,NA()))))</f>
        <v>0.33333333333333331</v>
      </c>
      <c r="C89">
        <f>IF(ISNA(月度推荐行业对应ETF!C89),0,IF(月度推荐行业对应ETF!C89=0,0,1/(COUNTIF(月度推荐行业对应ETF!$B89:$E89,"&lt;&gt;0")-COUNTIF(月度推荐行业对应ETF!$B89:$E89,NA()))))</f>
        <v>0.33333333333333331</v>
      </c>
      <c r="D89">
        <f>IF(ISNA(月度推荐行业对应ETF!D89),0,IF(月度推荐行业对应ETF!D89=0,0,1/(COUNTIF(月度推荐行业对应ETF!$B89:$E89,"&lt;&gt;0")-COUNTIF(月度推荐行业对应ETF!$B89:$E89,NA()))))</f>
        <v>0.33333333333333331</v>
      </c>
      <c r="E89">
        <f>IF(ISNA(月度推荐行业对应ETF!E89),0,IF(月度推荐行业对应ETF!E89=0,0,1/(COUNTIF(月度推荐行业对应ETF!$B89:$E89,"&lt;&gt;0")-COUNTIF(月度推荐行业对应ETF!$B89:$E89,NA()))))</f>
        <v>0</v>
      </c>
    </row>
    <row r="90" spans="1:5" x14ac:dyDescent="0.25">
      <c r="A90" s="20">
        <f>月度推荐行业对应ETF!A90</f>
        <v>45480</v>
      </c>
      <c r="B90">
        <f>IF(ISNA(月度推荐行业对应ETF!B90),0,IF(月度推荐行业对应ETF!B90=0,0,1/(COUNTIF(月度推荐行业对应ETF!$B90:$E90,"&lt;&gt;0")-COUNTIF(月度推荐行业对应ETF!$B90:$E90,NA()))))</f>
        <v>0.33333333333333331</v>
      </c>
      <c r="C90">
        <f>IF(ISNA(月度推荐行业对应ETF!C90),0,IF(月度推荐行业对应ETF!C90=0,0,1/(COUNTIF(月度推荐行业对应ETF!$B90:$E90,"&lt;&gt;0")-COUNTIF(月度推荐行业对应ETF!$B90:$E90,NA()))))</f>
        <v>0.33333333333333331</v>
      </c>
      <c r="D90">
        <f>IF(ISNA(月度推荐行业对应ETF!D90),0,IF(月度推荐行业对应ETF!D90=0,0,1/(COUNTIF(月度推荐行业对应ETF!$B90:$E90,"&lt;&gt;0")-COUNTIF(月度推荐行业对应ETF!$B90:$E90,NA()))))</f>
        <v>0.33333333333333331</v>
      </c>
      <c r="E90">
        <f>IF(ISNA(月度推荐行业对应ETF!E90),0,IF(月度推荐行业对应ETF!E90=0,0,1/(COUNTIF(月度推荐行业对应ETF!$B90:$E90,"&lt;&gt;0")-COUNTIF(月度推荐行业对应ETF!$B90:$E90,NA()))))</f>
        <v>0</v>
      </c>
    </row>
    <row r="91" spans="1:5" x14ac:dyDescent="0.25">
      <c r="A91" s="20">
        <f>月度推荐行业对应ETF!A91</f>
        <v>45487</v>
      </c>
      <c r="B91">
        <f>IF(ISNA(月度推荐行业对应ETF!B91),0,IF(月度推荐行业对应ETF!B91=0,0,1/(COUNTIF(月度推荐行业对应ETF!$B91:$E91,"&lt;&gt;0")-COUNTIF(月度推荐行业对应ETF!$B91:$E91,NA()))))</f>
        <v>0.33333333333333331</v>
      </c>
      <c r="C91">
        <f>IF(ISNA(月度推荐行业对应ETF!C91),0,IF(月度推荐行业对应ETF!C91=0,0,1/(COUNTIF(月度推荐行业对应ETF!$B91:$E91,"&lt;&gt;0")-COUNTIF(月度推荐行业对应ETF!$B91:$E91,NA()))))</f>
        <v>0.33333333333333331</v>
      </c>
      <c r="D91">
        <f>IF(ISNA(月度推荐行业对应ETF!D91),0,IF(月度推荐行业对应ETF!D91=0,0,1/(COUNTIF(月度推荐行业对应ETF!$B91:$E91,"&lt;&gt;0")-COUNTIF(月度推荐行业对应ETF!$B91:$E91,NA()))))</f>
        <v>0.33333333333333331</v>
      </c>
      <c r="E91">
        <f>IF(ISNA(月度推荐行业对应ETF!E91),0,IF(月度推荐行业对应ETF!E91=0,0,1/(COUNTIF(月度推荐行业对应ETF!$B91:$E91,"&lt;&gt;0")-COUNTIF(月度推荐行业对应ETF!$B91:$E91,NA()))))</f>
        <v>0</v>
      </c>
    </row>
    <row r="92" spans="1:5" x14ac:dyDescent="0.25">
      <c r="A92" s="20">
        <f>月度推荐行业对应ETF!A92</f>
        <v>45494</v>
      </c>
      <c r="B92">
        <f>IF(ISNA(月度推荐行业对应ETF!B92),0,IF(月度推荐行业对应ETF!B92=0,0,1/(COUNTIF(月度推荐行业对应ETF!$B92:$E92,"&lt;&gt;0")-COUNTIF(月度推荐行业对应ETF!$B92:$E92,NA()))))</f>
        <v>0.33333333333333331</v>
      </c>
      <c r="C92">
        <f>IF(ISNA(月度推荐行业对应ETF!C92),0,IF(月度推荐行业对应ETF!C92=0,0,1/(COUNTIF(月度推荐行业对应ETF!$B92:$E92,"&lt;&gt;0")-COUNTIF(月度推荐行业对应ETF!$B92:$E92,NA()))))</f>
        <v>0.33333333333333331</v>
      </c>
      <c r="D92">
        <f>IF(ISNA(月度推荐行业对应ETF!D92),0,IF(月度推荐行业对应ETF!D92=0,0,1/(COUNTIF(月度推荐行业对应ETF!$B92:$E92,"&lt;&gt;0")-COUNTIF(月度推荐行业对应ETF!$B92:$E92,NA()))))</f>
        <v>0.33333333333333331</v>
      </c>
      <c r="E92">
        <f>IF(ISNA(月度推荐行业对应ETF!E92),0,IF(月度推荐行业对应ETF!E92=0,0,1/(COUNTIF(月度推荐行业对应ETF!$B92:$E92,"&lt;&gt;0")-COUNTIF(月度推荐行业对应ETF!$B92:$E92,NA()))))</f>
        <v>0</v>
      </c>
    </row>
    <row r="93" spans="1:5" x14ac:dyDescent="0.25">
      <c r="A93" s="20">
        <f>月度推荐行业对应ETF!A93</f>
        <v>45501</v>
      </c>
      <c r="B93">
        <f>IF(ISNA(月度推荐行业对应ETF!B93),0,IF(月度推荐行业对应ETF!B93=0,0,1/(COUNTIF(月度推荐行业对应ETF!$B93:$E93,"&lt;&gt;0")-COUNTIF(月度推荐行业对应ETF!$B93:$E93,NA()))))</f>
        <v>0.33333333333333331</v>
      </c>
      <c r="C93">
        <f>IF(ISNA(月度推荐行业对应ETF!C93),0,IF(月度推荐行业对应ETF!C93=0,0,1/(COUNTIF(月度推荐行业对应ETF!$B93:$E93,"&lt;&gt;0")-COUNTIF(月度推荐行业对应ETF!$B93:$E93,NA()))))</f>
        <v>0.33333333333333331</v>
      </c>
      <c r="D93">
        <f>IF(ISNA(月度推荐行业对应ETF!D93),0,IF(月度推荐行业对应ETF!D93=0,0,1/(COUNTIF(月度推荐行业对应ETF!$B93:$E93,"&lt;&gt;0")-COUNTIF(月度推荐行业对应ETF!$B93:$E93,NA()))))</f>
        <v>0.33333333333333331</v>
      </c>
      <c r="E93">
        <f>IF(ISNA(月度推荐行业对应ETF!E93),0,IF(月度推荐行业对应ETF!E93=0,0,1/(COUNTIF(月度推荐行业对应ETF!$B93:$E93,"&lt;&gt;0")-COUNTIF(月度推荐行业对应ETF!$B93:$E93,NA()))))</f>
        <v>0</v>
      </c>
    </row>
    <row r="94" spans="1:5" x14ac:dyDescent="0.25">
      <c r="A94" s="20">
        <f>月度推荐行业对应ETF!A94</f>
        <v>45508</v>
      </c>
      <c r="B94">
        <f>IF(ISNA(月度推荐行业对应ETF!B94),0,IF(月度推荐行业对应ETF!B94=0,0,1/(COUNTIF(月度推荐行业对应ETF!$B94:$E94,"&lt;&gt;0")-COUNTIF(月度推荐行业对应ETF!$B94:$E94,NA()))))</f>
        <v>0.33333333333333331</v>
      </c>
      <c r="C94">
        <f>IF(ISNA(月度推荐行业对应ETF!C94),0,IF(月度推荐行业对应ETF!C94=0,0,1/(COUNTIF(月度推荐行业对应ETF!$B94:$E94,"&lt;&gt;0")-COUNTIF(月度推荐行业对应ETF!$B94:$E94,NA()))))</f>
        <v>0.33333333333333331</v>
      </c>
      <c r="D94">
        <f>IF(ISNA(月度推荐行业对应ETF!D94),0,IF(月度推荐行业对应ETF!D94=0,0,1/(COUNTIF(月度推荐行业对应ETF!$B94:$E94,"&lt;&gt;0")-COUNTIF(月度推荐行业对应ETF!$B94:$E94,NA()))))</f>
        <v>0.33333333333333331</v>
      </c>
      <c r="E94">
        <f>IF(ISNA(月度推荐行业对应ETF!E94),0,IF(月度推荐行业对应ETF!E94=0,0,1/(COUNTIF(月度推荐行业对应ETF!$B94:$E94,"&lt;&gt;0")-COUNTIF(月度推荐行业对应ETF!$B94:$E94,NA()))))</f>
        <v>0</v>
      </c>
    </row>
    <row r="95" spans="1:5" x14ac:dyDescent="0.25">
      <c r="A95" s="20">
        <f>月度推荐行业对应ETF!A95</f>
        <v>45515</v>
      </c>
      <c r="B95">
        <f>IF(ISNA(月度推荐行业对应ETF!B95),0,IF(月度推荐行业对应ETF!B95=0,0,1/(COUNTIF(月度推荐行业对应ETF!$B95:$E95,"&lt;&gt;0")-COUNTIF(月度推荐行业对应ETF!$B95:$E95,NA()))))</f>
        <v>0.25</v>
      </c>
      <c r="C95">
        <f>IF(ISNA(月度推荐行业对应ETF!C95),0,IF(月度推荐行业对应ETF!C95=0,0,1/(COUNTIF(月度推荐行业对应ETF!$B95:$E95,"&lt;&gt;0")-COUNTIF(月度推荐行业对应ETF!$B95:$E95,NA()))))</f>
        <v>0.25</v>
      </c>
      <c r="D95">
        <f>IF(ISNA(月度推荐行业对应ETF!D95),0,IF(月度推荐行业对应ETF!D95=0,0,1/(COUNTIF(月度推荐行业对应ETF!$B95:$E95,"&lt;&gt;0")-COUNTIF(月度推荐行业对应ETF!$B95:$E95,NA()))))</f>
        <v>0.25</v>
      </c>
      <c r="E95">
        <f>IF(ISNA(月度推荐行业对应ETF!E95),0,IF(月度推荐行业对应ETF!E95=0,0,1/(COUNTIF(月度推荐行业对应ETF!$B95:$E95,"&lt;&gt;0")-COUNTIF(月度推荐行业对应ETF!$B95:$E95,NA()))))</f>
        <v>0.25</v>
      </c>
    </row>
    <row r="96" spans="1:5" x14ac:dyDescent="0.25">
      <c r="A96" s="20">
        <f>月度推荐行业对应ETF!A96</f>
        <v>45522</v>
      </c>
      <c r="B96">
        <f>IF(ISNA(月度推荐行业对应ETF!B96),0,IF(月度推荐行业对应ETF!B96=0,0,1/(COUNTIF(月度推荐行业对应ETF!$B96:$E96,"&lt;&gt;0")-COUNTIF(月度推荐行业对应ETF!$B96:$E96,NA()))))</f>
        <v>0.25</v>
      </c>
      <c r="C96">
        <f>IF(ISNA(月度推荐行业对应ETF!C96),0,IF(月度推荐行业对应ETF!C96=0,0,1/(COUNTIF(月度推荐行业对应ETF!$B96:$E96,"&lt;&gt;0")-COUNTIF(月度推荐行业对应ETF!$B96:$E96,NA()))))</f>
        <v>0.25</v>
      </c>
      <c r="D96">
        <f>IF(ISNA(月度推荐行业对应ETF!D96),0,IF(月度推荐行业对应ETF!D96=0,0,1/(COUNTIF(月度推荐行业对应ETF!$B96:$E96,"&lt;&gt;0")-COUNTIF(月度推荐行业对应ETF!$B96:$E96,NA()))))</f>
        <v>0.25</v>
      </c>
      <c r="E96">
        <f>IF(ISNA(月度推荐行业对应ETF!E96),0,IF(月度推荐行业对应ETF!E96=0,0,1/(COUNTIF(月度推荐行业对应ETF!$B96:$E96,"&lt;&gt;0")-COUNTIF(月度推荐行业对应ETF!$B96:$E96,NA()))))</f>
        <v>0.25</v>
      </c>
    </row>
    <row r="97" spans="1:5" x14ac:dyDescent="0.25">
      <c r="A97" s="20">
        <f>月度推荐行业对应ETF!A97</f>
        <v>45529</v>
      </c>
      <c r="B97">
        <f>IF(ISNA(月度推荐行业对应ETF!B97),0,IF(月度推荐行业对应ETF!B97=0,0,1/(COUNTIF(月度推荐行业对应ETF!$B97:$E97,"&lt;&gt;0")-COUNTIF(月度推荐行业对应ETF!$B97:$E97,NA()))))</f>
        <v>0.25</v>
      </c>
      <c r="C97">
        <f>IF(ISNA(月度推荐行业对应ETF!C97),0,IF(月度推荐行业对应ETF!C97=0,0,1/(COUNTIF(月度推荐行业对应ETF!$B97:$E97,"&lt;&gt;0")-COUNTIF(月度推荐行业对应ETF!$B97:$E97,NA()))))</f>
        <v>0.25</v>
      </c>
      <c r="D97">
        <f>IF(ISNA(月度推荐行业对应ETF!D97),0,IF(月度推荐行业对应ETF!D97=0,0,1/(COUNTIF(月度推荐行业对应ETF!$B97:$E97,"&lt;&gt;0")-COUNTIF(月度推荐行业对应ETF!$B97:$E97,NA()))))</f>
        <v>0.25</v>
      </c>
      <c r="E97">
        <f>IF(ISNA(月度推荐行业对应ETF!E97),0,IF(月度推荐行业对应ETF!E97=0,0,1/(COUNTIF(月度推荐行业对应ETF!$B97:$E97,"&lt;&gt;0")-COUNTIF(月度推荐行业对应ETF!$B97:$E97,NA()))))</f>
        <v>0.25</v>
      </c>
    </row>
    <row r="98" spans="1:5" x14ac:dyDescent="0.25">
      <c r="A98" s="20">
        <f>月度推荐行业对应ETF!A98</f>
        <v>45536</v>
      </c>
      <c r="B98">
        <f>IF(ISNA(月度推荐行业对应ETF!B98),0,IF(月度推荐行业对应ETF!B98=0,0,1/(COUNTIF(月度推荐行业对应ETF!$B98:$E98,"&lt;&gt;0")-COUNTIF(月度推荐行业对应ETF!$B98:$E98,NA()))))</f>
        <v>0.25</v>
      </c>
      <c r="C98">
        <f>IF(ISNA(月度推荐行业对应ETF!C98),0,IF(月度推荐行业对应ETF!C98=0,0,1/(COUNTIF(月度推荐行业对应ETF!$B98:$E98,"&lt;&gt;0")-COUNTIF(月度推荐行业对应ETF!$B98:$E98,NA()))))</f>
        <v>0.25</v>
      </c>
      <c r="D98">
        <f>IF(ISNA(月度推荐行业对应ETF!D98),0,IF(月度推荐行业对应ETF!D98=0,0,1/(COUNTIF(月度推荐行业对应ETF!$B98:$E98,"&lt;&gt;0")-COUNTIF(月度推荐行业对应ETF!$B98:$E98,NA()))))</f>
        <v>0.25</v>
      </c>
      <c r="E98">
        <f>IF(ISNA(月度推荐行业对应ETF!E98),0,IF(月度推荐行业对应ETF!E98=0,0,1/(COUNTIF(月度推荐行业对应ETF!$B98:$E98,"&lt;&gt;0")-COUNTIF(月度推荐行业对应ETF!$B98:$E98,NA()))))</f>
        <v>0.25</v>
      </c>
    </row>
    <row r="99" spans="1:5" x14ac:dyDescent="0.25">
      <c r="A99" s="20">
        <f>月度推荐行业对应ETF!A99</f>
        <v>45543</v>
      </c>
      <c r="B99">
        <f>IF(ISNA(月度推荐行业对应ETF!B99),0,IF(月度推荐行业对应ETF!B99=0,0,1/(COUNTIF(月度推荐行业对应ETF!$B99:$E99,"&lt;&gt;0")-COUNTIF(月度推荐行业对应ETF!$B99:$E99,NA()))))</f>
        <v>0.33333333333333331</v>
      </c>
      <c r="C99">
        <f>IF(ISNA(月度推荐行业对应ETF!C99),0,IF(月度推荐行业对应ETF!C99=0,0,1/(COUNTIF(月度推荐行业对应ETF!$B99:$E99,"&lt;&gt;0")-COUNTIF(月度推荐行业对应ETF!$B99:$E99,NA()))))</f>
        <v>0.33333333333333331</v>
      </c>
      <c r="D99">
        <f>IF(ISNA(月度推荐行业对应ETF!D99),0,IF(月度推荐行业对应ETF!D99=0,0,1/(COUNTIF(月度推荐行业对应ETF!$B99:$E99,"&lt;&gt;0")-COUNTIF(月度推荐行业对应ETF!$B99:$E99,NA()))))</f>
        <v>0.33333333333333331</v>
      </c>
      <c r="E99">
        <f>IF(ISNA(月度推荐行业对应ETF!E99),0,IF(月度推荐行业对应ETF!E99=0,0,1/(COUNTIF(月度推荐行业对应ETF!$B99:$E99,"&lt;&gt;0")-COUNTIF(月度推荐行业对应ETF!$B99:$E99,NA()))))</f>
        <v>0</v>
      </c>
    </row>
    <row r="100" spans="1:5" x14ac:dyDescent="0.25">
      <c r="A100" s="20">
        <f>月度推荐行业对应ETF!A100</f>
        <v>45550</v>
      </c>
      <c r="B100">
        <f>IF(ISNA(月度推荐行业对应ETF!B100),0,IF(月度推荐行业对应ETF!B100=0,0,1/(COUNTIF(月度推荐行业对应ETF!$B100:$E100,"&lt;&gt;0")-COUNTIF(月度推荐行业对应ETF!$B100:$E100,NA()))))</f>
        <v>0.33333333333333331</v>
      </c>
      <c r="C100">
        <f>IF(ISNA(月度推荐行业对应ETF!C100),0,IF(月度推荐行业对应ETF!C100=0,0,1/(COUNTIF(月度推荐行业对应ETF!$B100:$E100,"&lt;&gt;0")-COUNTIF(月度推荐行业对应ETF!$B100:$E100,NA()))))</f>
        <v>0.33333333333333331</v>
      </c>
      <c r="D100">
        <f>IF(ISNA(月度推荐行业对应ETF!D100),0,IF(月度推荐行业对应ETF!D100=0,0,1/(COUNTIF(月度推荐行业对应ETF!$B100:$E100,"&lt;&gt;0")-COUNTIF(月度推荐行业对应ETF!$B100:$E100,NA()))))</f>
        <v>0.33333333333333331</v>
      </c>
      <c r="E100">
        <f>IF(ISNA(月度推荐行业对应ETF!E100),0,IF(月度推荐行业对应ETF!E100=0,0,1/(COUNTIF(月度推荐行业对应ETF!$B100:$E100,"&lt;&gt;0")-COUNTIF(月度推荐行业对应ETF!$B100:$E100,NA()))))</f>
        <v>0</v>
      </c>
    </row>
    <row r="101" spans="1:5" x14ac:dyDescent="0.25">
      <c r="A101" s="20">
        <f>月度推荐行业对应ETF!A101</f>
        <v>45557</v>
      </c>
      <c r="B101">
        <f>IF(ISNA(月度推荐行业对应ETF!B101),0,IF(月度推荐行业对应ETF!B101=0,0,1/(COUNTIF(月度推荐行业对应ETF!$B101:$E101,"&lt;&gt;0")-COUNTIF(月度推荐行业对应ETF!$B101:$E101,NA()))))</f>
        <v>0.33333333333333331</v>
      </c>
      <c r="C101">
        <f>IF(ISNA(月度推荐行业对应ETF!C101),0,IF(月度推荐行业对应ETF!C101=0,0,1/(COUNTIF(月度推荐行业对应ETF!$B101:$E101,"&lt;&gt;0")-COUNTIF(月度推荐行业对应ETF!$B101:$E101,NA()))))</f>
        <v>0.33333333333333331</v>
      </c>
      <c r="D101">
        <f>IF(ISNA(月度推荐行业对应ETF!D101),0,IF(月度推荐行业对应ETF!D101=0,0,1/(COUNTIF(月度推荐行业对应ETF!$B101:$E101,"&lt;&gt;0")-COUNTIF(月度推荐行业对应ETF!$B101:$E101,NA()))))</f>
        <v>0.33333333333333331</v>
      </c>
      <c r="E101">
        <f>IF(ISNA(月度推荐行业对应ETF!E101),0,IF(月度推荐行业对应ETF!E101=0,0,1/(COUNTIF(月度推荐行业对应ETF!$B101:$E101,"&lt;&gt;0")-COUNTIF(月度推荐行业对应ETF!$B101:$E101,NA()))))</f>
        <v>0</v>
      </c>
    </row>
    <row r="102" spans="1:5" x14ac:dyDescent="0.25">
      <c r="A102" s="20">
        <f>月度推荐行业对应ETF!A102</f>
        <v>45564</v>
      </c>
      <c r="B102">
        <f>IF(ISNA(月度推荐行业对应ETF!B102),0,IF(月度推荐行业对应ETF!B102=0,0,1/(COUNTIF(月度推荐行业对应ETF!$B102:$E102,"&lt;&gt;0")-COUNTIF(月度推荐行业对应ETF!$B102:$E102,NA()))))</f>
        <v>0.33333333333333331</v>
      </c>
      <c r="C102">
        <f>IF(ISNA(月度推荐行业对应ETF!C102),0,IF(月度推荐行业对应ETF!C102=0,0,1/(COUNTIF(月度推荐行业对应ETF!$B102:$E102,"&lt;&gt;0")-COUNTIF(月度推荐行业对应ETF!$B102:$E102,NA()))))</f>
        <v>0.33333333333333331</v>
      </c>
      <c r="D102">
        <f>IF(ISNA(月度推荐行业对应ETF!D102),0,IF(月度推荐行业对应ETF!D102=0,0,1/(COUNTIF(月度推荐行业对应ETF!$B102:$E102,"&lt;&gt;0")-COUNTIF(月度推荐行业对应ETF!$B102:$E102,NA()))))</f>
        <v>0.33333333333333331</v>
      </c>
      <c r="E102">
        <f>IF(ISNA(月度推荐行业对应ETF!E102),0,IF(月度推荐行业对应ETF!E102=0,0,1/(COUNTIF(月度推荐行业对应ETF!$B102:$E102,"&lt;&gt;0")-COUNTIF(月度推荐行业对应ETF!$B102:$E102,NA()))))</f>
        <v>0</v>
      </c>
    </row>
    <row r="103" spans="1:5" x14ac:dyDescent="0.25">
      <c r="A103" s="20">
        <f>月度推荐行业对应ETF!A103</f>
        <v>45571</v>
      </c>
      <c r="B103">
        <f>IF(ISNA(月度推荐行业对应ETF!B103),0,IF(月度推荐行业对应ETF!B103=0,0,1/(COUNTIF(月度推荐行业对应ETF!$B103:$E103,"&lt;&gt;0")-COUNTIF(月度推荐行业对应ETF!$B103:$E103,NA()))))</f>
        <v>0.33333333333333331</v>
      </c>
      <c r="C103">
        <f>IF(ISNA(月度推荐行业对应ETF!C103),0,IF(月度推荐行业对应ETF!C103=0,0,1/(COUNTIF(月度推荐行业对应ETF!$B103:$E103,"&lt;&gt;0")-COUNTIF(月度推荐行业对应ETF!$B103:$E103,NA()))))</f>
        <v>0.33333333333333331</v>
      </c>
      <c r="D103">
        <f>IF(ISNA(月度推荐行业对应ETF!D103),0,IF(月度推荐行业对应ETF!D103=0,0,1/(COUNTIF(月度推荐行业对应ETF!$B103:$E103,"&lt;&gt;0")-COUNTIF(月度推荐行业对应ETF!$B103:$E103,NA()))))</f>
        <v>0.33333333333333331</v>
      </c>
      <c r="E103">
        <f>IF(ISNA(月度推荐行业对应ETF!E103),0,IF(月度推荐行业对应ETF!E103=0,0,1/(COUNTIF(月度推荐行业对应ETF!$B103:$E103,"&lt;&gt;0")-COUNTIF(月度推荐行业对应ETF!$B103:$E103,NA()))))</f>
        <v>0</v>
      </c>
    </row>
    <row r="104" spans="1:5" x14ac:dyDescent="0.25">
      <c r="A104" s="20">
        <f>月度推荐行业对应ETF!A104</f>
        <v>45578</v>
      </c>
      <c r="B104">
        <f>IF(ISNA(月度推荐行业对应ETF!B104),0,IF(月度推荐行业对应ETF!B104=0,0,1/(COUNTIF(月度推荐行业对应ETF!$B104:$E104,"&lt;&gt;0")-COUNTIF(月度推荐行业对应ETF!$B104:$E104,NA()))))</f>
        <v>0.33333333333333331</v>
      </c>
      <c r="C104">
        <f>IF(ISNA(月度推荐行业对应ETF!C104),0,IF(月度推荐行业对应ETF!C104=0,0,1/(COUNTIF(月度推荐行业对应ETF!$B104:$E104,"&lt;&gt;0")-COUNTIF(月度推荐行业对应ETF!$B104:$E104,NA()))))</f>
        <v>0.33333333333333331</v>
      </c>
      <c r="D104">
        <f>IF(ISNA(月度推荐行业对应ETF!D104),0,IF(月度推荐行业对应ETF!D104=0,0,1/(COUNTIF(月度推荐行业对应ETF!$B104:$E104,"&lt;&gt;0")-COUNTIF(月度推荐行业对应ETF!$B104:$E104,NA()))))</f>
        <v>0.33333333333333331</v>
      </c>
      <c r="E104">
        <f>IF(ISNA(月度推荐行业对应ETF!E104),0,IF(月度推荐行业对应ETF!E104=0,0,1/(COUNTIF(月度推荐行业对应ETF!$B104:$E104,"&lt;&gt;0")-COUNTIF(月度推荐行业对应ETF!$B104:$E104,NA()))))</f>
        <v>0</v>
      </c>
    </row>
    <row r="105" spans="1:5" x14ac:dyDescent="0.25">
      <c r="A105" s="20">
        <f>月度推荐行业对应ETF!A105</f>
        <v>45585</v>
      </c>
      <c r="B105">
        <f>IF(ISNA(月度推荐行业对应ETF!B105),0,IF(月度推荐行业对应ETF!B105=0,0,1/(COUNTIF(月度推荐行业对应ETF!$B105:$E105,"&lt;&gt;0")-COUNTIF(月度推荐行业对应ETF!$B105:$E105,NA()))))</f>
        <v>0.33333333333333331</v>
      </c>
      <c r="C105">
        <f>IF(ISNA(月度推荐行业对应ETF!C105),0,IF(月度推荐行业对应ETF!C105=0,0,1/(COUNTIF(月度推荐行业对应ETF!$B105:$E105,"&lt;&gt;0")-COUNTIF(月度推荐行业对应ETF!$B105:$E105,NA()))))</f>
        <v>0.33333333333333331</v>
      </c>
      <c r="D105">
        <f>IF(ISNA(月度推荐行业对应ETF!D105),0,IF(月度推荐行业对应ETF!D105=0,0,1/(COUNTIF(月度推荐行业对应ETF!$B105:$E105,"&lt;&gt;0")-COUNTIF(月度推荐行业对应ETF!$B105:$E105,NA()))))</f>
        <v>0.33333333333333331</v>
      </c>
      <c r="E105">
        <f>IF(ISNA(月度推荐行业对应ETF!E105),0,IF(月度推荐行业对应ETF!E105=0,0,1/(COUNTIF(月度推荐行业对应ETF!$B105:$E105,"&lt;&gt;0")-COUNTIF(月度推荐行业对应ETF!$B105:$E105,NA()))))</f>
        <v>0</v>
      </c>
    </row>
    <row r="106" spans="1:5" x14ac:dyDescent="0.25">
      <c r="A106" s="20">
        <f>月度推荐行业对应ETF!A106</f>
        <v>45592</v>
      </c>
      <c r="B106">
        <f>IF(ISNA(月度推荐行业对应ETF!B106),0,IF(月度推荐行业对应ETF!B106=0,0,1/(COUNTIF(月度推荐行业对应ETF!$B106:$E106,"&lt;&gt;0")-COUNTIF(月度推荐行业对应ETF!$B106:$E106,NA()))))</f>
        <v>0.33333333333333331</v>
      </c>
      <c r="C106">
        <f>IF(ISNA(月度推荐行业对应ETF!C106),0,IF(月度推荐行业对应ETF!C106=0,0,1/(COUNTIF(月度推荐行业对应ETF!$B106:$E106,"&lt;&gt;0")-COUNTIF(月度推荐行业对应ETF!$B106:$E106,NA()))))</f>
        <v>0.33333333333333331</v>
      </c>
      <c r="D106">
        <f>IF(ISNA(月度推荐行业对应ETF!D106),0,IF(月度推荐行业对应ETF!D106=0,0,1/(COUNTIF(月度推荐行业对应ETF!$B106:$E106,"&lt;&gt;0")-COUNTIF(月度推荐行业对应ETF!$B106:$E106,NA()))))</f>
        <v>0.33333333333333331</v>
      </c>
      <c r="E106">
        <f>IF(ISNA(月度推荐行业对应ETF!E106),0,IF(月度推荐行业对应ETF!E106=0,0,1/(COUNTIF(月度推荐行业对应ETF!$B106:$E106,"&lt;&gt;0")-COUNTIF(月度推荐行业对应ETF!$B106:$E106,NA()))))</f>
        <v>0</v>
      </c>
    </row>
    <row r="107" spans="1:5" x14ac:dyDescent="0.25">
      <c r="A107" s="20">
        <f>月度推荐行业对应ETF!A107</f>
        <v>45599</v>
      </c>
      <c r="B107">
        <f>IF(ISNA(月度推荐行业对应ETF!B107),0,IF(月度推荐行业对应ETF!B107=0,0,1/(COUNTIF(月度推荐行业对应ETF!$B107:$E107,"&lt;&gt;0")-COUNTIF(月度推荐行业对应ETF!$B107:$E107,NA()))))</f>
        <v>0.33333333333333331</v>
      </c>
      <c r="C107">
        <f>IF(ISNA(月度推荐行业对应ETF!C107),0,IF(月度推荐行业对应ETF!C107=0,0,1/(COUNTIF(月度推荐行业对应ETF!$B107:$E107,"&lt;&gt;0")-COUNTIF(月度推荐行业对应ETF!$B107:$E107,NA()))))</f>
        <v>0.33333333333333331</v>
      </c>
      <c r="D107">
        <f>IF(ISNA(月度推荐行业对应ETF!D107),0,IF(月度推荐行业对应ETF!D107=0,0,1/(COUNTIF(月度推荐行业对应ETF!$B107:$E107,"&lt;&gt;0")-COUNTIF(月度推荐行业对应ETF!$B107:$E107,NA()))))</f>
        <v>0.33333333333333331</v>
      </c>
      <c r="E107">
        <f>IF(ISNA(月度推荐行业对应ETF!E107),0,IF(月度推荐行业对应ETF!E107=0,0,1/(COUNTIF(月度推荐行业对应ETF!$B107:$E107,"&lt;&gt;0")-COUNTIF(月度推荐行业对应ETF!$B107:$E107,NA()))))</f>
        <v>0</v>
      </c>
    </row>
    <row r="108" spans="1:5" x14ac:dyDescent="0.25">
      <c r="A108" s="20">
        <f>月度推荐行业对应ETF!A108</f>
        <v>45606</v>
      </c>
      <c r="B108">
        <f>IF(ISNA(月度推荐行业对应ETF!B108),0,IF(月度推荐行业对应ETF!B108=0,0,1/(COUNTIF(月度推荐行业对应ETF!$B108:$E108,"&lt;&gt;0")-COUNTIF(月度推荐行业对应ETF!$B108:$E108,NA()))))</f>
        <v>0.33333333333333331</v>
      </c>
      <c r="C108">
        <f>IF(ISNA(月度推荐行业对应ETF!C108),0,IF(月度推荐行业对应ETF!C108=0,0,1/(COUNTIF(月度推荐行业对应ETF!$B108:$E108,"&lt;&gt;0")-COUNTIF(月度推荐行业对应ETF!$B108:$E108,NA()))))</f>
        <v>0.33333333333333331</v>
      </c>
      <c r="D108">
        <f>IF(ISNA(月度推荐行业对应ETF!D108),0,IF(月度推荐行业对应ETF!D108=0,0,1/(COUNTIF(月度推荐行业对应ETF!$B108:$E108,"&lt;&gt;0")-COUNTIF(月度推荐行业对应ETF!$B108:$E108,NA()))))</f>
        <v>0.33333333333333331</v>
      </c>
      <c r="E108">
        <f>IF(ISNA(月度推荐行业对应ETF!E108),0,IF(月度推荐行业对应ETF!E108=0,0,1/(COUNTIF(月度推荐行业对应ETF!$B108:$E108,"&lt;&gt;0")-COUNTIF(月度推荐行业对应ETF!$B108:$E108,NA()))))</f>
        <v>0</v>
      </c>
    </row>
    <row r="109" spans="1:5" x14ac:dyDescent="0.25">
      <c r="A109" s="20">
        <f>月度推荐行业对应ETF!A109</f>
        <v>45613</v>
      </c>
      <c r="B109">
        <f>IF(ISNA(月度推荐行业对应ETF!B109),0,IF(月度推荐行业对应ETF!B109=0,0,1/(COUNTIF(月度推荐行业对应ETF!$B109:$E109,"&lt;&gt;0")-COUNTIF(月度推荐行业对应ETF!$B109:$E109,NA()))))</f>
        <v>0.33333333333333331</v>
      </c>
      <c r="C109">
        <f>IF(ISNA(月度推荐行业对应ETF!C109),0,IF(月度推荐行业对应ETF!C109=0,0,1/(COUNTIF(月度推荐行业对应ETF!$B109:$E109,"&lt;&gt;0")-COUNTIF(月度推荐行业对应ETF!$B109:$E109,NA()))))</f>
        <v>0.33333333333333331</v>
      </c>
      <c r="D109">
        <f>IF(ISNA(月度推荐行业对应ETF!D109),0,IF(月度推荐行业对应ETF!D109=0,0,1/(COUNTIF(月度推荐行业对应ETF!$B109:$E109,"&lt;&gt;0")-COUNTIF(月度推荐行业对应ETF!$B109:$E109,NA()))))</f>
        <v>0.33333333333333331</v>
      </c>
      <c r="E109">
        <f>IF(ISNA(月度推荐行业对应ETF!E109),0,IF(月度推荐行业对应ETF!E109=0,0,1/(COUNTIF(月度推荐行业对应ETF!$B109:$E109,"&lt;&gt;0")-COUNTIF(月度推荐行业对应ETF!$B109:$E109,NA()))))</f>
        <v>0</v>
      </c>
    </row>
    <row r="110" spans="1:5" x14ac:dyDescent="0.25">
      <c r="A110" s="20">
        <f>月度推荐行业对应ETF!A110</f>
        <v>45620</v>
      </c>
      <c r="B110">
        <f>IF(ISNA(月度推荐行业对应ETF!B110),0,IF(月度推荐行业对应ETF!B110=0,0,1/(COUNTIF(月度推荐行业对应ETF!$B110:$E110,"&lt;&gt;0")-COUNTIF(月度推荐行业对应ETF!$B110:$E110,NA()))))</f>
        <v>0.33333333333333331</v>
      </c>
      <c r="C110">
        <f>IF(ISNA(月度推荐行业对应ETF!C110),0,IF(月度推荐行业对应ETF!C110=0,0,1/(COUNTIF(月度推荐行业对应ETF!$B110:$E110,"&lt;&gt;0")-COUNTIF(月度推荐行业对应ETF!$B110:$E110,NA()))))</f>
        <v>0.33333333333333331</v>
      </c>
      <c r="D110">
        <f>IF(ISNA(月度推荐行业对应ETF!D110),0,IF(月度推荐行业对应ETF!D110=0,0,1/(COUNTIF(月度推荐行业对应ETF!$B110:$E110,"&lt;&gt;0")-COUNTIF(月度推荐行业对应ETF!$B110:$E110,NA()))))</f>
        <v>0.33333333333333331</v>
      </c>
      <c r="E110">
        <f>IF(ISNA(月度推荐行业对应ETF!E110),0,IF(月度推荐行业对应ETF!E110=0,0,1/(COUNTIF(月度推荐行业对应ETF!$B110:$E110,"&lt;&gt;0")-COUNTIF(月度推荐行业对应ETF!$B110:$E110,NA()))))</f>
        <v>0</v>
      </c>
    </row>
    <row r="111" spans="1:5" x14ac:dyDescent="0.25">
      <c r="A111" s="20">
        <f>月度推荐行业对应ETF!A111</f>
        <v>45627</v>
      </c>
      <c r="B111">
        <f>IF(ISNA(月度推荐行业对应ETF!B111),0,IF(月度推荐行业对应ETF!B111=0,0,1/(COUNTIF(月度推荐行业对应ETF!$B111:$E111,"&lt;&gt;0")-COUNTIF(月度推荐行业对应ETF!$B111:$E111,NA()))))</f>
        <v>0.33333333333333331</v>
      </c>
      <c r="C111">
        <f>IF(ISNA(月度推荐行业对应ETF!C111),0,IF(月度推荐行业对应ETF!C111=0,0,1/(COUNTIF(月度推荐行业对应ETF!$B111:$E111,"&lt;&gt;0")-COUNTIF(月度推荐行业对应ETF!$B111:$E111,NA()))))</f>
        <v>0.33333333333333331</v>
      </c>
      <c r="D111">
        <f>IF(ISNA(月度推荐行业对应ETF!D111),0,IF(月度推荐行业对应ETF!D111=0,0,1/(COUNTIF(月度推荐行业对应ETF!$B111:$E111,"&lt;&gt;0")-COUNTIF(月度推荐行业对应ETF!$B111:$E111,NA()))))</f>
        <v>0.33333333333333331</v>
      </c>
      <c r="E111">
        <f>IF(ISNA(月度推荐行业对应ETF!E111),0,IF(月度推荐行业对应ETF!E111=0,0,1/(COUNTIF(月度推荐行业对应ETF!$B111:$E111,"&lt;&gt;0")-COUNTIF(月度推荐行业对应ETF!$B111:$E111,NA()))))</f>
        <v>0</v>
      </c>
    </row>
    <row r="112" spans="1:5" x14ac:dyDescent="0.25">
      <c r="A112" s="20">
        <f>月度推荐行业对应ETF!A112</f>
        <v>45634</v>
      </c>
      <c r="B112">
        <f>IF(ISNA(月度推荐行业对应ETF!B112),0,IF(月度推荐行业对应ETF!B112=0,0,1/(COUNTIF(月度推荐行业对应ETF!$B112:$E112,"&lt;&gt;0")-COUNTIF(月度推荐行业对应ETF!$B112:$E112,NA()))))</f>
        <v>0.33333333333333331</v>
      </c>
      <c r="C112">
        <f>IF(ISNA(月度推荐行业对应ETF!C112),0,IF(月度推荐行业对应ETF!C112=0,0,1/(COUNTIF(月度推荐行业对应ETF!$B112:$E112,"&lt;&gt;0")-COUNTIF(月度推荐行业对应ETF!$B112:$E112,NA()))))</f>
        <v>0.33333333333333331</v>
      </c>
      <c r="D112">
        <f>IF(ISNA(月度推荐行业对应ETF!D112),0,IF(月度推荐行业对应ETF!D112=0,0,1/(COUNTIF(月度推荐行业对应ETF!$B112:$E112,"&lt;&gt;0")-COUNTIF(月度推荐行业对应ETF!$B112:$E112,NA()))))</f>
        <v>0.33333333333333331</v>
      </c>
      <c r="E112">
        <f>IF(ISNA(月度推荐行业对应ETF!E112),0,IF(月度推荐行业对应ETF!E112=0,0,1/(COUNTIF(月度推荐行业对应ETF!$B112:$E112,"&lt;&gt;0")-COUNTIF(月度推荐行业对应ETF!$B112:$E112,NA()))))</f>
        <v>0</v>
      </c>
    </row>
    <row r="113" spans="1:5" x14ac:dyDescent="0.25">
      <c r="A113" s="20">
        <f>月度推荐行业对应ETF!A113</f>
        <v>45641</v>
      </c>
      <c r="B113">
        <f>IF(ISNA(月度推荐行业对应ETF!B113),0,IF(月度推荐行业对应ETF!B113=0,0,1/(COUNTIF(月度推荐行业对应ETF!$B113:$E113,"&lt;&gt;0")-COUNTIF(月度推荐行业对应ETF!$B113:$E113,NA()))))</f>
        <v>0.33333333333333331</v>
      </c>
      <c r="C113">
        <f>IF(ISNA(月度推荐行业对应ETF!C113),0,IF(月度推荐行业对应ETF!C113=0,0,1/(COUNTIF(月度推荐行业对应ETF!$B113:$E113,"&lt;&gt;0")-COUNTIF(月度推荐行业对应ETF!$B113:$E113,NA()))))</f>
        <v>0.33333333333333331</v>
      </c>
      <c r="D113">
        <f>IF(ISNA(月度推荐行业对应ETF!D113),0,IF(月度推荐行业对应ETF!D113=0,0,1/(COUNTIF(月度推荐行业对应ETF!$B113:$E113,"&lt;&gt;0")-COUNTIF(月度推荐行业对应ETF!$B113:$E113,NA()))))</f>
        <v>0.33333333333333331</v>
      </c>
      <c r="E113">
        <f>IF(ISNA(月度推荐行业对应ETF!E113),0,IF(月度推荐行业对应ETF!E113=0,0,1/(COUNTIF(月度推荐行业对应ETF!$B113:$E113,"&lt;&gt;0")-COUNTIF(月度推荐行业对应ETF!$B113:$E113,NA()))))</f>
        <v>0</v>
      </c>
    </row>
    <row r="114" spans="1:5" x14ac:dyDescent="0.25">
      <c r="A114" s="20">
        <f>月度推荐行业对应ETF!A114</f>
        <v>45648</v>
      </c>
      <c r="B114">
        <f>IF(ISNA(月度推荐行业对应ETF!B114),0,IF(月度推荐行业对应ETF!B114=0,0,1/(COUNTIF(月度推荐行业对应ETF!$B114:$E114,"&lt;&gt;0")-COUNTIF(月度推荐行业对应ETF!$B114:$E114,NA()))))</f>
        <v>0.33333333333333331</v>
      </c>
      <c r="C114">
        <f>IF(ISNA(月度推荐行业对应ETF!C114),0,IF(月度推荐行业对应ETF!C114=0,0,1/(COUNTIF(月度推荐行业对应ETF!$B114:$E114,"&lt;&gt;0")-COUNTIF(月度推荐行业对应ETF!$B114:$E114,NA()))))</f>
        <v>0.33333333333333331</v>
      </c>
      <c r="D114">
        <f>IF(ISNA(月度推荐行业对应ETF!D114),0,IF(月度推荐行业对应ETF!D114=0,0,1/(COUNTIF(月度推荐行业对应ETF!$B114:$E114,"&lt;&gt;0")-COUNTIF(月度推荐行业对应ETF!$B114:$E114,NA()))))</f>
        <v>0.33333333333333331</v>
      </c>
      <c r="E114">
        <f>IF(ISNA(月度推荐行业对应ETF!E114),0,IF(月度推荐行业对应ETF!E114=0,0,1/(COUNTIF(月度推荐行业对应ETF!$B114:$E114,"&lt;&gt;0")-COUNTIF(月度推荐行业对应ETF!$B114:$E114,NA()))))</f>
        <v>0</v>
      </c>
    </row>
    <row r="115" spans="1:5" x14ac:dyDescent="0.25">
      <c r="A115" s="20">
        <f>月度推荐行业对应ETF!A115</f>
        <v>45655</v>
      </c>
      <c r="B115">
        <f>IF(ISNA(月度推荐行业对应ETF!B115),0,IF(月度推荐行业对应ETF!B115=0,0,1/(COUNTIF(月度推荐行业对应ETF!$B115:$E115,"&lt;&gt;0")-COUNTIF(月度推荐行业对应ETF!$B115:$E115,NA()))))</f>
        <v>0.25</v>
      </c>
      <c r="C115">
        <f>IF(ISNA(月度推荐行业对应ETF!C115),0,IF(月度推荐行业对应ETF!C115=0,0,1/(COUNTIF(月度推荐行业对应ETF!$B115:$E115,"&lt;&gt;0")-COUNTIF(月度推荐行业对应ETF!$B115:$E115,NA()))))</f>
        <v>0.25</v>
      </c>
      <c r="D115">
        <f>IF(ISNA(月度推荐行业对应ETF!D115),0,IF(月度推荐行业对应ETF!D115=0,0,1/(COUNTIF(月度推荐行业对应ETF!$B115:$E115,"&lt;&gt;0")-COUNTIF(月度推荐行业对应ETF!$B115:$E115,NA()))))</f>
        <v>0.25</v>
      </c>
      <c r="E115">
        <f>IF(ISNA(月度推荐行业对应ETF!E115),0,IF(月度推荐行业对应ETF!E115=0,0,1/(COUNTIF(月度推荐行业对应ETF!$B115:$E115,"&lt;&gt;0")-COUNTIF(月度推荐行业对应ETF!$B115:$E115,NA()))))</f>
        <v>0.25</v>
      </c>
    </row>
    <row r="116" spans="1:5" x14ac:dyDescent="0.25">
      <c r="A116" s="20">
        <f>月度推荐行业对应ETF!A116</f>
        <v>45662</v>
      </c>
      <c r="B116">
        <f>IF(ISNA(月度推荐行业对应ETF!B116),0,IF(月度推荐行业对应ETF!B116=0,0,1/(COUNTIF(月度推荐行业对应ETF!$B116:$E116,"&lt;&gt;0")-COUNTIF(月度推荐行业对应ETF!$B116:$E116,NA()))))</f>
        <v>0.25</v>
      </c>
      <c r="C116">
        <f>IF(ISNA(月度推荐行业对应ETF!C116),0,IF(月度推荐行业对应ETF!C116=0,0,1/(COUNTIF(月度推荐行业对应ETF!$B116:$E116,"&lt;&gt;0")-COUNTIF(月度推荐行业对应ETF!$B116:$E116,NA()))))</f>
        <v>0.25</v>
      </c>
      <c r="D116">
        <f>IF(ISNA(月度推荐行业对应ETF!D116),0,IF(月度推荐行业对应ETF!D116=0,0,1/(COUNTIF(月度推荐行业对应ETF!$B116:$E116,"&lt;&gt;0")-COUNTIF(月度推荐行业对应ETF!$B116:$E116,NA()))))</f>
        <v>0.25</v>
      </c>
      <c r="E116">
        <f>IF(ISNA(月度推荐行业对应ETF!E116),0,IF(月度推荐行业对应ETF!E116=0,0,1/(COUNTIF(月度推荐行业对应ETF!$B116:$E116,"&lt;&gt;0")-COUNTIF(月度推荐行业对应ETF!$B116:$E116,NA()))))</f>
        <v>0.25</v>
      </c>
    </row>
    <row r="117" spans="1:5" x14ac:dyDescent="0.25">
      <c r="A117" s="20">
        <f>月度推荐行业对应ETF!A117</f>
        <v>45669</v>
      </c>
      <c r="B117">
        <f>IF(ISNA(月度推荐行业对应ETF!B117),0,IF(月度推荐行业对应ETF!B117=0,0,1/(COUNTIF(月度推荐行业对应ETF!$B117:$E117,"&lt;&gt;0")-COUNTIF(月度推荐行业对应ETF!$B117:$E117,NA()))))</f>
        <v>0.25</v>
      </c>
      <c r="C117">
        <f>IF(ISNA(月度推荐行业对应ETF!C117),0,IF(月度推荐行业对应ETF!C117=0,0,1/(COUNTIF(月度推荐行业对应ETF!$B117:$E117,"&lt;&gt;0")-COUNTIF(月度推荐行业对应ETF!$B117:$E117,NA()))))</f>
        <v>0.25</v>
      </c>
      <c r="D117">
        <f>IF(ISNA(月度推荐行业对应ETF!D117),0,IF(月度推荐行业对应ETF!D117=0,0,1/(COUNTIF(月度推荐行业对应ETF!$B117:$E117,"&lt;&gt;0")-COUNTIF(月度推荐行业对应ETF!$B117:$E117,NA()))))</f>
        <v>0.25</v>
      </c>
      <c r="E117">
        <f>IF(ISNA(月度推荐行业对应ETF!E117),0,IF(月度推荐行业对应ETF!E117=0,0,1/(COUNTIF(月度推荐行业对应ETF!$B117:$E117,"&lt;&gt;0")-COUNTIF(月度推荐行业对应ETF!$B117:$E117,NA()))))</f>
        <v>0.25</v>
      </c>
    </row>
    <row r="118" spans="1:5" x14ac:dyDescent="0.25">
      <c r="A118" s="20">
        <f>月度推荐行业对应ETF!A118</f>
        <v>45676</v>
      </c>
      <c r="B118">
        <f>IF(ISNA(月度推荐行业对应ETF!B118),0,IF(月度推荐行业对应ETF!B118=0,0,1/(COUNTIF(月度推荐行业对应ETF!$B118:$E118,"&lt;&gt;0")-COUNTIF(月度推荐行业对应ETF!$B118:$E118,NA()))))</f>
        <v>0.25</v>
      </c>
      <c r="C118">
        <f>IF(ISNA(月度推荐行业对应ETF!C118),0,IF(月度推荐行业对应ETF!C118=0,0,1/(COUNTIF(月度推荐行业对应ETF!$B118:$E118,"&lt;&gt;0")-COUNTIF(月度推荐行业对应ETF!$B118:$E118,NA()))))</f>
        <v>0.25</v>
      </c>
      <c r="D118">
        <f>IF(ISNA(月度推荐行业对应ETF!D118),0,IF(月度推荐行业对应ETF!D118=0,0,1/(COUNTIF(月度推荐行业对应ETF!$B118:$E118,"&lt;&gt;0")-COUNTIF(月度推荐行业对应ETF!$B118:$E118,NA()))))</f>
        <v>0.25</v>
      </c>
      <c r="E118">
        <f>IF(ISNA(月度推荐行业对应ETF!E118),0,IF(月度推荐行业对应ETF!E118=0,0,1/(COUNTIF(月度推荐行业对应ETF!$B118:$E118,"&lt;&gt;0")-COUNTIF(月度推荐行业对应ETF!$B118:$E118,NA()))))</f>
        <v>0.25</v>
      </c>
    </row>
    <row r="119" spans="1:5" x14ac:dyDescent="0.25">
      <c r="A119" s="20">
        <f>月度推荐行业对应ETF!A119</f>
        <v>45683</v>
      </c>
      <c r="B119">
        <f>IF(ISNA(月度推荐行业对应ETF!B119),0,IF(月度推荐行业对应ETF!B119=0,0,1/(COUNTIF(月度推荐行业对应ETF!$B119:$E119,"&lt;&gt;0")-COUNTIF(月度推荐行业对应ETF!$B119:$E119,NA()))))</f>
        <v>0.25</v>
      </c>
      <c r="C119">
        <f>IF(ISNA(月度推荐行业对应ETF!C119),0,IF(月度推荐行业对应ETF!C119=0,0,1/(COUNTIF(月度推荐行业对应ETF!$B119:$E119,"&lt;&gt;0")-COUNTIF(月度推荐行业对应ETF!$B119:$E119,NA()))))</f>
        <v>0.25</v>
      </c>
      <c r="D119">
        <f>IF(ISNA(月度推荐行业对应ETF!D119),0,IF(月度推荐行业对应ETF!D119=0,0,1/(COUNTIF(月度推荐行业对应ETF!$B119:$E119,"&lt;&gt;0")-COUNTIF(月度推荐行业对应ETF!$B119:$E119,NA()))))</f>
        <v>0.25</v>
      </c>
      <c r="E119">
        <f>IF(ISNA(月度推荐行业对应ETF!E119),0,IF(月度推荐行业对应ETF!E119=0,0,1/(COUNTIF(月度推荐行业对应ETF!$B119:$E119,"&lt;&gt;0")-COUNTIF(月度推荐行业对应ETF!$B119:$E119,NA()))))</f>
        <v>0.25</v>
      </c>
    </row>
    <row r="120" spans="1:5" x14ac:dyDescent="0.25">
      <c r="A120" s="20">
        <f>月度推荐行业对应ETF!A120</f>
        <v>45690</v>
      </c>
      <c r="B120">
        <f>IF(ISNA(月度推荐行业对应ETF!B120),0,IF(月度推荐行业对应ETF!B120=0,0,1/(COUNTIF(月度推荐行业对应ETF!$B120:$E120,"&lt;&gt;0")-COUNTIF(月度推荐行业对应ETF!$B120:$E120,NA()))))</f>
        <v>0.33333333333333331</v>
      </c>
      <c r="C120">
        <f>IF(ISNA(月度推荐行业对应ETF!C120),0,IF(月度推荐行业对应ETF!C120=0,0,1/(COUNTIF(月度推荐行业对应ETF!$B120:$E120,"&lt;&gt;0")-COUNTIF(月度推荐行业对应ETF!$B120:$E120,NA()))))</f>
        <v>0.33333333333333331</v>
      </c>
      <c r="D120">
        <f>IF(ISNA(月度推荐行业对应ETF!D120),0,IF(月度推荐行业对应ETF!D120=0,0,1/(COUNTIF(月度推荐行业对应ETF!$B120:$E120,"&lt;&gt;0")-COUNTIF(月度推荐行业对应ETF!$B120:$E120,NA()))))</f>
        <v>0.33333333333333331</v>
      </c>
      <c r="E120">
        <f>IF(ISNA(月度推荐行业对应ETF!E120),0,IF(月度推荐行业对应ETF!E120=0,0,1/(COUNTIF(月度推荐行业对应ETF!$B120:$E120,"&lt;&gt;0")-COUNTIF(月度推荐行业对应ETF!$B120:$E120,NA()))))</f>
        <v>0</v>
      </c>
    </row>
    <row r="121" spans="1:5" x14ac:dyDescent="0.25">
      <c r="A121" s="20">
        <f>月度推荐行业对应ETF!A121</f>
        <v>45697</v>
      </c>
      <c r="B121">
        <f>IF(ISNA(月度推荐行业对应ETF!B121),0,IF(月度推荐行业对应ETF!B121=0,0,1/(COUNTIF(月度推荐行业对应ETF!$B121:$E121,"&lt;&gt;0")-COUNTIF(月度推荐行业对应ETF!$B121:$E121,NA()))))</f>
        <v>0.33333333333333331</v>
      </c>
      <c r="C121">
        <f>IF(ISNA(月度推荐行业对应ETF!C121),0,IF(月度推荐行业对应ETF!C121=0,0,1/(COUNTIF(月度推荐行业对应ETF!$B121:$E121,"&lt;&gt;0")-COUNTIF(月度推荐行业对应ETF!$B121:$E121,NA()))))</f>
        <v>0.33333333333333331</v>
      </c>
      <c r="D121">
        <f>IF(ISNA(月度推荐行业对应ETF!D121),0,IF(月度推荐行业对应ETF!D121=0,0,1/(COUNTIF(月度推荐行业对应ETF!$B121:$E121,"&lt;&gt;0")-COUNTIF(月度推荐行业对应ETF!$B121:$E121,NA()))))</f>
        <v>0.33333333333333331</v>
      </c>
      <c r="E121">
        <f>IF(ISNA(月度推荐行业对应ETF!E121),0,IF(月度推荐行业对应ETF!E121=0,0,1/(COUNTIF(月度推荐行业对应ETF!$B121:$E121,"&lt;&gt;0")-COUNTIF(月度推荐行业对应ETF!$B121:$E121,NA()))))</f>
        <v>0</v>
      </c>
    </row>
    <row r="122" spans="1:5" x14ac:dyDescent="0.25">
      <c r="A122" s="20">
        <f>月度推荐行业对应ETF!A122</f>
        <v>45704</v>
      </c>
      <c r="B122">
        <f>IF(ISNA(月度推荐行业对应ETF!B122),0,IF(月度推荐行业对应ETF!B122=0,0,1/(COUNTIF(月度推荐行业对应ETF!$B122:$E122,"&lt;&gt;0")-COUNTIF(月度推荐行业对应ETF!$B122:$E122,NA()))))</f>
        <v>0.25</v>
      </c>
      <c r="C122">
        <f>IF(ISNA(月度推荐行业对应ETF!C122),0,IF(月度推荐行业对应ETF!C122=0,0,1/(COUNTIF(月度推荐行业对应ETF!$B122:$E122,"&lt;&gt;0")-COUNTIF(月度推荐行业对应ETF!$B122:$E122,NA()))))</f>
        <v>0.25</v>
      </c>
      <c r="D122">
        <f>IF(ISNA(月度推荐行业对应ETF!D122),0,IF(月度推荐行业对应ETF!D122=0,0,1/(COUNTIF(月度推荐行业对应ETF!$B122:$E122,"&lt;&gt;0")-COUNTIF(月度推荐行业对应ETF!$B122:$E122,NA()))))</f>
        <v>0.25</v>
      </c>
      <c r="E122">
        <f>IF(ISNA(月度推荐行业对应ETF!E122),0,IF(月度推荐行业对应ETF!E122=0,0,1/(COUNTIF(月度推荐行业对应ETF!$B122:$E122,"&lt;&gt;0")-COUNTIF(月度推荐行业对应ETF!$B122:$E122,NA()))))</f>
        <v>0.25</v>
      </c>
    </row>
    <row r="123" spans="1:5" x14ac:dyDescent="0.25">
      <c r="A123" s="20">
        <f>月度推荐行业对应ETF!A123</f>
        <v>45711</v>
      </c>
      <c r="B123">
        <f>IF(ISNA(月度推荐行业对应ETF!B123),0,IF(月度推荐行业对应ETF!B123=0,0,1/(COUNTIF(月度推荐行业对应ETF!$B123:$E123,"&lt;&gt;0")-COUNTIF(月度推荐行业对应ETF!$B123:$E123,NA()))))</f>
        <v>0.25</v>
      </c>
      <c r="C123">
        <f>IF(ISNA(月度推荐行业对应ETF!C123),0,IF(月度推荐行业对应ETF!C123=0,0,1/(COUNTIF(月度推荐行业对应ETF!$B123:$E123,"&lt;&gt;0")-COUNTIF(月度推荐行业对应ETF!$B123:$E123,NA()))))</f>
        <v>0.25</v>
      </c>
      <c r="D123">
        <f>IF(ISNA(月度推荐行业对应ETF!D123),0,IF(月度推荐行业对应ETF!D123=0,0,1/(COUNTIF(月度推荐行业对应ETF!$B123:$E123,"&lt;&gt;0")-COUNTIF(月度推荐行业对应ETF!$B123:$E123,NA()))))</f>
        <v>0.25</v>
      </c>
      <c r="E123">
        <f>IF(ISNA(月度推荐行业对应ETF!E123),0,IF(月度推荐行业对应ETF!E123=0,0,1/(COUNTIF(月度推荐行业对应ETF!$B123:$E123,"&lt;&gt;0")-COUNTIF(月度推荐行业对应ETF!$B123:$E123,NA()))))</f>
        <v>0.25</v>
      </c>
    </row>
    <row r="124" spans="1:5" x14ac:dyDescent="0.25">
      <c r="A124" s="20">
        <f>月度推荐行业对应ETF!A124</f>
        <v>45718</v>
      </c>
      <c r="B124">
        <f>IF(ISNA(月度推荐行业对应ETF!B124),0,IF(月度推荐行业对应ETF!B124=0,0,1/(COUNTIF(月度推荐行业对应ETF!$B124:$E124,"&lt;&gt;0")-COUNTIF(月度推荐行业对应ETF!$B124:$E124,NA()))))</f>
        <v>0.33333333333333331</v>
      </c>
      <c r="C124">
        <f>IF(ISNA(月度推荐行业对应ETF!C124),0,IF(月度推荐行业对应ETF!C124=0,0,1/(COUNTIF(月度推荐行业对应ETF!$B124:$E124,"&lt;&gt;0")-COUNTIF(月度推荐行业对应ETF!$B124:$E124,NA()))))</f>
        <v>0.33333333333333331</v>
      </c>
      <c r="D124">
        <f>IF(ISNA(月度推荐行业对应ETF!D124),0,IF(月度推荐行业对应ETF!D124=0,0,1/(COUNTIF(月度推荐行业对应ETF!$B124:$E124,"&lt;&gt;0")-COUNTIF(月度推荐行业对应ETF!$B124:$E124,NA()))))</f>
        <v>0.33333333333333331</v>
      </c>
      <c r="E124">
        <f>IF(ISNA(月度推荐行业对应ETF!E124),0,IF(月度推荐行业对应ETF!E124=0,0,1/(COUNTIF(月度推荐行业对应ETF!$B124:$E124,"&lt;&gt;0")-COUNTIF(月度推荐行业对应ETF!$B124:$E124,NA()))))</f>
        <v>0</v>
      </c>
    </row>
    <row r="125" spans="1:5" x14ac:dyDescent="0.25">
      <c r="A125" s="20">
        <f>月度推荐行业对应ETF!A125</f>
        <v>45725</v>
      </c>
      <c r="B125">
        <f>IF(ISNA(月度推荐行业对应ETF!B125),0,IF(月度推荐行业对应ETF!B125=0,0,1/(COUNTIF(月度推荐行业对应ETF!$B125:$E125,"&lt;&gt;0")-COUNTIF(月度推荐行业对应ETF!$B125:$E125,NA()))))</f>
        <v>0.25</v>
      </c>
      <c r="C125">
        <f>IF(ISNA(月度推荐行业对应ETF!C125),0,IF(月度推荐行业对应ETF!C125=0,0,1/(COUNTIF(月度推荐行业对应ETF!$B125:$E125,"&lt;&gt;0")-COUNTIF(月度推荐行业对应ETF!$B125:$E125,NA()))))</f>
        <v>0.25</v>
      </c>
      <c r="D125">
        <f>IF(ISNA(月度推荐行业对应ETF!D125),0,IF(月度推荐行业对应ETF!D125=0,0,1/(COUNTIF(月度推荐行业对应ETF!$B125:$E125,"&lt;&gt;0")-COUNTIF(月度推荐行业对应ETF!$B125:$E125,NA()))))</f>
        <v>0.25</v>
      </c>
      <c r="E125">
        <f>IF(ISNA(月度推荐行业对应ETF!E125),0,IF(月度推荐行业对应ETF!E125=0,0,1/(COUNTIF(月度推荐行业对应ETF!$B125:$E125,"&lt;&gt;0")-COUNTIF(月度推荐行业对应ETF!$B125:$E125,NA()))))</f>
        <v>0.25</v>
      </c>
    </row>
    <row r="126" spans="1:5" x14ac:dyDescent="0.25">
      <c r="A126" s="20">
        <f>月度推荐行业对应ETF!A126</f>
        <v>45732</v>
      </c>
      <c r="B126">
        <f>IF(ISNA(月度推荐行业对应ETF!B126),0,IF(月度推荐行业对应ETF!B126=0,0,1/(COUNTIF(月度推荐行业对应ETF!$B126:$E126,"&lt;&gt;0")-COUNTIF(月度推荐行业对应ETF!$B126:$E126,NA()))))</f>
        <v>0.25</v>
      </c>
      <c r="C126">
        <f>IF(ISNA(月度推荐行业对应ETF!C126),0,IF(月度推荐行业对应ETF!C126=0,0,1/(COUNTIF(月度推荐行业对应ETF!$B126:$E126,"&lt;&gt;0")-COUNTIF(月度推荐行业对应ETF!$B126:$E126,NA()))))</f>
        <v>0.25</v>
      </c>
      <c r="D126">
        <f>IF(ISNA(月度推荐行业对应ETF!D126),0,IF(月度推荐行业对应ETF!D126=0,0,1/(COUNTIF(月度推荐行业对应ETF!$B126:$E126,"&lt;&gt;0")-COUNTIF(月度推荐行业对应ETF!$B126:$E126,NA()))))</f>
        <v>0.25</v>
      </c>
      <c r="E126">
        <f>IF(ISNA(月度推荐行业对应ETF!E126),0,IF(月度推荐行业对应ETF!E126=0,0,1/(COUNTIF(月度推荐行业对应ETF!$B126:$E126,"&lt;&gt;0")-COUNTIF(月度推荐行业对应ETF!$B126:$E126,NA()))))</f>
        <v>0.25</v>
      </c>
    </row>
    <row r="127" spans="1:5" x14ac:dyDescent="0.25">
      <c r="A127" s="20">
        <f>月度推荐行业对应ETF!A127</f>
        <v>45739</v>
      </c>
      <c r="B127">
        <f>IF(ISNA(月度推荐行业对应ETF!B127),0,IF(月度推荐行业对应ETF!B127=0,0,1/(COUNTIF(月度推荐行业对应ETF!$B127:$E127,"&lt;&gt;0")-COUNTIF(月度推荐行业对应ETF!$B127:$E127,NA()))))</f>
        <v>0.25</v>
      </c>
      <c r="C127">
        <f>IF(ISNA(月度推荐行业对应ETF!C127),0,IF(月度推荐行业对应ETF!C127=0,0,1/(COUNTIF(月度推荐行业对应ETF!$B127:$E127,"&lt;&gt;0")-COUNTIF(月度推荐行业对应ETF!$B127:$E127,NA()))))</f>
        <v>0.25</v>
      </c>
      <c r="D127">
        <f>IF(ISNA(月度推荐行业对应ETF!D127),0,IF(月度推荐行业对应ETF!D127=0,0,1/(COUNTIF(月度推荐行业对应ETF!$B127:$E127,"&lt;&gt;0")-COUNTIF(月度推荐行业对应ETF!$B127:$E127,NA()))))</f>
        <v>0.25</v>
      </c>
      <c r="E127">
        <f>IF(ISNA(月度推荐行业对应ETF!E127),0,IF(月度推荐行业对应ETF!E127=0,0,1/(COUNTIF(月度推荐行业对应ETF!$B127:$E127,"&lt;&gt;0")-COUNTIF(月度推荐行业对应ETF!$B127:$E127,NA()))))</f>
        <v>0.25</v>
      </c>
    </row>
    <row r="128" spans="1:5" x14ac:dyDescent="0.25">
      <c r="A128" s="20">
        <f>月度推荐行业对应ETF!A128</f>
        <v>45746</v>
      </c>
      <c r="B128">
        <f>IF(ISNA(月度推荐行业对应ETF!B128),0,IF(月度推荐行业对应ETF!B128=0,0,1/(COUNTIF(月度推荐行业对应ETF!$B128:$E128,"&lt;&gt;0")-COUNTIF(月度推荐行业对应ETF!$B128:$E128,NA()))))</f>
        <v>0.25</v>
      </c>
      <c r="C128">
        <f>IF(ISNA(月度推荐行业对应ETF!C128),0,IF(月度推荐行业对应ETF!C128=0,0,1/(COUNTIF(月度推荐行业对应ETF!$B128:$E128,"&lt;&gt;0")-COUNTIF(月度推荐行业对应ETF!$B128:$E128,NA()))))</f>
        <v>0.25</v>
      </c>
      <c r="D128">
        <f>IF(ISNA(月度推荐行业对应ETF!D128),0,IF(月度推荐行业对应ETF!D128=0,0,1/(COUNTIF(月度推荐行业对应ETF!$B128:$E128,"&lt;&gt;0")-COUNTIF(月度推荐行业对应ETF!$B128:$E128,NA()))))</f>
        <v>0.25</v>
      </c>
      <c r="E128">
        <f>IF(ISNA(月度推荐行业对应ETF!E128),0,IF(月度推荐行业对应ETF!E128=0,0,1/(COUNTIF(月度推荐行业对应ETF!$B128:$E128,"&lt;&gt;0")-COUNTIF(月度推荐行业对应ETF!$B128:$E128,NA()))))</f>
        <v>0.25</v>
      </c>
    </row>
    <row r="129" spans="1:6" x14ac:dyDescent="0.25">
      <c r="A129" s="20">
        <f>月度推荐行业对应ETF!A129</f>
        <v>45753</v>
      </c>
      <c r="B129">
        <f>IF(ISNA(月度推荐行业对应ETF!B129),0,IF(月度推荐行业对应ETF!B129=0,0,1/(COUNTIF(月度推荐行业对应ETF!$B129:$E129,"&lt;&gt;0")-COUNTIF(月度推荐行业对应ETF!$B129:$E129,NA()))))</f>
        <v>0.25</v>
      </c>
      <c r="C129">
        <f>IF(ISNA(月度推荐行业对应ETF!C129),0,IF(月度推荐行业对应ETF!C129=0,0,1/(COUNTIF(月度推荐行业对应ETF!$B129:$E129,"&lt;&gt;0")-COUNTIF(月度推荐行业对应ETF!$B129:$E129,NA()))))</f>
        <v>0.25</v>
      </c>
      <c r="D129">
        <f>IF(ISNA(月度推荐行业对应ETF!D129),0,IF(月度推荐行业对应ETF!D129=0,0,1/(COUNTIF(月度推荐行业对应ETF!$B129:$E129,"&lt;&gt;0")-COUNTIF(月度推荐行业对应ETF!$B129:$E129,NA()))))</f>
        <v>0.25</v>
      </c>
      <c r="E129">
        <f>IF(ISNA(月度推荐行业对应ETF!E129),0,IF(月度推荐行业对应ETF!E129=0,0,1/(COUNTIF(月度推荐行业对应ETF!$B129:$E129,"&lt;&gt;0")-COUNTIF(月度推荐行业对应ETF!$B129:$E129,NA()))))</f>
        <v>0.25</v>
      </c>
    </row>
    <row r="130" spans="1:6" x14ac:dyDescent="0.25">
      <c r="A130" s="20">
        <f>月度推荐行业对应ETF!A130</f>
        <v>45760</v>
      </c>
      <c r="B130">
        <f>IF(ISNA(月度推荐行业对应ETF!B130),0,IF(月度推荐行业对应ETF!B130=0,0,1/(COUNTIF(月度推荐行业对应ETF!$B130:$E130,"&lt;&gt;0")-COUNTIF(月度推荐行业对应ETF!$B130:$E130,NA()))))</f>
        <v>0.25</v>
      </c>
      <c r="C130">
        <f>IF(ISNA(月度推荐行业对应ETF!C130),0,IF(月度推荐行业对应ETF!C130=0,0,1/(COUNTIF(月度推荐行业对应ETF!$B130:$E130,"&lt;&gt;0")-COUNTIF(月度推荐行业对应ETF!$B130:$E130,NA()))))</f>
        <v>0.25</v>
      </c>
      <c r="D130">
        <f>IF(ISNA(月度推荐行业对应ETF!D130),0,IF(月度推荐行业对应ETF!D130=0,0,1/(COUNTIF(月度推荐行业对应ETF!$B130:$E130,"&lt;&gt;0")-COUNTIF(月度推荐行业对应ETF!$B130:$E130,NA()))))</f>
        <v>0.25</v>
      </c>
      <c r="E130">
        <f>IF(ISNA(月度推荐行业对应ETF!E130),0,IF(月度推荐行业对应ETF!E130=0,0,1/(COUNTIF(月度推荐行业对应ETF!$B130:$E130,"&lt;&gt;0")-COUNTIF(月度推荐行业对应ETF!$B130:$E130,NA()))))</f>
        <v>0.25</v>
      </c>
    </row>
    <row r="131" spans="1:6" x14ac:dyDescent="0.25">
      <c r="A131" s="20">
        <f>月度推荐行业对应ETF!A131</f>
        <v>45767</v>
      </c>
      <c r="B131">
        <f>IF(ISNA(月度推荐行业对应ETF!B131),0,IF(月度推荐行业对应ETF!B131=0,0,1/(COUNTIF(月度推荐行业对应ETF!$B131:$E131,"&lt;&gt;0")-COUNTIF(月度推荐行业对应ETF!$B131:$E131,NA()))))</f>
        <v>0.25</v>
      </c>
      <c r="C131">
        <f>IF(ISNA(月度推荐行业对应ETF!C131),0,IF(月度推荐行业对应ETF!C131=0,0,1/(COUNTIF(月度推荐行业对应ETF!$B131:$E131,"&lt;&gt;0")-COUNTIF(月度推荐行业对应ETF!$B131:$E131,NA()))))</f>
        <v>0.25</v>
      </c>
      <c r="D131">
        <f>IF(ISNA(月度推荐行业对应ETF!D131),0,IF(月度推荐行业对应ETF!D131=0,0,1/(COUNTIF(月度推荐行业对应ETF!$B131:$E131,"&lt;&gt;0")-COUNTIF(月度推荐行业对应ETF!$B131:$E131,NA()))))</f>
        <v>0.25</v>
      </c>
      <c r="E131">
        <f>IF(ISNA(月度推荐行业对应ETF!E131),0,IF(月度推荐行业对应ETF!E131=0,0,1/(COUNTIF(月度推荐行业对应ETF!$B131:$E131,"&lt;&gt;0")-COUNTIF(月度推荐行业对应ETF!$B131:$E131,NA()))))</f>
        <v>0.25</v>
      </c>
    </row>
    <row r="132" spans="1:6" x14ac:dyDescent="0.25">
      <c r="A132" s="20">
        <f>月度推荐行业对应ETF!A132</f>
        <v>45774</v>
      </c>
      <c r="B132">
        <f>IF(ISNA(月度推荐行业对应ETF!B132),0,IF(月度推荐行业对应ETF!B132=0,0,1/(COUNTIF(月度推荐行业对应ETF!$B132:$E132,"&lt;&gt;0")-COUNTIF(月度推荐行业对应ETF!$B132:$E132,NA()))))</f>
        <v>0.25</v>
      </c>
      <c r="C132">
        <f>IF(ISNA(月度推荐行业对应ETF!C132),0,IF(月度推荐行业对应ETF!C132=0,0,1/(COUNTIF(月度推荐行业对应ETF!$B132:$E132,"&lt;&gt;0")-COUNTIF(月度推荐行业对应ETF!$B132:$E132,NA()))))</f>
        <v>0.25</v>
      </c>
      <c r="D132">
        <f>IF(ISNA(月度推荐行业对应ETF!D132),0,IF(月度推荐行业对应ETF!D132=0,0,1/(COUNTIF(月度推荐行业对应ETF!$B132:$E132,"&lt;&gt;0")-COUNTIF(月度推荐行业对应ETF!$B132:$E132,NA()))))</f>
        <v>0.25</v>
      </c>
      <c r="E132">
        <f>IF(ISNA(月度推荐行业对应ETF!E132),0,IF(月度推荐行业对应ETF!E132=0,0,1/(COUNTIF(月度推荐行业对应ETF!$B132:$E132,"&lt;&gt;0")-COUNTIF(月度推荐行业对应ETF!$B132:$E132,NA()))))</f>
        <v>0.25</v>
      </c>
    </row>
    <row r="133" spans="1:6" x14ac:dyDescent="0.25">
      <c r="A133" s="20">
        <f>月度推荐行业对应ETF!A133</f>
        <v>45781</v>
      </c>
      <c r="B133">
        <f>IF(ISNA(月度推荐行业对应ETF!B133),0,IF(月度推荐行业对应ETF!B133=0,0,1/(COUNTIF(月度推荐行业对应ETF!$B133:$E133,"&lt;&gt;0")-COUNTIF(月度推荐行业对应ETF!$B133:$E133,NA()))))</f>
        <v>0.33333333333333331</v>
      </c>
      <c r="C133">
        <f>IF(ISNA(月度推荐行业对应ETF!C133),0,IF(月度推荐行业对应ETF!C133=0,0,1/(COUNTIF(月度推荐行业对应ETF!$B133:$E133,"&lt;&gt;0")-COUNTIF(月度推荐行业对应ETF!$B133:$E133,NA()))))</f>
        <v>0.33333333333333331</v>
      </c>
      <c r="D133">
        <f>IF(ISNA(月度推荐行业对应ETF!D133),0,IF(月度推荐行业对应ETF!D133=0,0,1/(COUNTIF(月度推荐行业对应ETF!$B133:$E133,"&lt;&gt;0")-COUNTIF(月度推荐行业对应ETF!$B133:$E133,NA()))))</f>
        <v>0.33333333333333331</v>
      </c>
      <c r="E133">
        <f>IF(ISNA(月度推荐行业对应ETF!E133),0,IF(月度推荐行业对应ETF!E133=0,0,1/(COUNTIF(月度推荐行业对应ETF!$B133:$E133,"&lt;&gt;0")-COUNTIF(月度推荐行业对应ETF!$B133:$E133,NA()))))</f>
        <v>0</v>
      </c>
    </row>
    <row r="134" spans="1:6" x14ac:dyDescent="0.25">
      <c r="A134" s="20">
        <f>月度推荐行业对应ETF!A134</f>
        <v>45788</v>
      </c>
      <c r="B134">
        <f>IF(ISNA(月度推荐行业对应ETF!B134),0,IF(月度推荐行业对应ETF!B134=0,0,1/(COUNTIF(月度推荐行业对应ETF!$B134:$E134,"&lt;&gt;0")-COUNTIF(月度推荐行业对应ETF!$B134:$E134,NA()))))</f>
        <v>0.33333333333333331</v>
      </c>
      <c r="C134">
        <f>IF(ISNA(月度推荐行业对应ETF!C134),0,IF(月度推荐行业对应ETF!C134=0,0,1/(COUNTIF(月度推荐行业对应ETF!$B134:$E134,"&lt;&gt;0")-COUNTIF(月度推荐行业对应ETF!$B134:$E134,NA()))))</f>
        <v>0.33333333333333331</v>
      </c>
      <c r="D134">
        <f>IF(ISNA(月度推荐行业对应ETF!D134),0,IF(月度推荐行业对应ETF!D134=0,0,1/(COUNTIF(月度推荐行业对应ETF!$B134:$E134,"&lt;&gt;0")-COUNTIF(月度推荐行业对应ETF!$B134:$E134,NA()))))</f>
        <v>0.33333333333333331</v>
      </c>
      <c r="E134">
        <f>IF(ISNA(月度推荐行业对应ETF!E134),0,IF(月度推荐行业对应ETF!E134=0,0,1/(COUNTIF(月度推荐行业对应ETF!$B134:$E134,"&lt;&gt;0")-COUNTIF(月度推荐行业对应ETF!$B134:$E134,NA()))))</f>
        <v>0</v>
      </c>
    </row>
    <row r="135" spans="1:6" x14ac:dyDescent="0.25">
      <c r="A135" s="20">
        <f>月度推荐行业对应ETF!A135</f>
        <v>45795</v>
      </c>
      <c r="B135">
        <f>IF(ISNA(月度推荐行业对应ETF!B135),0,IF(月度推荐行业对应ETF!B135=0,0,1/(COUNTIF(月度推荐行业对应ETF!$B135:$E135,"&lt;&gt;0")-COUNTIF(月度推荐行业对应ETF!$B135:$E135,NA()))))</f>
        <v>0.33333333333333331</v>
      </c>
      <c r="C135">
        <f>IF(ISNA(月度推荐行业对应ETF!C135),0,IF(月度推荐行业对应ETF!C135=0,0,1/(COUNTIF(月度推荐行业对应ETF!$B135:$E135,"&lt;&gt;0")-COUNTIF(月度推荐行业对应ETF!$B135:$E135,NA()))))</f>
        <v>0.33333333333333331</v>
      </c>
      <c r="D135">
        <f>IF(ISNA(月度推荐行业对应ETF!D135),0,IF(月度推荐行业对应ETF!D135=0,0,1/(COUNTIF(月度推荐行业对应ETF!$B135:$E135,"&lt;&gt;0")-COUNTIF(月度推荐行业对应ETF!$B135:$E135,NA()))))</f>
        <v>0.33333333333333331</v>
      </c>
      <c r="E135">
        <f>IF(ISNA(月度推荐行业对应ETF!E135),0,IF(月度推荐行业对应ETF!E135=0,0,1/(COUNTIF(月度推荐行业对应ETF!$B135:$E135,"&lt;&gt;0")-COUNTIF(月度推荐行业对应ETF!$B135:$E135,NA()))))</f>
        <v>0</v>
      </c>
    </row>
    <row r="136" spans="1:6" x14ac:dyDescent="0.25">
      <c r="A136" s="20">
        <f>月度推荐行业对应ETF!A136</f>
        <v>45802</v>
      </c>
      <c r="B136">
        <f>IF(ISNA(月度推荐行业对应ETF!B136),0,IF(月度推荐行业对应ETF!B136=0,0,1/(COUNTIF(月度推荐行业对应ETF!$B136:$F136,"&lt;&gt;0")-COUNTIF(月度推荐行业对应ETF!$B136:$F136,NA()))))</f>
        <v>0.33333333333333331</v>
      </c>
      <c r="C136">
        <f>IF(ISNA(月度推荐行业对应ETF!C136),0,IF(月度推荐行业对应ETF!C136=0,0,1/(COUNTIF(月度推荐行业对应ETF!$B136:$E136,"&lt;&gt;0")-COUNTIF(月度推荐行业对应ETF!$B136:$E136,NA()))))</f>
        <v>0.33333333333333331</v>
      </c>
      <c r="D136">
        <f>IF(ISNA(月度推荐行业对应ETF!D136),0,IF(月度推荐行业对应ETF!D136=0,0,1/(COUNTIF(月度推荐行业对应ETF!$B136:$E136,"&lt;&gt;0")-COUNTIF(月度推荐行业对应ETF!$B136:$E136,NA()))))</f>
        <v>0.33333333333333331</v>
      </c>
      <c r="E136">
        <f>IF(ISNA(月度推荐行业对应ETF!E136),0,IF(月度推荐行业对应ETF!E136=0,0,1/(COUNTIF(月度推荐行业对应ETF!$B136:$E136,"&lt;&gt;0")-COUNTIF(月度推荐行业对应ETF!$B136:$E136,NA()))))</f>
        <v>0</v>
      </c>
    </row>
    <row r="137" spans="1:6" x14ac:dyDescent="0.25">
      <c r="A137" s="20">
        <f>月度推荐行业对应ETF!A137</f>
        <v>45809</v>
      </c>
      <c r="B137">
        <f>IF(ISNA(月度推荐行业对应ETF!B137),0,IF(月度推荐行业对应ETF!B137=0,0,1/(COUNTIF(月度推荐行业对应ETF!$B137:$F137,"&lt;&gt;0")-COUNTIF(月度推荐行业对应ETF!$B137:$F137,NA()))))</f>
        <v>0.2</v>
      </c>
      <c r="C137">
        <f>IF(ISNA(月度推荐行业对应ETF!C137),0,IF(月度推荐行业对应ETF!C137=0,0,1/(COUNTIF(月度推荐行业对应ETF!$B137:$F137,"&lt;&gt;0")-COUNTIF(月度推荐行业对应ETF!$B137:$F137,NA()))))</f>
        <v>0.2</v>
      </c>
      <c r="D137">
        <f>IF(ISNA(月度推荐行业对应ETF!D137),0,IF(月度推荐行业对应ETF!D137=0,0,1/(COUNTIF(月度推荐行业对应ETF!$B137:$F137,"&lt;&gt;0")-COUNTIF(月度推荐行业对应ETF!$B137:$F137,NA()))))</f>
        <v>0.2</v>
      </c>
      <c r="E137">
        <f>IF(ISNA(月度推荐行业对应ETF!E137),0,IF(月度推荐行业对应ETF!E137=0,0,1/(COUNTIF(月度推荐行业对应ETF!$B137:$F137,"&lt;&gt;0")-COUNTIF(月度推荐行业对应ETF!$B137:$F137,NA()))))</f>
        <v>0.2</v>
      </c>
      <c r="F137">
        <f>IF(ISNA(月度推荐行业对应ETF!F137),0,IF(月度推荐行业对应ETF!F137=0,0,1/(COUNTIF(月度推荐行业对应ETF!$B137:$F137,"&lt;&gt;0")-COUNTIF(月度推荐行业对应ETF!$B137:$F137,NA()))))</f>
        <v>0.2</v>
      </c>
    </row>
    <row r="138" spans="1:6" x14ac:dyDescent="0.25">
      <c r="A138" s="20">
        <f>月度推荐行业对应ETF!A138</f>
        <v>45816</v>
      </c>
      <c r="B138">
        <f>IF(ISNA(月度推荐行业对应ETF!B138),0,IF(月度推荐行业对应ETF!B138=0,0,1/(COUNTIF(月度推荐行业对应ETF!$B138:$F138,"&lt;&gt;0")-COUNTIF(月度推荐行业对应ETF!$B138:$F138,NA()))))</f>
        <v>0.33333333333333331</v>
      </c>
      <c r="C138">
        <f>IF(ISNA(月度推荐行业对应ETF!C138),0,IF(月度推荐行业对应ETF!C138=0,0,1/(COUNTIF(月度推荐行业对应ETF!$B138:$F138,"&lt;&gt;0")-COUNTIF(月度推荐行业对应ETF!$B138:$F138,NA()))))</f>
        <v>0.33333333333333331</v>
      </c>
      <c r="D138">
        <f>IF(ISNA(月度推荐行业对应ETF!D138),0,IF(月度推荐行业对应ETF!D138=0,0,1/(COUNTIF(月度推荐行业对应ETF!$B138:$F138,"&lt;&gt;0")-COUNTIF(月度推荐行业对应ETF!$B138:$F138,NA()))))</f>
        <v>0.33333333333333331</v>
      </c>
      <c r="E138">
        <f>IF(ISNA(月度推荐行业对应ETF!E138),0,IF(月度推荐行业对应ETF!E138=0,0,1/(COUNTIF(月度推荐行业对应ETF!$B138:$F138,"&lt;&gt;0")-COUNTIF(月度推荐行业对应ETF!$B138:$F138,NA()))))</f>
        <v>0</v>
      </c>
      <c r="F138">
        <f>IF(ISNA(月度推荐行业对应ETF!F138),0,IF(月度推荐行业对应ETF!F138=0,0,1/(COUNTIF(月度推荐行业对应ETF!$B138:$F138,"&lt;&gt;0")-COUNTIF(月度推荐行业对应ETF!$B138:$F138,NA()))))</f>
        <v>0</v>
      </c>
    </row>
    <row r="139" spans="1:6" x14ac:dyDescent="0.25">
      <c r="A139" s="20">
        <f>月度推荐行业对应ETF!A139</f>
        <v>45823</v>
      </c>
      <c r="B139">
        <f>IF(ISNA(月度推荐行业对应ETF!B139),0,IF(月度推荐行业对应ETF!B139=0,0,1/(COUNTIF(月度推荐行业对应ETF!$B139:$F139,"&lt;&gt;0")-COUNTIF(月度推荐行业对应ETF!$B139:$F139,NA()))))</f>
        <v>0.2</v>
      </c>
      <c r="C139">
        <f>IF(ISNA(月度推荐行业对应ETF!C139),0,IF(月度推荐行业对应ETF!C139=0,0,1/(COUNTIF(月度推荐行业对应ETF!$B139:$F139,"&lt;&gt;0")-COUNTIF(月度推荐行业对应ETF!$B139:$F139,NA()))))</f>
        <v>0.2</v>
      </c>
      <c r="D139">
        <f>IF(ISNA(月度推荐行业对应ETF!D139),0,IF(月度推荐行业对应ETF!D139=0,0,1/(COUNTIF(月度推荐行业对应ETF!$B139:$F139,"&lt;&gt;0")-COUNTIF(月度推荐行业对应ETF!$B139:$F139,NA()))))</f>
        <v>0.2</v>
      </c>
      <c r="E139">
        <f>IF(ISNA(月度推荐行业对应ETF!E139),0,IF(月度推荐行业对应ETF!E139=0,0,1/(COUNTIF(月度推荐行业对应ETF!$B139:$F139,"&lt;&gt;0")-COUNTIF(月度推荐行业对应ETF!$B139:$F139,NA()))))</f>
        <v>0.2</v>
      </c>
      <c r="F139">
        <f>IF(ISNA(月度推荐行业对应ETF!F139),0,IF(月度推荐行业对应ETF!F139=0,0,1/(COUNTIF(月度推荐行业对应ETF!$B139:$F139,"&lt;&gt;0")-COUNTIF(月度推荐行业对应ETF!$B139:$F139,NA()))))</f>
        <v>0.2</v>
      </c>
    </row>
    <row r="140" spans="1:6" x14ac:dyDescent="0.25">
      <c r="A140" s="20">
        <f>月度推荐行业对应ETF!A140</f>
        <v>45830</v>
      </c>
      <c r="B140">
        <f>IF(ISNA(月度推荐行业对应ETF!B140),0,IF(月度推荐行业对应ETF!B140=0,0,1/(COUNTIF(月度推荐行业对应ETF!$B140:$F140,"&lt;&gt;0")-COUNTIF(月度推荐行业对应ETF!$B140:$F140,NA()))))</f>
        <v>0.25</v>
      </c>
      <c r="C140">
        <f>IF(ISNA(月度推荐行业对应ETF!C140),0,IF(月度推荐行业对应ETF!C140=0,0,1/(COUNTIF(月度推荐行业对应ETF!$B140:$F140,"&lt;&gt;0")-COUNTIF(月度推荐行业对应ETF!$B140:$F140,NA()))))</f>
        <v>0.25</v>
      </c>
      <c r="D140">
        <f>IF(ISNA(月度推荐行业对应ETF!D140),0,IF(月度推荐行业对应ETF!D140=0,0,1/(COUNTIF(月度推荐行业对应ETF!$B140:$F140,"&lt;&gt;0")-COUNTIF(月度推荐行业对应ETF!$B140:$F140,NA()))))</f>
        <v>0.25</v>
      </c>
      <c r="E140">
        <f>IF(ISNA(月度推荐行业对应ETF!E140),0,IF(月度推荐行业对应ETF!E140=0,0,1/(COUNTIF(月度推荐行业对应ETF!$B140:$F140,"&lt;&gt;0")-COUNTIF(月度推荐行业对应ETF!$B140:$F140,NA()))))</f>
        <v>0.25</v>
      </c>
      <c r="F140">
        <f>IF(ISNA(月度推荐行业对应ETF!F140),0,IF(月度推荐行业对应ETF!F140=0,0,1/(COUNTIF(月度推荐行业对应ETF!$B140:$F140,"&lt;&gt;0")-COUNTIF(月度推荐行业对应ETF!$B140:$F140,NA()))))</f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T468"/>
  <sheetViews>
    <sheetView topLeftCell="A442" workbookViewId="0">
      <selection activeCell="P462" sqref="P462"/>
    </sheetView>
  </sheetViews>
  <sheetFormatPr defaultColWidth="9" defaultRowHeight="14" x14ac:dyDescent="0.25"/>
  <cols>
    <col min="1" max="1" width="11.453125"/>
    <col min="2" max="2" width="7.36328125" customWidth="1"/>
    <col min="3" max="3" width="12.6328125" customWidth="1"/>
    <col min="4" max="5" width="15" customWidth="1"/>
    <col min="6" max="6" width="11.453125"/>
    <col min="17" max="17" width="17.90625" customWidth="1"/>
    <col min="18" max="18" width="12.90625" customWidth="1"/>
  </cols>
  <sheetData>
    <row r="1" spans="1:20" x14ac:dyDescent="0.25">
      <c r="A1" t="s">
        <v>124</v>
      </c>
      <c r="B1" t="s">
        <v>125</v>
      </c>
      <c r="C1" t="s">
        <v>126</v>
      </c>
      <c r="D1" s="1" t="s">
        <v>127</v>
      </c>
      <c r="E1" s="1"/>
      <c r="F1" s="2" t="s">
        <v>124</v>
      </c>
      <c r="G1" s="3" t="s">
        <v>128</v>
      </c>
      <c r="H1" s="2" t="s">
        <v>129</v>
      </c>
      <c r="I1" s="3" t="s">
        <v>130</v>
      </c>
      <c r="J1" s="3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10" t="s">
        <v>136</v>
      </c>
    </row>
    <row r="2" spans="1:20" x14ac:dyDescent="0.25">
      <c r="A2" s="4">
        <v>44864</v>
      </c>
      <c r="B2">
        <v>512010</v>
      </c>
      <c r="C2">
        <v>0.33333333333333298</v>
      </c>
      <c r="D2" s="1" t="str">
        <f>[1]!f_info_exchmarket(B2)</f>
        <v>上海证券交易所</v>
      </c>
      <c r="E2" s="1"/>
      <c r="F2" s="24" cm="1">
        <f t="array" ref="F2">[1]!TDaysOffset(A2,"Offset=1")</f>
        <v>44865</v>
      </c>
      <c r="G2" s="3">
        <f t="shared" ref="G2:G65" si="0">B2</f>
        <v>512010</v>
      </c>
      <c r="H2" s="6"/>
      <c r="I2" s="11" t="str">
        <f t="shared" ref="I2:I65" si="1">IF(D2="上海证券交易所","XSHG",IF(D2="深圳证券交易所","XSHE",NA()))</f>
        <v>XSHG</v>
      </c>
      <c r="J2" s="3" t="s">
        <v>137</v>
      </c>
      <c r="K2" s="6"/>
      <c r="L2" s="12">
        <f t="shared" ref="L2:L65" si="2">C2</f>
        <v>0.33333333333333298</v>
      </c>
      <c r="M2" s="6"/>
      <c r="N2" s="6"/>
      <c r="O2" s="10"/>
      <c r="T2" s="11" t="s">
        <v>138</v>
      </c>
    </row>
    <row r="3" spans="1:20" x14ac:dyDescent="0.25">
      <c r="A3" s="4">
        <v>44864</v>
      </c>
      <c r="B3">
        <v>159998</v>
      </c>
      <c r="C3">
        <v>0.33333333333333298</v>
      </c>
      <c r="D3" s="1" t="str">
        <f>[1]!f_info_exchmarket(B3)</f>
        <v>深圳证券交易所</v>
      </c>
      <c r="E3" s="1"/>
      <c r="F3" s="24" cm="1">
        <f t="array" ref="F3">[1]!TDaysOffset(A3,"Offset=1")</f>
        <v>44865</v>
      </c>
      <c r="G3" s="3">
        <f t="shared" si="0"/>
        <v>159998</v>
      </c>
      <c r="H3" s="6"/>
      <c r="I3" s="11" t="str">
        <f t="shared" si="1"/>
        <v>XSHE</v>
      </c>
      <c r="J3" s="3" t="s">
        <v>137</v>
      </c>
      <c r="K3" s="6"/>
      <c r="L3" s="12">
        <f t="shared" si="2"/>
        <v>0.33333333333333298</v>
      </c>
      <c r="M3" s="6"/>
      <c r="N3" s="6"/>
      <c r="O3" s="10"/>
    </row>
    <row r="4" spans="1:20" x14ac:dyDescent="0.25">
      <c r="A4" s="4">
        <v>44864</v>
      </c>
      <c r="B4">
        <v>159869</v>
      </c>
      <c r="C4">
        <v>0.33333333333333298</v>
      </c>
      <c r="D4" s="1" t="str">
        <f>[1]!f_info_exchmarket(B4)</f>
        <v>深圳证券交易所</v>
      </c>
      <c r="E4" s="1"/>
      <c r="F4" s="24" cm="1">
        <f t="array" ref="F4">[1]!TDaysOffset(A4,"Offset=1")</f>
        <v>44865</v>
      </c>
      <c r="G4" s="3">
        <f t="shared" si="0"/>
        <v>159869</v>
      </c>
      <c r="H4" s="6"/>
      <c r="I4" s="11" t="str">
        <f t="shared" si="1"/>
        <v>XSHE</v>
      </c>
      <c r="J4" s="3" t="s">
        <v>137</v>
      </c>
      <c r="K4" s="6"/>
      <c r="L4" s="12">
        <f t="shared" si="2"/>
        <v>0.33333333333333298</v>
      </c>
      <c r="M4" s="11"/>
      <c r="N4" s="11"/>
      <c r="O4" s="11"/>
      <c r="Q4" s="5" t="s">
        <v>124</v>
      </c>
      <c r="R4" t="s">
        <v>139</v>
      </c>
    </row>
    <row r="5" spans="1:20" hidden="1" x14ac:dyDescent="0.25">
      <c r="A5" s="4">
        <v>44871</v>
      </c>
      <c r="B5">
        <v>512010</v>
      </c>
      <c r="C5">
        <v>0.33333333333333298</v>
      </c>
      <c r="D5" s="1" t="str">
        <f>[1]!f_info_exchmarket(B5)</f>
        <v>上海证券交易所</v>
      </c>
      <c r="E5" s="1"/>
      <c r="F5" s="24" cm="1">
        <f t="array" ref="F5">[1]!TDaysOffset(A5,"Offset=1")</f>
        <v>44872</v>
      </c>
      <c r="G5" s="3">
        <f t="shared" si="0"/>
        <v>512010</v>
      </c>
      <c r="H5" s="6"/>
      <c r="I5" s="11" t="str">
        <f t="shared" si="1"/>
        <v>XSHG</v>
      </c>
      <c r="J5" s="3" t="s">
        <v>137</v>
      </c>
      <c r="K5" s="6"/>
      <c r="L5" s="12">
        <f t="shared" si="2"/>
        <v>0.33333333333333298</v>
      </c>
      <c r="M5" s="11"/>
      <c r="N5" s="11"/>
      <c r="O5" s="11"/>
      <c r="Q5" s="5">
        <v>44865</v>
      </c>
      <c r="R5">
        <f t="shared" ref="R5:R36" si="3">SUMIF(F:F,Q5,L:L)</f>
        <v>0.99999999999999889</v>
      </c>
    </row>
    <row r="6" spans="1:20" x14ac:dyDescent="0.25">
      <c r="A6" s="4">
        <v>44871</v>
      </c>
      <c r="B6">
        <v>516910</v>
      </c>
      <c r="C6">
        <v>0.33333333333333298</v>
      </c>
      <c r="D6" s="1" t="str">
        <f>[1]!f_info_exchmarket(B6)</f>
        <v>上海证券交易所</v>
      </c>
      <c r="E6" s="1"/>
      <c r="F6" s="24" cm="1">
        <f t="array" ref="F6">[1]!TDaysOffset(A6,"Offset=1")</f>
        <v>44872</v>
      </c>
      <c r="G6" s="3">
        <f t="shared" si="0"/>
        <v>516910</v>
      </c>
      <c r="H6" s="6"/>
      <c r="I6" s="11" t="str">
        <f t="shared" si="1"/>
        <v>XSHG</v>
      </c>
      <c r="J6" s="3" t="s">
        <v>137</v>
      </c>
      <c r="K6" s="6"/>
      <c r="L6" s="12">
        <f t="shared" si="2"/>
        <v>0.33333333333333298</v>
      </c>
      <c r="M6" s="11"/>
      <c r="N6" s="11"/>
      <c r="O6" s="11"/>
      <c r="Q6" s="5">
        <v>44872</v>
      </c>
      <c r="R6">
        <f t="shared" si="3"/>
        <v>0.99999999999999889</v>
      </c>
    </row>
    <row r="7" spans="1:20" x14ac:dyDescent="0.25">
      <c r="A7" s="4">
        <v>44871</v>
      </c>
      <c r="B7">
        <v>159766</v>
      </c>
      <c r="C7">
        <v>0.33333333333333298</v>
      </c>
      <c r="D7" s="1" t="str">
        <f>[1]!f_info_exchmarket(B7)</f>
        <v>深圳证券交易所</v>
      </c>
      <c r="E7" s="1"/>
      <c r="F7" s="24" cm="1">
        <f t="array" ref="F7">[1]!TDaysOffset(A7,"Offset=1")</f>
        <v>44872</v>
      </c>
      <c r="G7" s="3">
        <f t="shared" si="0"/>
        <v>159766</v>
      </c>
      <c r="H7" s="6"/>
      <c r="I7" s="11" t="str">
        <f t="shared" si="1"/>
        <v>XSHE</v>
      </c>
      <c r="J7" s="3" t="s">
        <v>137</v>
      </c>
      <c r="K7" s="6"/>
      <c r="L7" s="12">
        <f t="shared" si="2"/>
        <v>0.33333333333333298</v>
      </c>
      <c r="M7" s="11"/>
      <c r="N7" s="11"/>
      <c r="O7" s="11"/>
      <c r="Q7" s="5">
        <v>44879</v>
      </c>
      <c r="R7">
        <f t="shared" si="3"/>
        <v>0.99999999999999889</v>
      </c>
    </row>
    <row r="8" spans="1:20" x14ac:dyDescent="0.25">
      <c r="A8" s="4">
        <v>44878</v>
      </c>
      <c r="B8">
        <v>512010</v>
      </c>
      <c r="C8">
        <v>0.33333333333333298</v>
      </c>
      <c r="D8" s="1" t="str">
        <f>[1]!f_info_exchmarket(B8)</f>
        <v>上海证券交易所</v>
      </c>
      <c r="E8" s="1"/>
      <c r="F8" s="24" cm="1">
        <f t="array" ref="F8">[1]!TDaysOffset(A8,"Offset=1")</f>
        <v>44879</v>
      </c>
      <c r="G8" s="3">
        <f t="shared" si="0"/>
        <v>512010</v>
      </c>
      <c r="H8" s="6"/>
      <c r="I8" s="11" t="str">
        <f t="shared" si="1"/>
        <v>XSHG</v>
      </c>
      <c r="J8" s="3" t="s">
        <v>137</v>
      </c>
      <c r="K8" s="6"/>
      <c r="L8" s="12">
        <f t="shared" si="2"/>
        <v>0.33333333333333298</v>
      </c>
      <c r="M8" s="11"/>
      <c r="N8" s="11"/>
      <c r="O8" s="11"/>
      <c r="Q8" s="5">
        <v>44886</v>
      </c>
      <c r="R8">
        <f t="shared" si="3"/>
        <v>1</v>
      </c>
    </row>
    <row r="9" spans="1:20" x14ac:dyDescent="0.25">
      <c r="A9" s="4">
        <v>44878</v>
      </c>
      <c r="B9">
        <v>159766</v>
      </c>
      <c r="C9">
        <v>0.33333333333333298</v>
      </c>
      <c r="D9" s="1" t="str">
        <f>[1]!f_info_exchmarket(B9)</f>
        <v>深圳证券交易所</v>
      </c>
      <c r="E9" s="1"/>
      <c r="F9" s="24" cm="1">
        <f t="array" ref="F9">[1]!TDaysOffset(A9,"Offset=1")</f>
        <v>44879</v>
      </c>
      <c r="G9" s="3">
        <f t="shared" si="0"/>
        <v>159766</v>
      </c>
      <c r="H9" s="6"/>
      <c r="I9" s="11" t="str">
        <f t="shared" si="1"/>
        <v>XSHE</v>
      </c>
      <c r="J9" s="3" t="s">
        <v>137</v>
      </c>
      <c r="K9" s="6"/>
      <c r="L9" s="12">
        <f t="shared" si="2"/>
        <v>0.33333333333333298</v>
      </c>
      <c r="M9" s="11"/>
      <c r="N9" s="11"/>
      <c r="O9" s="11"/>
      <c r="Q9" s="5">
        <v>44893</v>
      </c>
      <c r="R9">
        <f t="shared" si="3"/>
        <v>0.99999999999999889</v>
      </c>
    </row>
    <row r="10" spans="1:20" x14ac:dyDescent="0.25">
      <c r="A10" s="4">
        <v>44878</v>
      </c>
      <c r="B10">
        <v>159869</v>
      </c>
      <c r="C10">
        <v>0.33333333333333298</v>
      </c>
      <c r="D10" s="1" t="str">
        <f>[1]!f_info_exchmarket(B10)</f>
        <v>深圳证券交易所</v>
      </c>
      <c r="E10" s="1"/>
      <c r="F10" s="24" cm="1">
        <f t="array" ref="F10">[1]!TDaysOffset(A10,"Offset=1")</f>
        <v>44879</v>
      </c>
      <c r="G10" s="3">
        <f t="shared" si="0"/>
        <v>159869</v>
      </c>
      <c r="H10" s="6"/>
      <c r="I10" s="11" t="str">
        <f t="shared" si="1"/>
        <v>XSHE</v>
      </c>
      <c r="J10" s="3" t="s">
        <v>137</v>
      </c>
      <c r="K10" s="6"/>
      <c r="L10" s="12">
        <f t="shared" si="2"/>
        <v>0.33333333333333298</v>
      </c>
      <c r="M10" s="11"/>
      <c r="N10" s="11"/>
      <c r="O10" s="11"/>
      <c r="Q10" s="5">
        <v>44900</v>
      </c>
      <c r="R10">
        <f t="shared" si="3"/>
        <v>0.99999999999999889</v>
      </c>
    </row>
    <row r="11" spans="1:20" x14ac:dyDescent="0.25">
      <c r="A11" s="4">
        <v>44885</v>
      </c>
      <c r="B11">
        <v>516910</v>
      </c>
      <c r="C11">
        <v>0.25</v>
      </c>
      <c r="D11" s="1" t="str">
        <f>[1]!f_info_exchmarket(B11)</f>
        <v>上海证券交易所</v>
      </c>
      <c r="E11" s="1"/>
      <c r="F11" s="24" cm="1">
        <f t="array" ref="F11">[1]!TDaysOffset(A11,"Offset=1")</f>
        <v>44886</v>
      </c>
      <c r="G11" s="3">
        <f t="shared" si="0"/>
        <v>516910</v>
      </c>
      <c r="H11" s="6"/>
      <c r="I11" s="11" t="str">
        <f t="shared" si="1"/>
        <v>XSHG</v>
      </c>
      <c r="J11" s="3" t="s">
        <v>137</v>
      </c>
      <c r="K11" s="6"/>
      <c r="L11" s="12">
        <f t="shared" si="2"/>
        <v>0.25</v>
      </c>
      <c r="M11" s="11"/>
      <c r="N11" s="11"/>
      <c r="O11" s="11"/>
      <c r="Q11" s="5">
        <v>44907</v>
      </c>
      <c r="R11">
        <f t="shared" si="3"/>
        <v>1</v>
      </c>
    </row>
    <row r="12" spans="1:20" x14ac:dyDescent="0.25">
      <c r="A12" s="4">
        <v>44885</v>
      </c>
      <c r="B12">
        <v>159766</v>
      </c>
      <c r="C12">
        <v>0.25</v>
      </c>
      <c r="D12" s="1" t="str">
        <f>[1]!f_info_exchmarket(B12)</f>
        <v>深圳证券交易所</v>
      </c>
      <c r="E12" s="1"/>
      <c r="F12" s="24" cm="1">
        <f t="array" ref="F12">[1]!TDaysOffset(A12,"Offset=1")</f>
        <v>44886</v>
      </c>
      <c r="G12" s="3">
        <f t="shared" si="0"/>
        <v>159766</v>
      </c>
      <c r="H12" s="6"/>
      <c r="I12" s="11" t="str">
        <f t="shared" si="1"/>
        <v>XSHE</v>
      </c>
      <c r="J12" s="3" t="s">
        <v>137</v>
      </c>
      <c r="K12" s="6"/>
      <c r="L12" s="12">
        <f t="shared" si="2"/>
        <v>0.25</v>
      </c>
      <c r="M12" s="11"/>
      <c r="N12" s="11"/>
      <c r="O12" s="11"/>
      <c r="Q12" s="5">
        <v>44914</v>
      </c>
      <c r="R12">
        <f t="shared" si="3"/>
        <v>1</v>
      </c>
    </row>
    <row r="13" spans="1:20" x14ac:dyDescent="0.25">
      <c r="A13" s="4">
        <v>44885</v>
      </c>
      <c r="B13">
        <v>159745</v>
      </c>
      <c r="C13">
        <v>0.25</v>
      </c>
      <c r="D13" s="1" t="str">
        <f>[1]!f_info_exchmarket(B13)</f>
        <v>深圳证券交易所</v>
      </c>
      <c r="E13" s="1"/>
      <c r="F13" s="24" cm="1">
        <f t="array" ref="F13">[1]!TDaysOffset(A13,"Offset=1")</f>
        <v>44886</v>
      </c>
      <c r="G13" s="3">
        <f t="shared" si="0"/>
        <v>159745</v>
      </c>
      <c r="H13" s="6"/>
      <c r="I13" s="11" t="str">
        <f t="shared" si="1"/>
        <v>XSHE</v>
      </c>
      <c r="J13" s="3" t="s">
        <v>137</v>
      </c>
      <c r="K13" s="6"/>
      <c r="L13" s="12">
        <f t="shared" si="2"/>
        <v>0.25</v>
      </c>
      <c r="M13" s="11"/>
      <c r="N13" s="11"/>
      <c r="O13" s="11"/>
      <c r="Q13" s="5">
        <v>44921</v>
      </c>
      <c r="R13">
        <f t="shared" si="3"/>
        <v>0.99999999999999889</v>
      </c>
    </row>
    <row r="14" spans="1:20" x14ac:dyDescent="0.25">
      <c r="A14" s="4">
        <v>44885</v>
      </c>
      <c r="B14">
        <v>512880</v>
      </c>
      <c r="C14">
        <v>0.25</v>
      </c>
      <c r="D14" s="1" t="str">
        <f>[1]!f_info_exchmarket(B14)</f>
        <v>上海证券交易所</v>
      </c>
      <c r="E14" s="1"/>
      <c r="F14" s="24" cm="1">
        <f t="array" ref="F14">[1]!TDaysOffset(A14,"Offset=1")</f>
        <v>44886</v>
      </c>
      <c r="G14" s="3">
        <f t="shared" si="0"/>
        <v>512880</v>
      </c>
      <c r="H14" s="6"/>
      <c r="I14" s="11" t="str">
        <f t="shared" si="1"/>
        <v>XSHG</v>
      </c>
      <c r="J14" s="3" t="s">
        <v>137</v>
      </c>
      <c r="K14" s="6"/>
      <c r="L14" s="12">
        <f t="shared" si="2"/>
        <v>0.25</v>
      </c>
      <c r="M14" s="11"/>
      <c r="N14" s="11"/>
      <c r="O14" s="11"/>
      <c r="Q14" s="5">
        <v>44929</v>
      </c>
      <c r="R14">
        <f t="shared" si="3"/>
        <v>0.99999999999999889</v>
      </c>
    </row>
    <row r="15" spans="1:20" x14ac:dyDescent="0.25">
      <c r="A15" s="4">
        <v>44892</v>
      </c>
      <c r="B15">
        <v>159996</v>
      </c>
      <c r="C15">
        <v>0.33333333333333298</v>
      </c>
      <c r="D15" s="1" t="str">
        <f>[1]!f_info_exchmarket(B15)</f>
        <v>深圳证券交易所</v>
      </c>
      <c r="E15" s="1"/>
      <c r="F15" s="24" cm="1">
        <f t="array" ref="F15">[1]!TDaysOffset(A15,"Offset=1")</f>
        <v>44893</v>
      </c>
      <c r="G15" s="3">
        <f t="shared" si="0"/>
        <v>159996</v>
      </c>
      <c r="H15" s="6"/>
      <c r="I15" s="11" t="str">
        <f t="shared" si="1"/>
        <v>XSHE</v>
      </c>
      <c r="J15" s="3" t="s">
        <v>137</v>
      </c>
      <c r="K15" s="6"/>
      <c r="L15" s="12">
        <f t="shared" si="2"/>
        <v>0.33333333333333298</v>
      </c>
      <c r="M15" s="11"/>
      <c r="N15" s="11"/>
      <c r="O15" s="11"/>
      <c r="Q15" s="5">
        <v>44935</v>
      </c>
      <c r="R15">
        <f t="shared" si="3"/>
        <v>0.99999999999999889</v>
      </c>
    </row>
    <row r="16" spans="1:20" x14ac:dyDescent="0.25">
      <c r="A16" s="4">
        <v>44892</v>
      </c>
      <c r="B16">
        <v>159745</v>
      </c>
      <c r="C16">
        <v>0.33333333333333298</v>
      </c>
      <c r="D16" s="1" t="str">
        <f>[1]!f_info_exchmarket(B16)</f>
        <v>深圳证券交易所</v>
      </c>
      <c r="E16" s="1"/>
      <c r="F16" s="24" cm="1">
        <f t="array" ref="F16">[1]!TDaysOffset(A16,"Offset=1")</f>
        <v>44893</v>
      </c>
      <c r="G16" s="3">
        <f t="shared" si="0"/>
        <v>159745</v>
      </c>
      <c r="H16" s="6"/>
      <c r="I16" s="11" t="str">
        <f t="shared" si="1"/>
        <v>XSHE</v>
      </c>
      <c r="J16" s="3" t="s">
        <v>137</v>
      </c>
      <c r="K16" s="6"/>
      <c r="L16" s="12">
        <f t="shared" si="2"/>
        <v>0.33333333333333298</v>
      </c>
      <c r="M16" s="11"/>
      <c r="N16" s="11"/>
      <c r="O16" s="11"/>
      <c r="Q16" s="5">
        <v>44942</v>
      </c>
      <c r="R16">
        <f t="shared" si="3"/>
        <v>0.99999999999999889</v>
      </c>
    </row>
    <row r="17" spans="1:18" x14ac:dyDescent="0.25">
      <c r="A17" s="4">
        <v>44892</v>
      </c>
      <c r="B17">
        <v>512880</v>
      </c>
      <c r="C17">
        <v>0.33333333333333298</v>
      </c>
      <c r="D17" s="1" t="str">
        <f>[1]!f_info_exchmarket(B17)</f>
        <v>上海证券交易所</v>
      </c>
      <c r="E17" s="1"/>
      <c r="F17" s="24" cm="1">
        <f t="array" ref="F17">[1]!TDaysOffset(A17,"Offset=1")</f>
        <v>44893</v>
      </c>
      <c r="G17" s="3">
        <f t="shared" si="0"/>
        <v>512880</v>
      </c>
      <c r="H17" s="6"/>
      <c r="I17" s="11" t="str">
        <f t="shared" si="1"/>
        <v>XSHG</v>
      </c>
      <c r="J17" s="3" t="s">
        <v>137</v>
      </c>
      <c r="K17" s="6"/>
      <c r="L17" s="12">
        <f t="shared" si="2"/>
        <v>0.33333333333333298</v>
      </c>
      <c r="M17" s="11"/>
      <c r="N17" s="11"/>
      <c r="O17" s="11"/>
      <c r="Q17" s="7">
        <v>44956</v>
      </c>
      <c r="R17" s="15">
        <f t="shared" si="3"/>
        <v>1.9999999999999991</v>
      </c>
    </row>
    <row r="18" spans="1:18" x14ac:dyDescent="0.25">
      <c r="A18" s="4">
        <v>44899</v>
      </c>
      <c r="B18">
        <v>159996</v>
      </c>
      <c r="C18">
        <v>0.33333333333333298</v>
      </c>
      <c r="D18" s="1" t="str">
        <f>[1]!f_info_exchmarket(B18)</f>
        <v>深圳证券交易所</v>
      </c>
      <c r="E18" s="1"/>
      <c r="F18" s="24" cm="1">
        <f t="array" ref="F18">[1]!TDaysOffset(A18,"Offset=1")</f>
        <v>44900</v>
      </c>
      <c r="G18" s="3">
        <f t="shared" si="0"/>
        <v>159996</v>
      </c>
      <c r="H18" s="6"/>
      <c r="I18" s="11" t="str">
        <f t="shared" si="1"/>
        <v>XSHE</v>
      </c>
      <c r="J18" s="3" t="s">
        <v>137</v>
      </c>
      <c r="K18" s="6"/>
      <c r="L18" s="12">
        <f t="shared" si="2"/>
        <v>0.33333333333333298</v>
      </c>
      <c r="M18" s="11"/>
      <c r="N18" s="11"/>
      <c r="O18" s="11"/>
      <c r="Q18" s="5">
        <v>44963</v>
      </c>
      <c r="R18">
        <f t="shared" si="3"/>
        <v>1</v>
      </c>
    </row>
    <row r="19" spans="1:18" x14ac:dyDescent="0.25">
      <c r="A19" s="4">
        <v>44899</v>
      </c>
      <c r="B19">
        <v>159745</v>
      </c>
      <c r="C19">
        <v>0.33333333333333298</v>
      </c>
      <c r="D19" s="1" t="str">
        <f>[1]!f_info_exchmarket(B19)</f>
        <v>深圳证券交易所</v>
      </c>
      <c r="E19" s="1"/>
      <c r="F19" s="24" cm="1">
        <f t="array" ref="F19">[1]!TDaysOffset(A19,"Offset=1")</f>
        <v>44900</v>
      </c>
      <c r="G19" s="3">
        <f t="shared" si="0"/>
        <v>159745</v>
      </c>
      <c r="H19" s="6"/>
      <c r="I19" s="11" t="str">
        <f t="shared" si="1"/>
        <v>XSHE</v>
      </c>
      <c r="J19" s="3" t="s">
        <v>137</v>
      </c>
      <c r="K19" s="6"/>
      <c r="L19" s="12">
        <f t="shared" si="2"/>
        <v>0.33333333333333298</v>
      </c>
      <c r="M19" s="11"/>
      <c r="N19" s="11"/>
      <c r="O19" s="11"/>
      <c r="Q19" s="5">
        <v>44970</v>
      </c>
      <c r="R19">
        <f t="shared" si="3"/>
        <v>1</v>
      </c>
    </row>
    <row r="20" spans="1:18" x14ac:dyDescent="0.25">
      <c r="A20" s="4">
        <v>44899</v>
      </c>
      <c r="B20">
        <v>512880</v>
      </c>
      <c r="C20">
        <v>0.33333333333333298</v>
      </c>
      <c r="D20" s="1" t="str">
        <f>[1]!f_info_exchmarket(B20)</f>
        <v>上海证券交易所</v>
      </c>
      <c r="E20" s="1"/>
      <c r="F20" s="24" cm="1">
        <f t="array" ref="F20">[1]!TDaysOffset(A20,"Offset=1")</f>
        <v>44900</v>
      </c>
      <c r="G20" s="3">
        <f t="shared" si="0"/>
        <v>512880</v>
      </c>
      <c r="H20" s="6"/>
      <c r="I20" s="11" t="str">
        <f t="shared" si="1"/>
        <v>XSHG</v>
      </c>
      <c r="J20" s="3" t="s">
        <v>137</v>
      </c>
      <c r="K20" s="6"/>
      <c r="L20" s="12">
        <f t="shared" si="2"/>
        <v>0.33333333333333298</v>
      </c>
      <c r="M20" s="11"/>
      <c r="N20" s="11"/>
      <c r="O20" s="11"/>
      <c r="Q20" s="5">
        <v>44977</v>
      </c>
      <c r="R20">
        <f t="shared" si="3"/>
        <v>0.99999999999999889</v>
      </c>
    </row>
    <row r="21" spans="1:18" x14ac:dyDescent="0.25">
      <c r="A21" s="4">
        <v>44906</v>
      </c>
      <c r="B21">
        <v>516910</v>
      </c>
      <c r="C21">
        <v>0.25</v>
      </c>
      <c r="D21" s="1" t="str">
        <f>[1]!f_info_exchmarket(B21)</f>
        <v>上海证券交易所</v>
      </c>
      <c r="E21" s="1"/>
      <c r="F21" s="24" cm="1">
        <f t="array" ref="F21">[1]!TDaysOffset(A21,"Offset=1")</f>
        <v>44907</v>
      </c>
      <c r="G21" s="3">
        <f t="shared" si="0"/>
        <v>516910</v>
      </c>
      <c r="H21" s="6"/>
      <c r="I21" s="11" t="str">
        <f t="shared" si="1"/>
        <v>XSHG</v>
      </c>
      <c r="J21" s="3" t="s">
        <v>137</v>
      </c>
      <c r="K21" s="6"/>
      <c r="L21" s="12">
        <f t="shared" si="2"/>
        <v>0.25</v>
      </c>
      <c r="M21" s="11"/>
      <c r="N21" s="11"/>
      <c r="O21" s="11"/>
      <c r="Q21" s="5">
        <v>44984</v>
      </c>
      <c r="R21">
        <f t="shared" si="3"/>
        <v>0.99999999999999889</v>
      </c>
    </row>
    <row r="22" spans="1:18" x14ac:dyDescent="0.25">
      <c r="A22" s="4">
        <v>44906</v>
      </c>
      <c r="B22">
        <v>512200</v>
      </c>
      <c r="C22">
        <v>0.25</v>
      </c>
      <c r="D22" s="1" t="str">
        <f>[1]!f_info_exchmarket(B22)</f>
        <v>上海证券交易所</v>
      </c>
      <c r="E22" s="1"/>
      <c r="F22" s="24" cm="1">
        <f t="array" ref="F22">[1]!TDaysOffset(A22,"Offset=1")</f>
        <v>44907</v>
      </c>
      <c r="G22" s="3">
        <f t="shared" si="0"/>
        <v>512200</v>
      </c>
      <c r="H22" s="6"/>
      <c r="I22" s="11" t="str">
        <f t="shared" si="1"/>
        <v>XSHG</v>
      </c>
      <c r="J22" s="3" t="s">
        <v>137</v>
      </c>
      <c r="K22" s="6"/>
      <c r="L22" s="12">
        <f t="shared" si="2"/>
        <v>0.25</v>
      </c>
      <c r="Q22" s="5">
        <v>44991</v>
      </c>
      <c r="R22">
        <f t="shared" si="3"/>
        <v>0.99999999999999889</v>
      </c>
    </row>
    <row r="23" spans="1:18" x14ac:dyDescent="0.25">
      <c r="A23" s="4">
        <v>44906</v>
      </c>
      <c r="B23">
        <v>159745</v>
      </c>
      <c r="C23">
        <v>0.25</v>
      </c>
      <c r="D23" s="1" t="str">
        <f>[1]!f_info_exchmarket(B23)</f>
        <v>深圳证券交易所</v>
      </c>
      <c r="E23" s="1"/>
      <c r="F23" s="24" cm="1">
        <f t="array" ref="F23">[1]!TDaysOffset(A23,"Offset=1")</f>
        <v>44907</v>
      </c>
      <c r="G23" s="3">
        <f t="shared" si="0"/>
        <v>159745</v>
      </c>
      <c r="H23" s="6"/>
      <c r="I23" s="11" t="str">
        <f t="shared" si="1"/>
        <v>XSHE</v>
      </c>
      <c r="J23" s="3" t="s">
        <v>137</v>
      </c>
      <c r="K23" s="6"/>
      <c r="L23" s="12">
        <f t="shared" si="2"/>
        <v>0.25</v>
      </c>
      <c r="Q23" s="5">
        <v>44998</v>
      </c>
      <c r="R23">
        <f t="shared" si="3"/>
        <v>0.99999999999999889</v>
      </c>
    </row>
    <row r="24" spans="1:18" x14ac:dyDescent="0.25">
      <c r="A24" s="4">
        <v>44906</v>
      </c>
      <c r="B24">
        <v>512880</v>
      </c>
      <c r="C24">
        <v>0.25</v>
      </c>
      <c r="D24" s="1" t="str">
        <f>[1]!f_info_exchmarket(B24)</f>
        <v>上海证券交易所</v>
      </c>
      <c r="E24" s="1"/>
      <c r="F24" s="24" cm="1">
        <f t="array" ref="F24">[1]!TDaysOffset(A24,"Offset=1")</f>
        <v>44907</v>
      </c>
      <c r="G24" s="3">
        <f t="shared" si="0"/>
        <v>512880</v>
      </c>
      <c r="H24" s="6"/>
      <c r="I24" s="11" t="str">
        <f t="shared" si="1"/>
        <v>XSHG</v>
      </c>
      <c r="J24" s="3" t="s">
        <v>137</v>
      </c>
      <c r="K24" s="6"/>
      <c r="L24" s="12">
        <f t="shared" si="2"/>
        <v>0.25</v>
      </c>
      <c r="Q24" s="5">
        <v>45005</v>
      </c>
      <c r="R24">
        <f t="shared" si="3"/>
        <v>0.99999999999999889</v>
      </c>
    </row>
    <row r="25" spans="1:18" x14ac:dyDescent="0.25">
      <c r="A25" s="4">
        <v>44913</v>
      </c>
      <c r="B25">
        <v>512690</v>
      </c>
      <c r="C25">
        <v>0.25</v>
      </c>
      <c r="D25" s="1" t="str">
        <f>[1]!f_info_exchmarket(B25)</f>
        <v>上海证券交易所</v>
      </c>
      <c r="E25" s="1"/>
      <c r="F25" s="24" cm="1">
        <f t="array" ref="F25">[1]!TDaysOffset(A25,"Offset=1")</f>
        <v>44914</v>
      </c>
      <c r="G25" s="3">
        <f t="shared" si="0"/>
        <v>512690</v>
      </c>
      <c r="H25" s="6"/>
      <c r="I25" s="11" t="str">
        <f t="shared" si="1"/>
        <v>XSHG</v>
      </c>
      <c r="J25" s="3" t="s">
        <v>137</v>
      </c>
      <c r="K25" s="6"/>
      <c r="L25" s="12">
        <f t="shared" si="2"/>
        <v>0.25</v>
      </c>
      <c r="Q25" s="5">
        <v>45012</v>
      </c>
      <c r="R25">
        <f t="shared" si="3"/>
        <v>0.99999999999999889</v>
      </c>
    </row>
    <row r="26" spans="1:18" x14ac:dyDescent="0.25">
      <c r="A26" s="4">
        <v>44913</v>
      </c>
      <c r="B26">
        <v>512200</v>
      </c>
      <c r="C26">
        <v>0.25</v>
      </c>
      <c r="D26" s="1" t="str">
        <f>[1]!f_info_exchmarket(B26)</f>
        <v>上海证券交易所</v>
      </c>
      <c r="E26" s="1"/>
      <c r="F26" s="24" cm="1">
        <f t="array" ref="F26">[1]!TDaysOffset(A26,"Offset=1")</f>
        <v>44914</v>
      </c>
      <c r="G26" s="3">
        <f t="shared" si="0"/>
        <v>512200</v>
      </c>
      <c r="H26" s="6"/>
      <c r="I26" s="11" t="str">
        <f t="shared" si="1"/>
        <v>XSHG</v>
      </c>
      <c r="J26" s="3" t="s">
        <v>137</v>
      </c>
      <c r="K26" s="6"/>
      <c r="L26" s="12">
        <f t="shared" si="2"/>
        <v>0.25</v>
      </c>
      <c r="Q26" s="5">
        <v>45019</v>
      </c>
      <c r="R26">
        <f t="shared" si="3"/>
        <v>0.99999999999999889</v>
      </c>
    </row>
    <row r="27" spans="1:18" x14ac:dyDescent="0.25">
      <c r="A27" s="4">
        <v>44913</v>
      </c>
      <c r="B27">
        <v>159745</v>
      </c>
      <c r="C27">
        <v>0.25</v>
      </c>
      <c r="D27" s="1" t="str">
        <f>[1]!f_info_exchmarket(B27)</f>
        <v>深圳证券交易所</v>
      </c>
      <c r="E27" s="1"/>
      <c r="F27" s="24" cm="1">
        <f t="array" ref="F27">[1]!TDaysOffset(A27,"Offset=1")</f>
        <v>44914</v>
      </c>
      <c r="G27" s="3">
        <f t="shared" si="0"/>
        <v>159745</v>
      </c>
      <c r="H27" s="6"/>
      <c r="I27" s="11" t="str">
        <f t="shared" si="1"/>
        <v>XSHE</v>
      </c>
      <c r="J27" s="3" t="s">
        <v>137</v>
      </c>
      <c r="K27" s="6"/>
      <c r="L27" s="12">
        <f t="shared" si="2"/>
        <v>0.25</v>
      </c>
      <c r="Q27" s="5">
        <v>45026</v>
      </c>
      <c r="R27">
        <f t="shared" si="3"/>
        <v>0.99999999999999889</v>
      </c>
    </row>
    <row r="28" spans="1:18" x14ac:dyDescent="0.25">
      <c r="A28" s="4">
        <v>44913</v>
      </c>
      <c r="B28">
        <v>512880</v>
      </c>
      <c r="C28">
        <v>0.25</v>
      </c>
      <c r="D28" s="1" t="str">
        <f>[1]!f_info_exchmarket(B28)</f>
        <v>上海证券交易所</v>
      </c>
      <c r="E28" s="1"/>
      <c r="F28" s="24" cm="1">
        <f t="array" ref="F28">[1]!TDaysOffset(A28,"Offset=1")</f>
        <v>44914</v>
      </c>
      <c r="G28" s="3">
        <f t="shared" si="0"/>
        <v>512880</v>
      </c>
      <c r="H28" s="6"/>
      <c r="I28" s="11" t="str">
        <f t="shared" si="1"/>
        <v>XSHG</v>
      </c>
      <c r="J28" s="3" t="s">
        <v>137</v>
      </c>
      <c r="K28" s="6"/>
      <c r="L28" s="12">
        <f t="shared" si="2"/>
        <v>0.25</v>
      </c>
      <c r="Q28" s="5">
        <v>45033</v>
      </c>
      <c r="R28">
        <f t="shared" si="3"/>
        <v>0.99999999999999889</v>
      </c>
    </row>
    <row r="29" spans="1:18" x14ac:dyDescent="0.25">
      <c r="A29" s="4">
        <v>44920</v>
      </c>
      <c r="B29">
        <v>512200</v>
      </c>
      <c r="C29">
        <v>0.33333333333333298</v>
      </c>
      <c r="D29" s="1" t="str">
        <f>[1]!f_info_exchmarket(B29)</f>
        <v>上海证券交易所</v>
      </c>
      <c r="E29" s="1"/>
      <c r="F29" s="24" cm="1">
        <f t="array" ref="F29">[1]!TDaysOffset(A29,"Offset=1")</f>
        <v>44921</v>
      </c>
      <c r="G29" s="3">
        <f t="shared" si="0"/>
        <v>512200</v>
      </c>
      <c r="H29" s="6"/>
      <c r="I29" s="11" t="str">
        <f t="shared" si="1"/>
        <v>XSHG</v>
      </c>
      <c r="J29" s="3" t="s">
        <v>137</v>
      </c>
      <c r="K29" s="6"/>
      <c r="L29" s="12">
        <f t="shared" si="2"/>
        <v>0.33333333333333298</v>
      </c>
      <c r="Q29" s="5">
        <v>45040</v>
      </c>
      <c r="R29">
        <f t="shared" si="3"/>
        <v>0.99999999999999889</v>
      </c>
    </row>
    <row r="30" spans="1:18" x14ac:dyDescent="0.25">
      <c r="A30" s="4">
        <v>44920</v>
      </c>
      <c r="B30">
        <v>159745</v>
      </c>
      <c r="C30">
        <v>0.33333333333333298</v>
      </c>
      <c r="D30" s="1" t="str">
        <f>[1]!f_info_exchmarket(B30)</f>
        <v>深圳证券交易所</v>
      </c>
      <c r="E30" s="1"/>
      <c r="F30" s="24" cm="1">
        <f t="array" ref="F30">[1]!TDaysOffset(A30,"Offset=1")</f>
        <v>44921</v>
      </c>
      <c r="G30" s="3">
        <f t="shared" si="0"/>
        <v>159745</v>
      </c>
      <c r="H30" s="6"/>
      <c r="I30" s="11" t="str">
        <f t="shared" si="1"/>
        <v>XSHE</v>
      </c>
      <c r="J30" s="3" t="s">
        <v>137</v>
      </c>
      <c r="K30" s="6"/>
      <c r="L30" s="12">
        <f t="shared" si="2"/>
        <v>0.33333333333333298</v>
      </c>
      <c r="Q30" s="5">
        <v>45050</v>
      </c>
      <c r="R30">
        <f t="shared" si="3"/>
        <v>0.99999999999999889</v>
      </c>
    </row>
    <row r="31" spans="1:18" x14ac:dyDescent="0.25">
      <c r="A31" s="4">
        <v>44920</v>
      </c>
      <c r="B31">
        <v>512880</v>
      </c>
      <c r="C31">
        <v>0.33333333333333298</v>
      </c>
      <c r="D31" s="1" t="str">
        <f>[1]!f_info_exchmarket(B31)</f>
        <v>上海证券交易所</v>
      </c>
      <c r="E31" s="1"/>
      <c r="F31" s="24" cm="1">
        <f t="array" ref="F31">[1]!TDaysOffset(A31,"Offset=1")</f>
        <v>44921</v>
      </c>
      <c r="G31" s="3">
        <f t="shared" si="0"/>
        <v>512880</v>
      </c>
      <c r="H31" s="6"/>
      <c r="I31" s="11" t="str">
        <f t="shared" si="1"/>
        <v>XSHG</v>
      </c>
      <c r="J31" s="3" t="s">
        <v>137</v>
      </c>
      <c r="K31" s="6"/>
      <c r="L31" s="12">
        <f t="shared" si="2"/>
        <v>0.33333333333333298</v>
      </c>
      <c r="Q31" s="5">
        <v>45054</v>
      </c>
      <c r="R31">
        <f t="shared" si="3"/>
        <v>0.99999999999999889</v>
      </c>
    </row>
    <row r="32" spans="1:18" x14ac:dyDescent="0.25">
      <c r="A32" s="4">
        <v>44927</v>
      </c>
      <c r="B32">
        <v>512200</v>
      </c>
      <c r="C32">
        <v>0.33333333333333298</v>
      </c>
      <c r="D32" s="1" t="str">
        <f>[1]!f_info_exchmarket(B32)</f>
        <v>上海证券交易所</v>
      </c>
      <c r="E32" s="1"/>
      <c r="F32" s="24" cm="1">
        <f t="array" ref="F32">[1]!TDaysOffset(A32,"Offset=1")</f>
        <v>44929</v>
      </c>
      <c r="G32" s="3">
        <f t="shared" si="0"/>
        <v>512200</v>
      </c>
      <c r="H32" s="6"/>
      <c r="I32" s="11" t="str">
        <f t="shared" si="1"/>
        <v>XSHG</v>
      </c>
      <c r="J32" s="3" t="s">
        <v>137</v>
      </c>
      <c r="K32" s="6"/>
      <c r="L32" s="12">
        <f t="shared" si="2"/>
        <v>0.33333333333333298</v>
      </c>
      <c r="Q32" s="5">
        <v>45061</v>
      </c>
      <c r="R32">
        <f t="shared" si="3"/>
        <v>0.99999999999999889</v>
      </c>
    </row>
    <row r="33" spans="1:18" x14ac:dyDescent="0.25">
      <c r="A33" s="4">
        <v>44927</v>
      </c>
      <c r="B33">
        <v>516970</v>
      </c>
      <c r="C33">
        <v>0.33333333333333298</v>
      </c>
      <c r="D33" s="1" t="str">
        <f>[1]!f_info_exchmarket(B33)</f>
        <v>上海证券交易所</v>
      </c>
      <c r="E33" s="1"/>
      <c r="F33" s="24" cm="1">
        <f t="array" ref="F33">[1]!TDaysOffset(A33,"Offset=1")</f>
        <v>44929</v>
      </c>
      <c r="G33" s="3">
        <f t="shared" si="0"/>
        <v>516970</v>
      </c>
      <c r="H33" s="6"/>
      <c r="I33" s="11" t="str">
        <f t="shared" si="1"/>
        <v>XSHG</v>
      </c>
      <c r="J33" s="3" t="s">
        <v>137</v>
      </c>
      <c r="K33" s="6"/>
      <c r="L33" s="12">
        <f t="shared" si="2"/>
        <v>0.33333333333333298</v>
      </c>
      <c r="Q33" s="5">
        <v>45068</v>
      </c>
      <c r="R33">
        <f t="shared" si="3"/>
        <v>0.99999999999999889</v>
      </c>
    </row>
    <row r="34" spans="1:18" x14ac:dyDescent="0.25">
      <c r="A34" s="4">
        <v>44927</v>
      </c>
      <c r="B34">
        <v>512880</v>
      </c>
      <c r="C34">
        <v>0.33333333333333298</v>
      </c>
      <c r="D34" s="1" t="str">
        <f>[1]!f_info_exchmarket(B34)</f>
        <v>上海证券交易所</v>
      </c>
      <c r="E34" s="1"/>
      <c r="F34" s="24" cm="1">
        <f t="array" ref="F34">[1]!TDaysOffset(A34,"Offset=1")</f>
        <v>44929</v>
      </c>
      <c r="G34" s="3">
        <f t="shared" si="0"/>
        <v>512880</v>
      </c>
      <c r="H34" s="6"/>
      <c r="I34" s="11" t="str">
        <f t="shared" si="1"/>
        <v>XSHG</v>
      </c>
      <c r="J34" s="3" t="s">
        <v>137</v>
      </c>
      <c r="K34" s="6"/>
      <c r="L34" s="12">
        <f t="shared" si="2"/>
        <v>0.33333333333333298</v>
      </c>
      <c r="Q34" s="5">
        <v>45075</v>
      </c>
      <c r="R34">
        <f t="shared" si="3"/>
        <v>1</v>
      </c>
    </row>
    <row r="35" spans="1:18" x14ac:dyDescent="0.25">
      <c r="A35" s="4">
        <v>44934</v>
      </c>
      <c r="B35">
        <v>512200</v>
      </c>
      <c r="C35">
        <v>0.33333333333333298</v>
      </c>
      <c r="D35" s="1" t="str">
        <f>[1]!f_info_exchmarket(B35)</f>
        <v>上海证券交易所</v>
      </c>
      <c r="E35" s="1"/>
      <c r="F35" s="24" cm="1">
        <f t="array" ref="F35">[1]!TDaysOffset(A35,"Offset=1")</f>
        <v>44935</v>
      </c>
      <c r="G35" s="3">
        <f t="shared" si="0"/>
        <v>512200</v>
      </c>
      <c r="H35" s="6"/>
      <c r="I35" s="11" t="str">
        <f t="shared" si="1"/>
        <v>XSHG</v>
      </c>
      <c r="J35" s="3" t="s">
        <v>137</v>
      </c>
      <c r="K35" s="6"/>
      <c r="L35" s="12">
        <f t="shared" si="2"/>
        <v>0.33333333333333298</v>
      </c>
      <c r="Q35" s="5">
        <v>45082</v>
      </c>
      <c r="R35">
        <f t="shared" si="3"/>
        <v>1</v>
      </c>
    </row>
    <row r="36" spans="1:18" x14ac:dyDescent="0.25">
      <c r="A36" s="4">
        <v>44934</v>
      </c>
      <c r="B36">
        <v>516970</v>
      </c>
      <c r="C36">
        <v>0.33333333333333298</v>
      </c>
      <c r="D36" s="1" t="str">
        <f>[1]!f_info_exchmarket(B36)</f>
        <v>上海证券交易所</v>
      </c>
      <c r="E36" s="1"/>
      <c r="F36" s="24" cm="1">
        <f t="array" ref="F36">[1]!TDaysOffset(A36,"Offset=1")</f>
        <v>44935</v>
      </c>
      <c r="G36" s="3">
        <f t="shared" si="0"/>
        <v>516970</v>
      </c>
      <c r="H36" s="6"/>
      <c r="I36" s="11" t="str">
        <f t="shared" si="1"/>
        <v>XSHG</v>
      </c>
      <c r="J36" s="3" t="s">
        <v>137</v>
      </c>
      <c r="K36" s="6"/>
      <c r="L36" s="12">
        <f t="shared" si="2"/>
        <v>0.33333333333333298</v>
      </c>
      <c r="Q36" s="5">
        <v>45089</v>
      </c>
      <c r="R36">
        <f t="shared" si="3"/>
        <v>1</v>
      </c>
    </row>
    <row r="37" spans="1:18" x14ac:dyDescent="0.25">
      <c r="A37" s="4">
        <v>44934</v>
      </c>
      <c r="B37">
        <v>512880</v>
      </c>
      <c r="C37">
        <v>0.33333333333333298</v>
      </c>
      <c r="D37" s="1" t="str">
        <f>[1]!f_info_exchmarket(B37)</f>
        <v>上海证券交易所</v>
      </c>
      <c r="E37" s="1"/>
      <c r="F37" s="24" cm="1">
        <f t="array" ref="F37">[1]!TDaysOffset(A37,"Offset=1")</f>
        <v>44935</v>
      </c>
      <c r="G37" s="3">
        <f t="shared" si="0"/>
        <v>512880</v>
      </c>
      <c r="H37" s="6"/>
      <c r="I37" s="11" t="str">
        <f t="shared" si="1"/>
        <v>XSHG</v>
      </c>
      <c r="J37" s="3" t="s">
        <v>137</v>
      </c>
      <c r="K37" s="6"/>
      <c r="L37" s="12">
        <f t="shared" si="2"/>
        <v>0.33333333333333298</v>
      </c>
      <c r="Q37" s="5">
        <v>45096</v>
      </c>
      <c r="R37">
        <f t="shared" ref="R37:R68" si="4">SUMIF(F:F,Q37,L:L)</f>
        <v>1</v>
      </c>
    </row>
    <row r="38" spans="1:18" x14ac:dyDescent="0.25">
      <c r="A38" s="4">
        <v>44941</v>
      </c>
      <c r="B38">
        <v>512200</v>
      </c>
      <c r="C38">
        <v>0.33333333333333298</v>
      </c>
      <c r="D38" s="1" t="str">
        <f>[1]!f_info_exchmarket(B38)</f>
        <v>上海证券交易所</v>
      </c>
      <c r="E38" s="1"/>
      <c r="F38" s="24" cm="1">
        <f t="array" ref="F38">[1]!TDaysOffset(A38,"Offset=1")</f>
        <v>44942</v>
      </c>
      <c r="G38" s="3">
        <f t="shared" si="0"/>
        <v>512200</v>
      </c>
      <c r="H38" s="6"/>
      <c r="I38" s="11" t="str">
        <f t="shared" si="1"/>
        <v>XSHG</v>
      </c>
      <c r="J38" s="3" t="s">
        <v>137</v>
      </c>
      <c r="K38" s="6"/>
      <c r="L38" s="12">
        <f t="shared" si="2"/>
        <v>0.33333333333333298</v>
      </c>
      <c r="Q38" s="5">
        <v>45103</v>
      </c>
      <c r="R38">
        <f t="shared" si="4"/>
        <v>1</v>
      </c>
    </row>
    <row r="39" spans="1:18" x14ac:dyDescent="0.25">
      <c r="A39" s="4">
        <v>44941</v>
      </c>
      <c r="B39">
        <v>516970</v>
      </c>
      <c r="C39">
        <v>0.33333333333333298</v>
      </c>
      <c r="D39" s="1" t="str">
        <f>[1]!f_info_exchmarket(B39)</f>
        <v>上海证券交易所</v>
      </c>
      <c r="E39" s="1"/>
      <c r="F39" s="24" cm="1">
        <f t="array" ref="F39">[1]!TDaysOffset(A39,"Offset=1")</f>
        <v>44942</v>
      </c>
      <c r="G39" s="3">
        <f t="shared" si="0"/>
        <v>516970</v>
      </c>
      <c r="H39" s="6"/>
      <c r="I39" s="11" t="str">
        <f t="shared" si="1"/>
        <v>XSHG</v>
      </c>
      <c r="J39" s="3" t="s">
        <v>137</v>
      </c>
      <c r="K39" s="6"/>
      <c r="L39" s="12">
        <f t="shared" si="2"/>
        <v>0.33333333333333298</v>
      </c>
      <c r="Q39" s="5">
        <v>45110</v>
      </c>
      <c r="R39">
        <f t="shared" si="4"/>
        <v>1</v>
      </c>
    </row>
    <row r="40" spans="1:18" x14ac:dyDescent="0.25">
      <c r="A40" s="4">
        <v>44941</v>
      </c>
      <c r="B40">
        <v>159998</v>
      </c>
      <c r="C40">
        <v>0.33333333333333298</v>
      </c>
      <c r="D40" s="1" t="str">
        <f>[1]!f_info_exchmarket(B40)</f>
        <v>深圳证券交易所</v>
      </c>
      <c r="E40" s="1"/>
      <c r="F40" s="24" cm="1">
        <f t="array" ref="F40">[1]!TDaysOffset(A40,"Offset=1")</f>
        <v>44942</v>
      </c>
      <c r="G40" s="3">
        <f t="shared" si="0"/>
        <v>159998</v>
      </c>
      <c r="H40" s="6"/>
      <c r="I40" s="11" t="str">
        <f t="shared" si="1"/>
        <v>XSHE</v>
      </c>
      <c r="J40" s="3" t="s">
        <v>137</v>
      </c>
      <c r="K40" s="6"/>
      <c r="L40" s="12">
        <f t="shared" si="2"/>
        <v>0.33333333333333298</v>
      </c>
      <c r="Q40" s="5">
        <v>45117</v>
      </c>
      <c r="R40">
        <f t="shared" si="4"/>
        <v>1</v>
      </c>
    </row>
    <row r="41" spans="1:18" x14ac:dyDescent="0.25">
      <c r="A41" s="4">
        <v>44948</v>
      </c>
      <c r="B41">
        <v>515210</v>
      </c>
      <c r="C41">
        <v>0.25</v>
      </c>
      <c r="D41" s="1" t="str">
        <f>[1]!f_info_exchmarket(B41)</f>
        <v>上海证券交易所</v>
      </c>
      <c r="E41" s="1"/>
      <c r="F41" s="25" cm="1">
        <f t="array" ref="F41">[1]!TDaysOffset(A41,"Offset=1")</f>
        <v>44956</v>
      </c>
      <c r="G41" s="8">
        <f t="shared" si="0"/>
        <v>515210</v>
      </c>
      <c r="H41" s="9"/>
      <c r="I41" s="13" t="str">
        <f t="shared" si="1"/>
        <v>XSHG</v>
      </c>
      <c r="J41" s="8" t="s">
        <v>137</v>
      </c>
      <c r="K41" s="9"/>
      <c r="L41" s="14">
        <f t="shared" si="2"/>
        <v>0.25</v>
      </c>
      <c r="Q41" s="5">
        <v>45124</v>
      </c>
      <c r="R41">
        <f t="shared" si="4"/>
        <v>0.99999999999999889</v>
      </c>
    </row>
    <row r="42" spans="1:18" x14ac:dyDescent="0.25">
      <c r="A42" s="4">
        <v>44948</v>
      </c>
      <c r="B42">
        <v>512200</v>
      </c>
      <c r="C42">
        <v>0.25</v>
      </c>
      <c r="D42" s="1" t="str">
        <f>[1]!f_info_exchmarket(B42)</f>
        <v>上海证券交易所</v>
      </c>
      <c r="E42" s="1"/>
      <c r="F42" s="25" cm="1">
        <f t="array" ref="F42">[1]!TDaysOffset(A42,"Offset=1")</f>
        <v>44956</v>
      </c>
      <c r="G42" s="8">
        <f t="shared" si="0"/>
        <v>512200</v>
      </c>
      <c r="H42" s="9"/>
      <c r="I42" s="13" t="str">
        <f t="shared" si="1"/>
        <v>XSHG</v>
      </c>
      <c r="J42" s="8" t="s">
        <v>137</v>
      </c>
      <c r="K42" s="9"/>
      <c r="L42" s="14">
        <f t="shared" si="2"/>
        <v>0.25</v>
      </c>
      <c r="Q42" s="5">
        <v>45131</v>
      </c>
      <c r="R42">
        <f t="shared" si="4"/>
        <v>0.99999999999999889</v>
      </c>
    </row>
    <row r="43" spans="1:18" x14ac:dyDescent="0.25">
      <c r="A43" s="4">
        <v>44948</v>
      </c>
      <c r="B43">
        <v>516970</v>
      </c>
      <c r="C43">
        <v>0.25</v>
      </c>
      <c r="D43" s="1" t="str">
        <f>[1]!f_info_exchmarket(B43)</f>
        <v>上海证券交易所</v>
      </c>
      <c r="E43" s="1"/>
      <c r="F43" s="25" cm="1">
        <f t="array" ref="F43">[1]!TDaysOffset(A43,"Offset=1")</f>
        <v>44956</v>
      </c>
      <c r="G43" s="8">
        <f t="shared" si="0"/>
        <v>516970</v>
      </c>
      <c r="H43" s="9"/>
      <c r="I43" s="13" t="str">
        <f t="shared" si="1"/>
        <v>XSHG</v>
      </c>
      <c r="J43" s="8" t="s">
        <v>137</v>
      </c>
      <c r="K43" s="9"/>
      <c r="L43" s="14">
        <f t="shared" si="2"/>
        <v>0.25</v>
      </c>
      <c r="Q43" s="5">
        <v>45138</v>
      </c>
      <c r="R43">
        <f t="shared" si="4"/>
        <v>0.99999999999999889</v>
      </c>
    </row>
    <row r="44" spans="1:18" x14ac:dyDescent="0.25">
      <c r="A44" s="4">
        <v>44948</v>
      </c>
      <c r="B44">
        <v>159998</v>
      </c>
      <c r="C44">
        <v>0.25</v>
      </c>
      <c r="D44" s="1" t="str">
        <f>[1]!f_info_exchmarket(B44)</f>
        <v>深圳证券交易所</v>
      </c>
      <c r="E44" s="1"/>
      <c r="F44" s="25" cm="1">
        <f t="array" ref="F44">[1]!TDaysOffset(A44,"Offset=1")</f>
        <v>44956</v>
      </c>
      <c r="G44" s="8">
        <f t="shared" si="0"/>
        <v>159998</v>
      </c>
      <c r="H44" s="9"/>
      <c r="I44" s="13" t="str">
        <f t="shared" si="1"/>
        <v>XSHE</v>
      </c>
      <c r="J44" s="8" t="s">
        <v>137</v>
      </c>
      <c r="K44" s="9"/>
      <c r="L44" s="14">
        <f t="shared" si="2"/>
        <v>0.25</v>
      </c>
      <c r="Q44" s="5">
        <v>45145</v>
      </c>
      <c r="R44">
        <f t="shared" si="4"/>
        <v>1</v>
      </c>
    </row>
    <row r="45" spans="1:18" x14ac:dyDescent="0.25">
      <c r="A45" s="4">
        <v>44955</v>
      </c>
      <c r="B45">
        <v>159865</v>
      </c>
      <c r="C45">
        <v>0.33333333333333298</v>
      </c>
      <c r="D45" s="1" t="str">
        <f>[1]!f_info_exchmarket(B45)</f>
        <v>深圳证券交易所</v>
      </c>
      <c r="E45" s="1"/>
      <c r="F45" s="25" cm="1">
        <f t="array" ref="F45">[1]!TDaysOffset(A45,"Offset=1")</f>
        <v>44956</v>
      </c>
      <c r="G45" s="8">
        <f t="shared" si="0"/>
        <v>159865</v>
      </c>
      <c r="H45" s="9"/>
      <c r="I45" s="13" t="str">
        <f t="shared" si="1"/>
        <v>XSHE</v>
      </c>
      <c r="J45" s="8" t="s">
        <v>137</v>
      </c>
      <c r="K45" s="9"/>
      <c r="L45" s="14">
        <f t="shared" si="2"/>
        <v>0.33333333333333298</v>
      </c>
      <c r="Q45" s="5">
        <v>45152</v>
      </c>
      <c r="R45">
        <f t="shared" si="4"/>
        <v>0.99999999999999889</v>
      </c>
    </row>
    <row r="46" spans="1:18" x14ac:dyDescent="0.25">
      <c r="A46" s="4">
        <v>44955</v>
      </c>
      <c r="B46">
        <v>516910</v>
      </c>
      <c r="C46">
        <v>0.33333333333333298</v>
      </c>
      <c r="D46" s="1" t="str">
        <f>[1]!f_info_exchmarket(B46)</f>
        <v>上海证券交易所</v>
      </c>
      <c r="E46" s="1"/>
      <c r="F46" s="25" cm="1">
        <f t="array" ref="F46">[1]!TDaysOffset(A46,"Offset=1")</f>
        <v>44956</v>
      </c>
      <c r="G46" s="8">
        <f t="shared" si="0"/>
        <v>516910</v>
      </c>
      <c r="H46" s="9"/>
      <c r="I46" s="13" t="str">
        <f t="shared" si="1"/>
        <v>XSHG</v>
      </c>
      <c r="J46" s="8" t="s">
        <v>137</v>
      </c>
      <c r="K46" s="9"/>
      <c r="L46" s="14">
        <f t="shared" si="2"/>
        <v>0.33333333333333298</v>
      </c>
      <c r="Q46" s="5">
        <v>45159</v>
      </c>
      <c r="R46">
        <f t="shared" si="4"/>
        <v>0.99999999999999889</v>
      </c>
    </row>
    <row r="47" spans="1:18" x14ac:dyDescent="0.25">
      <c r="A47" s="4">
        <v>44955</v>
      </c>
      <c r="B47">
        <v>159998</v>
      </c>
      <c r="C47">
        <v>0.33333333333333298</v>
      </c>
      <c r="D47" s="1" t="str">
        <f>[1]!f_info_exchmarket(B47)</f>
        <v>深圳证券交易所</v>
      </c>
      <c r="E47" s="1"/>
      <c r="F47" s="25" cm="1">
        <f t="array" ref="F47">[1]!TDaysOffset(A47,"Offset=1")</f>
        <v>44956</v>
      </c>
      <c r="G47" s="8">
        <f t="shared" si="0"/>
        <v>159998</v>
      </c>
      <c r="H47" s="9"/>
      <c r="I47" s="13" t="str">
        <f t="shared" si="1"/>
        <v>XSHE</v>
      </c>
      <c r="J47" s="8" t="s">
        <v>137</v>
      </c>
      <c r="K47" s="9"/>
      <c r="L47" s="14">
        <f t="shared" si="2"/>
        <v>0.33333333333333298</v>
      </c>
      <c r="Q47" s="5">
        <v>45166</v>
      </c>
      <c r="R47">
        <f t="shared" si="4"/>
        <v>0.99999999999999889</v>
      </c>
    </row>
    <row r="48" spans="1:18" x14ac:dyDescent="0.25">
      <c r="A48" s="4">
        <v>44962</v>
      </c>
      <c r="B48">
        <v>159865</v>
      </c>
      <c r="C48">
        <v>0.25</v>
      </c>
      <c r="D48" s="1" t="str">
        <f>[1]!f_info_exchmarket(B48)</f>
        <v>深圳证券交易所</v>
      </c>
      <c r="E48" s="1"/>
      <c r="F48" s="24" cm="1">
        <f t="array" ref="F48">[1]!TDaysOffset(A48,"Offset=1")</f>
        <v>44963</v>
      </c>
      <c r="G48" s="3">
        <f t="shared" si="0"/>
        <v>159865</v>
      </c>
      <c r="H48" s="6"/>
      <c r="I48" s="11" t="str">
        <f t="shared" si="1"/>
        <v>XSHE</v>
      </c>
      <c r="J48" s="3" t="s">
        <v>137</v>
      </c>
      <c r="K48" s="6"/>
      <c r="L48" s="12">
        <f t="shared" si="2"/>
        <v>0.25</v>
      </c>
      <c r="Q48" s="5">
        <v>45173</v>
      </c>
      <c r="R48">
        <f t="shared" si="4"/>
        <v>0.99999999999999889</v>
      </c>
    </row>
    <row r="49" spans="1:18" x14ac:dyDescent="0.25">
      <c r="A49" s="4">
        <v>44962</v>
      </c>
      <c r="B49">
        <v>512690</v>
      </c>
      <c r="C49">
        <v>0.25</v>
      </c>
      <c r="D49" s="1" t="str">
        <f>[1]!f_info_exchmarket(B49)</f>
        <v>上海证券交易所</v>
      </c>
      <c r="E49" s="1"/>
      <c r="F49" s="24" cm="1">
        <f t="array" ref="F49">[1]!TDaysOffset(A49,"Offset=1")</f>
        <v>44963</v>
      </c>
      <c r="G49" s="3">
        <f t="shared" si="0"/>
        <v>512690</v>
      </c>
      <c r="H49" s="6"/>
      <c r="I49" s="11" t="str">
        <f t="shared" si="1"/>
        <v>XSHG</v>
      </c>
      <c r="J49" s="3" t="s">
        <v>137</v>
      </c>
      <c r="K49" s="6"/>
      <c r="L49" s="12">
        <f t="shared" si="2"/>
        <v>0.25</v>
      </c>
      <c r="Q49" s="5">
        <v>45180</v>
      </c>
      <c r="R49">
        <f t="shared" si="4"/>
        <v>0.99999999999999889</v>
      </c>
    </row>
    <row r="50" spans="1:18" x14ac:dyDescent="0.25">
      <c r="A50" s="4">
        <v>44962</v>
      </c>
      <c r="B50">
        <v>512010</v>
      </c>
      <c r="C50">
        <v>0.25</v>
      </c>
      <c r="D50" s="1" t="str">
        <f>[1]!f_info_exchmarket(B50)</f>
        <v>上海证券交易所</v>
      </c>
      <c r="E50" s="1"/>
      <c r="F50" s="24" cm="1">
        <f t="array" ref="F50">[1]!TDaysOffset(A50,"Offset=1")</f>
        <v>44963</v>
      </c>
      <c r="G50" s="3">
        <f t="shared" si="0"/>
        <v>512010</v>
      </c>
      <c r="H50" s="6"/>
      <c r="I50" s="11" t="str">
        <f t="shared" si="1"/>
        <v>XSHG</v>
      </c>
      <c r="J50" s="3" t="s">
        <v>137</v>
      </c>
      <c r="K50" s="6"/>
      <c r="L50" s="12">
        <f t="shared" si="2"/>
        <v>0.25</v>
      </c>
      <c r="Q50" s="5">
        <v>45187</v>
      </c>
      <c r="R50">
        <f t="shared" si="4"/>
        <v>1</v>
      </c>
    </row>
    <row r="51" spans="1:18" x14ac:dyDescent="0.25">
      <c r="A51" s="4">
        <v>44962</v>
      </c>
      <c r="B51">
        <v>159998</v>
      </c>
      <c r="C51">
        <v>0.25</v>
      </c>
      <c r="D51" s="1" t="str">
        <f>[1]!f_info_exchmarket(B51)</f>
        <v>深圳证券交易所</v>
      </c>
      <c r="E51" s="1"/>
      <c r="F51" s="24" cm="1">
        <f t="array" ref="F51">[1]!TDaysOffset(A51,"Offset=1")</f>
        <v>44963</v>
      </c>
      <c r="G51" s="3">
        <f t="shared" si="0"/>
        <v>159998</v>
      </c>
      <c r="H51" s="6"/>
      <c r="I51" s="11" t="str">
        <f t="shared" si="1"/>
        <v>XSHE</v>
      </c>
      <c r="J51" s="3" t="s">
        <v>137</v>
      </c>
      <c r="K51" s="6"/>
      <c r="L51" s="12">
        <f t="shared" si="2"/>
        <v>0.25</v>
      </c>
      <c r="Q51" s="5">
        <v>45194</v>
      </c>
      <c r="R51">
        <f t="shared" si="4"/>
        <v>1</v>
      </c>
    </row>
    <row r="52" spans="1:18" x14ac:dyDescent="0.25">
      <c r="A52" s="4">
        <v>44969</v>
      </c>
      <c r="B52">
        <v>159995</v>
      </c>
      <c r="C52">
        <v>0.25</v>
      </c>
      <c r="D52" s="1" t="str">
        <f>[1]!f_info_exchmarket(B52)</f>
        <v>深圳证券交易所</v>
      </c>
      <c r="E52" s="1"/>
      <c r="F52" s="24" cm="1">
        <f t="array" ref="F52">[1]!TDaysOffset(A52,"Offset=1")</f>
        <v>44970</v>
      </c>
      <c r="G52" s="3">
        <f t="shared" si="0"/>
        <v>159995</v>
      </c>
      <c r="H52" s="6"/>
      <c r="I52" s="11" t="str">
        <f t="shared" si="1"/>
        <v>XSHE</v>
      </c>
      <c r="J52" s="3" t="s">
        <v>137</v>
      </c>
      <c r="K52" s="6"/>
      <c r="L52" s="12">
        <f t="shared" si="2"/>
        <v>0.25</v>
      </c>
      <c r="Q52" s="7">
        <v>45208</v>
      </c>
      <c r="R52" s="15">
        <f t="shared" si="4"/>
        <v>1.999999999999998</v>
      </c>
    </row>
    <row r="53" spans="1:18" x14ac:dyDescent="0.25">
      <c r="A53" s="4">
        <v>44969</v>
      </c>
      <c r="B53">
        <v>512010</v>
      </c>
      <c r="C53">
        <v>0.25</v>
      </c>
      <c r="D53" s="1" t="str">
        <f>[1]!f_info_exchmarket(B53)</f>
        <v>上海证券交易所</v>
      </c>
      <c r="E53" s="1"/>
      <c r="F53" s="24" cm="1">
        <f t="array" ref="F53">[1]!TDaysOffset(A53,"Offset=1")</f>
        <v>44970</v>
      </c>
      <c r="G53" s="3">
        <f t="shared" si="0"/>
        <v>512010</v>
      </c>
      <c r="H53" s="6"/>
      <c r="I53" s="11" t="str">
        <f t="shared" si="1"/>
        <v>XSHG</v>
      </c>
      <c r="J53" s="3" t="s">
        <v>137</v>
      </c>
      <c r="K53" s="6"/>
      <c r="L53" s="12">
        <f t="shared" si="2"/>
        <v>0.25</v>
      </c>
      <c r="Q53" s="5">
        <v>45215</v>
      </c>
      <c r="R53">
        <f t="shared" si="4"/>
        <v>0.99999999999999889</v>
      </c>
    </row>
    <row r="54" spans="1:18" x14ac:dyDescent="0.25">
      <c r="A54" s="4">
        <v>44969</v>
      </c>
      <c r="B54">
        <v>159998</v>
      </c>
      <c r="C54">
        <v>0.25</v>
      </c>
      <c r="D54" s="1" t="str">
        <f>[1]!f_info_exchmarket(B54)</f>
        <v>深圳证券交易所</v>
      </c>
      <c r="E54" s="1"/>
      <c r="F54" s="24" cm="1">
        <f t="array" ref="F54">[1]!TDaysOffset(A54,"Offset=1")</f>
        <v>44970</v>
      </c>
      <c r="G54" s="3">
        <f t="shared" si="0"/>
        <v>159998</v>
      </c>
      <c r="H54" s="6"/>
      <c r="I54" s="11" t="str">
        <f t="shared" si="1"/>
        <v>XSHE</v>
      </c>
      <c r="J54" s="3" t="s">
        <v>137</v>
      </c>
      <c r="K54" s="6"/>
      <c r="L54" s="12">
        <f t="shared" si="2"/>
        <v>0.25</v>
      </c>
      <c r="Q54" s="5">
        <v>45222</v>
      </c>
      <c r="R54">
        <f t="shared" si="4"/>
        <v>0.99999999999999889</v>
      </c>
    </row>
    <row r="55" spans="1:18" x14ac:dyDescent="0.25">
      <c r="A55" s="4">
        <v>44969</v>
      </c>
      <c r="B55">
        <v>512880</v>
      </c>
      <c r="C55">
        <v>0.25</v>
      </c>
      <c r="D55" s="1" t="str">
        <f>[1]!f_info_exchmarket(B55)</f>
        <v>上海证券交易所</v>
      </c>
      <c r="E55" s="1"/>
      <c r="F55" s="24" cm="1">
        <f t="array" ref="F55">[1]!TDaysOffset(A55,"Offset=1")</f>
        <v>44970</v>
      </c>
      <c r="G55" s="3">
        <f t="shared" si="0"/>
        <v>512880</v>
      </c>
      <c r="H55" s="6"/>
      <c r="I55" s="11" t="str">
        <f t="shared" si="1"/>
        <v>XSHG</v>
      </c>
      <c r="J55" s="3" t="s">
        <v>137</v>
      </c>
      <c r="K55" s="6"/>
      <c r="L55" s="12">
        <f t="shared" si="2"/>
        <v>0.25</v>
      </c>
      <c r="Q55" s="5">
        <v>45229</v>
      </c>
      <c r="R55">
        <f t="shared" si="4"/>
        <v>0.99999999999999889</v>
      </c>
    </row>
    <row r="56" spans="1:18" x14ac:dyDescent="0.25">
      <c r="A56" s="4">
        <v>44976</v>
      </c>
      <c r="B56">
        <v>159995</v>
      </c>
      <c r="C56">
        <v>0.33333333333333298</v>
      </c>
      <c r="D56" s="1" t="str">
        <f>[1]!f_info_exchmarket(B56)</f>
        <v>深圳证券交易所</v>
      </c>
      <c r="E56" s="1"/>
      <c r="F56" s="24" cm="1">
        <f t="array" ref="F56">[1]!TDaysOffset(A56,"Offset=1")</f>
        <v>44977</v>
      </c>
      <c r="G56" s="3">
        <f t="shared" si="0"/>
        <v>159995</v>
      </c>
      <c r="H56" s="6"/>
      <c r="I56" s="11" t="str">
        <f t="shared" si="1"/>
        <v>XSHE</v>
      </c>
      <c r="J56" s="3" t="s">
        <v>137</v>
      </c>
      <c r="K56" s="6"/>
      <c r="L56" s="12">
        <f t="shared" si="2"/>
        <v>0.33333333333333298</v>
      </c>
      <c r="Q56" s="5">
        <v>45236</v>
      </c>
      <c r="R56">
        <f t="shared" si="4"/>
        <v>0.99999999999999889</v>
      </c>
    </row>
    <row r="57" spans="1:18" x14ac:dyDescent="0.25">
      <c r="A57" s="4">
        <v>44976</v>
      </c>
      <c r="B57">
        <v>159998</v>
      </c>
      <c r="C57">
        <v>0.33333333333333298</v>
      </c>
      <c r="D57" s="1" t="str">
        <f>[1]!f_info_exchmarket(B57)</f>
        <v>深圳证券交易所</v>
      </c>
      <c r="E57" s="1"/>
      <c r="F57" s="24" cm="1">
        <f t="array" ref="F57">[1]!TDaysOffset(A57,"Offset=1")</f>
        <v>44977</v>
      </c>
      <c r="G57" s="3">
        <f t="shared" si="0"/>
        <v>159998</v>
      </c>
      <c r="H57" s="6"/>
      <c r="I57" s="11" t="str">
        <f t="shared" si="1"/>
        <v>XSHE</v>
      </c>
      <c r="J57" s="3" t="s">
        <v>137</v>
      </c>
      <c r="K57" s="6"/>
      <c r="L57" s="12">
        <f t="shared" si="2"/>
        <v>0.33333333333333298</v>
      </c>
      <c r="Q57" s="5">
        <v>45243</v>
      </c>
      <c r="R57">
        <f t="shared" si="4"/>
        <v>1</v>
      </c>
    </row>
    <row r="58" spans="1:18" x14ac:dyDescent="0.25">
      <c r="A58" s="4">
        <v>44976</v>
      </c>
      <c r="B58">
        <v>512660</v>
      </c>
      <c r="C58">
        <v>0.33333333333333298</v>
      </c>
      <c r="D58" s="1" t="str">
        <f>[1]!f_info_exchmarket(B58)</f>
        <v>上海证券交易所</v>
      </c>
      <c r="E58" s="1"/>
      <c r="F58" s="24" cm="1">
        <f t="array" ref="F58">[1]!TDaysOffset(A58,"Offset=1")</f>
        <v>44977</v>
      </c>
      <c r="G58" s="3">
        <f t="shared" si="0"/>
        <v>512660</v>
      </c>
      <c r="H58" s="6"/>
      <c r="I58" s="11" t="str">
        <f t="shared" si="1"/>
        <v>XSHG</v>
      </c>
      <c r="J58" s="3" t="s">
        <v>137</v>
      </c>
      <c r="K58" s="6"/>
      <c r="L58" s="12">
        <f t="shared" si="2"/>
        <v>0.33333333333333298</v>
      </c>
      <c r="Q58" s="5">
        <v>45250</v>
      </c>
      <c r="R58">
        <f t="shared" si="4"/>
        <v>0.99999999999999889</v>
      </c>
    </row>
    <row r="59" spans="1:18" x14ac:dyDescent="0.25">
      <c r="A59" s="4">
        <v>44983</v>
      </c>
      <c r="B59">
        <v>159998</v>
      </c>
      <c r="C59">
        <v>0.33333333333333298</v>
      </c>
      <c r="D59" s="1" t="str">
        <f>[1]!f_info_exchmarket(B59)</f>
        <v>深圳证券交易所</v>
      </c>
      <c r="E59" s="1"/>
      <c r="F59" s="24" cm="1">
        <f t="array" ref="F59">[1]!TDaysOffset(A59,"Offset=1")</f>
        <v>44984</v>
      </c>
      <c r="G59" s="3">
        <f t="shared" si="0"/>
        <v>159998</v>
      </c>
      <c r="H59" s="6"/>
      <c r="I59" s="11" t="str">
        <f t="shared" si="1"/>
        <v>XSHE</v>
      </c>
      <c r="J59" s="3" t="s">
        <v>137</v>
      </c>
      <c r="K59" s="6"/>
      <c r="L59" s="12">
        <f t="shared" si="2"/>
        <v>0.33333333333333298</v>
      </c>
      <c r="Q59" s="5">
        <v>45257</v>
      </c>
      <c r="R59">
        <f t="shared" si="4"/>
        <v>1</v>
      </c>
    </row>
    <row r="60" spans="1:18" x14ac:dyDescent="0.25">
      <c r="A60" s="4">
        <v>44983</v>
      </c>
      <c r="B60">
        <v>512880</v>
      </c>
      <c r="C60">
        <v>0.33333333333333298</v>
      </c>
      <c r="D60" s="1" t="str">
        <f>[1]!f_info_exchmarket(B60)</f>
        <v>上海证券交易所</v>
      </c>
      <c r="E60" s="1"/>
      <c r="F60" s="24" cm="1">
        <f t="array" ref="F60">[1]!TDaysOffset(A60,"Offset=1")</f>
        <v>44984</v>
      </c>
      <c r="G60" s="3">
        <f t="shared" si="0"/>
        <v>512880</v>
      </c>
      <c r="H60" s="6"/>
      <c r="I60" s="11" t="str">
        <f t="shared" si="1"/>
        <v>XSHG</v>
      </c>
      <c r="J60" s="3" t="s">
        <v>137</v>
      </c>
      <c r="K60" s="6"/>
      <c r="L60" s="12">
        <f t="shared" si="2"/>
        <v>0.33333333333333298</v>
      </c>
      <c r="Q60" s="5">
        <v>45264</v>
      </c>
      <c r="R60">
        <f t="shared" si="4"/>
        <v>1</v>
      </c>
    </row>
    <row r="61" spans="1:18" x14ac:dyDescent="0.25">
      <c r="A61" s="4">
        <v>44983</v>
      </c>
      <c r="B61">
        <v>515210</v>
      </c>
      <c r="C61">
        <v>0.33333333333333298</v>
      </c>
      <c r="D61" s="1" t="str">
        <f>[1]!f_info_exchmarket(B61)</f>
        <v>上海证券交易所</v>
      </c>
      <c r="E61" s="1"/>
      <c r="F61" s="24" cm="1">
        <f t="array" ref="F61">[1]!TDaysOffset(A61,"Offset=1")</f>
        <v>44984</v>
      </c>
      <c r="G61" s="3">
        <f t="shared" si="0"/>
        <v>515210</v>
      </c>
      <c r="H61" s="6"/>
      <c r="I61" s="11" t="str">
        <f t="shared" si="1"/>
        <v>XSHG</v>
      </c>
      <c r="J61" s="3" t="s">
        <v>137</v>
      </c>
      <c r="K61" s="6"/>
      <c r="L61" s="12">
        <f t="shared" si="2"/>
        <v>0.33333333333333298</v>
      </c>
      <c r="Q61" s="5">
        <v>45271</v>
      </c>
      <c r="R61">
        <f t="shared" si="4"/>
        <v>0.99999999999999889</v>
      </c>
    </row>
    <row r="62" spans="1:18" x14ac:dyDescent="0.25">
      <c r="A62" s="4">
        <v>44990</v>
      </c>
      <c r="B62">
        <v>159998</v>
      </c>
      <c r="C62">
        <v>0.33333333333333298</v>
      </c>
      <c r="D62" s="1" t="str">
        <f>[1]!f_info_exchmarket(B62)</f>
        <v>深圳证券交易所</v>
      </c>
      <c r="E62" s="1"/>
      <c r="F62" s="24" cm="1">
        <f t="array" ref="F62">[1]!TDaysOffset(A62,"Offset=1")</f>
        <v>44991</v>
      </c>
      <c r="G62" s="3">
        <f t="shared" si="0"/>
        <v>159998</v>
      </c>
      <c r="H62" s="6"/>
      <c r="I62" s="11" t="str">
        <f t="shared" si="1"/>
        <v>XSHE</v>
      </c>
      <c r="J62" s="3" t="s">
        <v>137</v>
      </c>
      <c r="K62" s="6"/>
      <c r="L62" s="12">
        <f t="shared" si="2"/>
        <v>0.33333333333333298</v>
      </c>
      <c r="Q62" s="5">
        <v>45278</v>
      </c>
      <c r="R62">
        <f t="shared" si="4"/>
        <v>1</v>
      </c>
    </row>
    <row r="63" spans="1:18" x14ac:dyDescent="0.25">
      <c r="A63" s="4">
        <v>44990</v>
      </c>
      <c r="B63">
        <v>512880</v>
      </c>
      <c r="C63">
        <v>0.33333333333333298</v>
      </c>
      <c r="D63" s="1" t="str">
        <f>[1]!f_info_exchmarket(B63)</f>
        <v>上海证券交易所</v>
      </c>
      <c r="E63" s="1"/>
      <c r="F63" s="24" cm="1">
        <f t="array" ref="F63">[1]!TDaysOffset(A63,"Offset=1")</f>
        <v>44991</v>
      </c>
      <c r="G63" s="3">
        <f t="shared" si="0"/>
        <v>512880</v>
      </c>
      <c r="H63" s="6"/>
      <c r="I63" s="11" t="str">
        <f t="shared" si="1"/>
        <v>XSHG</v>
      </c>
      <c r="J63" s="3" t="s">
        <v>137</v>
      </c>
      <c r="K63" s="6"/>
      <c r="L63" s="12">
        <f t="shared" si="2"/>
        <v>0.33333333333333298</v>
      </c>
      <c r="Q63" s="5">
        <v>45285</v>
      </c>
      <c r="R63">
        <f t="shared" si="4"/>
        <v>0.99999999999999889</v>
      </c>
    </row>
    <row r="64" spans="1:18" x14ac:dyDescent="0.25">
      <c r="A64" s="4">
        <v>44990</v>
      </c>
      <c r="B64">
        <v>516970</v>
      </c>
      <c r="C64">
        <v>0.33333333333333298</v>
      </c>
      <c r="D64" s="1" t="str">
        <f>[1]!f_info_exchmarket(B64)</f>
        <v>上海证券交易所</v>
      </c>
      <c r="E64" s="1"/>
      <c r="F64" s="24" cm="1">
        <f t="array" ref="F64">[1]!TDaysOffset(A64,"Offset=1")</f>
        <v>44991</v>
      </c>
      <c r="G64" s="3">
        <f t="shared" si="0"/>
        <v>516970</v>
      </c>
      <c r="H64" s="6"/>
      <c r="I64" s="11" t="str">
        <f t="shared" si="1"/>
        <v>XSHG</v>
      </c>
      <c r="J64" s="3" t="s">
        <v>137</v>
      </c>
      <c r="K64" s="6"/>
      <c r="L64" s="12">
        <f t="shared" si="2"/>
        <v>0.33333333333333298</v>
      </c>
      <c r="Q64" s="5">
        <v>45293</v>
      </c>
      <c r="R64">
        <f t="shared" si="4"/>
        <v>0.99999999999999889</v>
      </c>
    </row>
    <row r="65" spans="1:18" x14ac:dyDescent="0.25">
      <c r="A65" s="4">
        <v>44997</v>
      </c>
      <c r="B65">
        <v>515210</v>
      </c>
      <c r="C65">
        <v>0.33333333333333298</v>
      </c>
      <c r="D65" s="1" t="str">
        <f>[1]!f_info_exchmarket(B65)</f>
        <v>上海证券交易所</v>
      </c>
      <c r="E65" s="1"/>
      <c r="F65" s="24" cm="1">
        <f t="array" ref="F65">[1]!TDaysOffset(A65,"Offset=1")</f>
        <v>44998</v>
      </c>
      <c r="G65" s="3">
        <f t="shared" si="0"/>
        <v>515210</v>
      </c>
      <c r="H65" s="6"/>
      <c r="I65" s="11" t="str">
        <f t="shared" si="1"/>
        <v>XSHG</v>
      </c>
      <c r="J65" s="3" t="s">
        <v>137</v>
      </c>
      <c r="K65" s="6"/>
      <c r="L65" s="12">
        <f t="shared" si="2"/>
        <v>0.33333333333333298</v>
      </c>
      <c r="Q65" s="5">
        <v>45299</v>
      </c>
      <c r="R65">
        <f t="shared" si="4"/>
        <v>1</v>
      </c>
    </row>
    <row r="66" spans="1:18" x14ac:dyDescent="0.25">
      <c r="A66" s="4">
        <v>44997</v>
      </c>
      <c r="B66">
        <v>159998</v>
      </c>
      <c r="C66">
        <v>0.33333333333333298</v>
      </c>
      <c r="D66" s="1" t="str">
        <f>[1]!f_info_exchmarket(B66)</f>
        <v>深圳证券交易所</v>
      </c>
      <c r="E66" s="1"/>
      <c r="F66" s="24" cm="1">
        <f t="array" ref="F66">[1]!TDaysOffset(A66,"Offset=1")</f>
        <v>44998</v>
      </c>
      <c r="G66" s="3">
        <f t="shared" ref="G66:G129" si="5">B66</f>
        <v>159998</v>
      </c>
      <c r="H66" s="6"/>
      <c r="I66" s="11" t="str">
        <f t="shared" ref="I66:I129" si="6">IF(D66="上海证券交易所","XSHG",IF(D66="深圳证券交易所","XSHE",NA()))</f>
        <v>XSHE</v>
      </c>
      <c r="J66" s="3" t="s">
        <v>137</v>
      </c>
      <c r="K66" s="6"/>
      <c r="L66" s="12">
        <f t="shared" ref="L66:L129" si="7">C66</f>
        <v>0.33333333333333298</v>
      </c>
      <c r="Q66" s="5">
        <v>45306</v>
      </c>
      <c r="R66">
        <f t="shared" si="4"/>
        <v>1</v>
      </c>
    </row>
    <row r="67" spans="1:18" x14ac:dyDescent="0.25">
      <c r="A67" s="4">
        <v>44997</v>
      </c>
      <c r="B67">
        <v>562500</v>
      </c>
      <c r="C67">
        <v>0.33333333333333298</v>
      </c>
      <c r="D67" s="1" t="str">
        <f>[1]!f_info_exchmarket(B67)</f>
        <v>上海证券交易所</v>
      </c>
      <c r="E67" s="1"/>
      <c r="F67" s="24" cm="1">
        <f t="array" ref="F67">[1]!TDaysOffset(A67,"Offset=1")</f>
        <v>44998</v>
      </c>
      <c r="G67" s="3">
        <f t="shared" si="5"/>
        <v>562500</v>
      </c>
      <c r="H67" s="6"/>
      <c r="I67" s="11" t="str">
        <f t="shared" si="6"/>
        <v>XSHG</v>
      </c>
      <c r="J67" s="3" t="s">
        <v>137</v>
      </c>
      <c r="K67" s="6"/>
      <c r="L67" s="12">
        <f t="shared" si="7"/>
        <v>0.33333333333333298</v>
      </c>
      <c r="Q67" s="5">
        <v>45313</v>
      </c>
      <c r="R67">
        <f t="shared" si="4"/>
        <v>1</v>
      </c>
    </row>
    <row r="68" spans="1:18" x14ac:dyDescent="0.25">
      <c r="A68" s="4">
        <v>45004</v>
      </c>
      <c r="B68">
        <v>515210</v>
      </c>
      <c r="C68">
        <v>0.33333333333333298</v>
      </c>
      <c r="D68" s="1" t="str">
        <f>[1]!f_info_exchmarket(B68)</f>
        <v>上海证券交易所</v>
      </c>
      <c r="E68" s="1"/>
      <c r="F68" s="24" cm="1">
        <f t="array" ref="F68">[1]!TDaysOffset(A68,"Offset=1")</f>
        <v>45005</v>
      </c>
      <c r="G68" s="3">
        <f t="shared" si="5"/>
        <v>515210</v>
      </c>
      <c r="H68" s="6"/>
      <c r="I68" s="11" t="str">
        <f t="shared" si="6"/>
        <v>XSHG</v>
      </c>
      <c r="J68" s="3" t="s">
        <v>137</v>
      </c>
      <c r="K68" s="6"/>
      <c r="L68" s="12">
        <f t="shared" si="7"/>
        <v>0.33333333333333298</v>
      </c>
      <c r="Q68" s="5">
        <v>45320</v>
      </c>
      <c r="R68">
        <f t="shared" si="4"/>
        <v>0.99999999999999889</v>
      </c>
    </row>
    <row r="69" spans="1:18" x14ac:dyDescent="0.25">
      <c r="A69" s="4">
        <v>45004</v>
      </c>
      <c r="B69">
        <v>159998</v>
      </c>
      <c r="C69">
        <v>0.33333333333333298</v>
      </c>
      <c r="D69" s="1" t="str">
        <f>[1]!f_info_exchmarket(B69)</f>
        <v>深圳证券交易所</v>
      </c>
      <c r="E69" s="1"/>
      <c r="F69" s="24" cm="1">
        <f t="array" ref="F69">[1]!TDaysOffset(A69,"Offset=1")</f>
        <v>45005</v>
      </c>
      <c r="G69" s="3">
        <f t="shared" si="5"/>
        <v>159998</v>
      </c>
      <c r="H69" s="6"/>
      <c r="I69" s="11" t="str">
        <f t="shared" si="6"/>
        <v>XSHE</v>
      </c>
      <c r="J69" s="3" t="s">
        <v>137</v>
      </c>
      <c r="K69" s="6"/>
      <c r="L69" s="12">
        <f t="shared" si="7"/>
        <v>0.33333333333333298</v>
      </c>
      <c r="Q69" s="5">
        <v>45327</v>
      </c>
      <c r="R69">
        <f t="shared" ref="R69:R100" si="8">SUMIF(F:F,Q69,L:L)</f>
        <v>0.99999999999999889</v>
      </c>
    </row>
    <row r="70" spans="1:18" x14ac:dyDescent="0.25">
      <c r="A70" s="4">
        <v>45004</v>
      </c>
      <c r="B70">
        <v>562500</v>
      </c>
      <c r="C70">
        <v>0.33333333333333298</v>
      </c>
      <c r="D70" s="1" t="str">
        <f>[1]!f_info_exchmarket(B70)</f>
        <v>上海证券交易所</v>
      </c>
      <c r="E70" s="1"/>
      <c r="F70" s="24" cm="1">
        <f t="array" ref="F70">[1]!TDaysOffset(A70,"Offset=1")</f>
        <v>45005</v>
      </c>
      <c r="G70" s="3">
        <f t="shared" si="5"/>
        <v>562500</v>
      </c>
      <c r="H70" s="6"/>
      <c r="I70" s="11" t="str">
        <f t="shared" si="6"/>
        <v>XSHG</v>
      </c>
      <c r="J70" s="3" t="s">
        <v>137</v>
      </c>
      <c r="K70" s="6"/>
      <c r="L70" s="12">
        <f t="shared" si="7"/>
        <v>0.33333333333333298</v>
      </c>
      <c r="Q70" s="7">
        <v>45341</v>
      </c>
      <c r="R70" s="15">
        <f t="shared" si="8"/>
        <v>1.999999999999998</v>
      </c>
    </row>
    <row r="71" spans="1:18" x14ac:dyDescent="0.25">
      <c r="A71" s="4">
        <v>45011</v>
      </c>
      <c r="B71">
        <v>516970</v>
      </c>
      <c r="C71">
        <v>0.33333333333333298</v>
      </c>
      <c r="D71" s="1" t="str">
        <f>[1]!f_info_exchmarket(B71)</f>
        <v>上海证券交易所</v>
      </c>
      <c r="E71" s="1"/>
      <c r="F71" s="24" cm="1">
        <f t="array" ref="F71">[1]!TDaysOffset(A71,"Offset=1")</f>
        <v>45012</v>
      </c>
      <c r="G71" s="3">
        <f t="shared" si="5"/>
        <v>516970</v>
      </c>
      <c r="H71" s="6"/>
      <c r="I71" s="11" t="str">
        <f t="shared" si="6"/>
        <v>XSHG</v>
      </c>
      <c r="J71" s="3" t="s">
        <v>137</v>
      </c>
      <c r="K71" s="6"/>
      <c r="L71" s="12">
        <f t="shared" si="7"/>
        <v>0.33333333333333298</v>
      </c>
      <c r="Q71" s="5">
        <v>45348</v>
      </c>
      <c r="R71">
        <f t="shared" si="8"/>
        <v>0.99999999999999889</v>
      </c>
    </row>
    <row r="72" spans="1:18" x14ac:dyDescent="0.25">
      <c r="A72" s="4">
        <v>45011</v>
      </c>
      <c r="B72">
        <v>159998</v>
      </c>
      <c r="C72">
        <v>0.33333333333333298</v>
      </c>
      <c r="D72" s="1" t="str">
        <f>[1]!f_info_exchmarket(B72)</f>
        <v>深圳证券交易所</v>
      </c>
      <c r="E72" s="1"/>
      <c r="F72" s="24" cm="1">
        <f t="array" ref="F72">[1]!TDaysOffset(A72,"Offset=1")</f>
        <v>45012</v>
      </c>
      <c r="G72" s="3">
        <f t="shared" si="5"/>
        <v>159998</v>
      </c>
      <c r="H72" s="6"/>
      <c r="I72" s="11" t="str">
        <f t="shared" si="6"/>
        <v>XSHE</v>
      </c>
      <c r="J72" s="3" t="s">
        <v>137</v>
      </c>
      <c r="K72" s="6"/>
      <c r="L72" s="12">
        <f t="shared" si="7"/>
        <v>0.33333333333333298</v>
      </c>
      <c r="Q72" s="5">
        <v>45355</v>
      </c>
      <c r="R72">
        <f t="shared" si="8"/>
        <v>0.99999999999999889</v>
      </c>
    </row>
    <row r="73" spans="1:18" x14ac:dyDescent="0.25">
      <c r="A73" s="4">
        <v>45011</v>
      </c>
      <c r="B73">
        <v>159869</v>
      </c>
      <c r="C73">
        <v>0.33333333333333298</v>
      </c>
      <c r="D73" s="1" t="str">
        <f>[1]!f_info_exchmarket(B73)</f>
        <v>深圳证券交易所</v>
      </c>
      <c r="E73" s="1"/>
      <c r="F73" s="24" cm="1">
        <f t="array" ref="F73">[1]!TDaysOffset(A73,"Offset=1")</f>
        <v>45012</v>
      </c>
      <c r="G73" s="3">
        <f t="shared" si="5"/>
        <v>159869</v>
      </c>
      <c r="H73" s="6"/>
      <c r="I73" s="11" t="str">
        <f t="shared" si="6"/>
        <v>XSHE</v>
      </c>
      <c r="J73" s="3" t="s">
        <v>137</v>
      </c>
      <c r="K73" s="6"/>
      <c r="L73" s="12">
        <f t="shared" si="7"/>
        <v>0.33333333333333298</v>
      </c>
      <c r="Q73" s="5">
        <v>45362</v>
      </c>
      <c r="R73">
        <f t="shared" si="8"/>
        <v>0.99999999999999889</v>
      </c>
    </row>
    <row r="74" spans="1:18" x14ac:dyDescent="0.25">
      <c r="A74" s="4">
        <v>45018</v>
      </c>
      <c r="B74">
        <v>159996</v>
      </c>
      <c r="C74">
        <v>0.33333333333333298</v>
      </c>
      <c r="D74" s="1" t="str">
        <f>[1]!f_info_exchmarket(B74)</f>
        <v>深圳证券交易所</v>
      </c>
      <c r="E74" s="1"/>
      <c r="F74" s="24" cm="1">
        <f t="array" ref="F74">[1]!TDaysOffset(A74,"Offset=1")</f>
        <v>45019</v>
      </c>
      <c r="G74" s="3">
        <f t="shared" si="5"/>
        <v>159996</v>
      </c>
      <c r="H74" s="6"/>
      <c r="I74" s="11" t="str">
        <f t="shared" si="6"/>
        <v>XSHE</v>
      </c>
      <c r="J74" s="3" t="s">
        <v>137</v>
      </c>
      <c r="K74" s="6"/>
      <c r="L74" s="12">
        <f t="shared" si="7"/>
        <v>0.33333333333333298</v>
      </c>
      <c r="Q74" s="5">
        <v>45369</v>
      </c>
      <c r="R74">
        <f t="shared" si="8"/>
        <v>1</v>
      </c>
    </row>
    <row r="75" spans="1:18" x14ac:dyDescent="0.25">
      <c r="A75" s="4">
        <v>45018</v>
      </c>
      <c r="B75">
        <v>159998</v>
      </c>
      <c r="C75">
        <v>0.33333333333333298</v>
      </c>
      <c r="D75" s="1" t="str">
        <f>[1]!f_info_exchmarket(B75)</f>
        <v>深圳证券交易所</v>
      </c>
      <c r="E75" s="1"/>
      <c r="F75" s="24" cm="1">
        <f t="array" ref="F75">[1]!TDaysOffset(A75,"Offset=1")</f>
        <v>45019</v>
      </c>
      <c r="G75" s="3">
        <f t="shared" si="5"/>
        <v>159998</v>
      </c>
      <c r="H75" s="6"/>
      <c r="I75" s="11" t="str">
        <f t="shared" si="6"/>
        <v>XSHE</v>
      </c>
      <c r="J75" s="3" t="s">
        <v>137</v>
      </c>
      <c r="K75" s="6"/>
      <c r="L75" s="12">
        <f t="shared" si="7"/>
        <v>0.33333333333333298</v>
      </c>
      <c r="Q75" s="5">
        <v>45376</v>
      </c>
      <c r="R75">
        <f t="shared" si="8"/>
        <v>1</v>
      </c>
    </row>
    <row r="76" spans="1:18" x14ac:dyDescent="0.25">
      <c r="A76" s="4">
        <v>45018</v>
      </c>
      <c r="B76">
        <v>159869</v>
      </c>
      <c r="C76">
        <v>0.33333333333333298</v>
      </c>
      <c r="D76" s="1" t="str">
        <f>[1]!f_info_exchmarket(B76)</f>
        <v>深圳证券交易所</v>
      </c>
      <c r="E76" s="1"/>
      <c r="F76" s="24" cm="1">
        <f t="array" ref="F76">[1]!TDaysOffset(A76,"Offset=1")</f>
        <v>45019</v>
      </c>
      <c r="G76" s="3">
        <f t="shared" si="5"/>
        <v>159869</v>
      </c>
      <c r="H76" s="6"/>
      <c r="I76" s="11" t="str">
        <f t="shared" si="6"/>
        <v>XSHE</v>
      </c>
      <c r="J76" s="3" t="s">
        <v>137</v>
      </c>
      <c r="K76" s="6"/>
      <c r="L76" s="12">
        <f t="shared" si="7"/>
        <v>0.33333333333333298</v>
      </c>
      <c r="Q76" s="5">
        <v>45383</v>
      </c>
      <c r="R76">
        <f t="shared" si="8"/>
        <v>0.99999999999999889</v>
      </c>
    </row>
    <row r="77" spans="1:18" x14ac:dyDescent="0.25">
      <c r="A77" s="4">
        <v>45025</v>
      </c>
      <c r="B77">
        <v>159996</v>
      </c>
      <c r="C77">
        <v>0.33333333333333298</v>
      </c>
      <c r="D77" s="1" t="str">
        <f>[1]!f_info_exchmarket(B77)</f>
        <v>深圳证券交易所</v>
      </c>
      <c r="E77" s="1"/>
      <c r="F77" s="24" cm="1">
        <f t="array" ref="F77">[1]!TDaysOffset(A77,"Offset=1")</f>
        <v>45026</v>
      </c>
      <c r="G77" s="3">
        <f t="shared" si="5"/>
        <v>159996</v>
      </c>
      <c r="H77" s="6"/>
      <c r="I77" s="11" t="str">
        <f t="shared" si="6"/>
        <v>XSHE</v>
      </c>
      <c r="J77" s="3" t="s">
        <v>137</v>
      </c>
      <c r="K77" s="6"/>
      <c r="L77" s="12">
        <f t="shared" si="7"/>
        <v>0.33333333333333298</v>
      </c>
      <c r="Q77" s="5">
        <v>45390</v>
      </c>
      <c r="R77">
        <f t="shared" si="8"/>
        <v>0.99999999999999889</v>
      </c>
    </row>
    <row r="78" spans="1:18" x14ac:dyDescent="0.25">
      <c r="A78" s="4">
        <v>45025</v>
      </c>
      <c r="B78">
        <v>159998</v>
      </c>
      <c r="C78">
        <v>0.33333333333333298</v>
      </c>
      <c r="D78" s="1" t="str">
        <f>[1]!f_info_exchmarket(B78)</f>
        <v>深圳证券交易所</v>
      </c>
      <c r="E78" s="1"/>
      <c r="F78" s="24" cm="1">
        <f t="array" ref="F78">[1]!TDaysOffset(A78,"Offset=1")</f>
        <v>45026</v>
      </c>
      <c r="G78" s="3">
        <f t="shared" si="5"/>
        <v>159998</v>
      </c>
      <c r="H78" s="6"/>
      <c r="I78" s="11" t="str">
        <f t="shared" si="6"/>
        <v>XSHE</v>
      </c>
      <c r="J78" s="3" t="s">
        <v>137</v>
      </c>
      <c r="K78" s="6"/>
      <c r="L78" s="12">
        <f t="shared" si="7"/>
        <v>0.33333333333333298</v>
      </c>
      <c r="Q78" s="5">
        <v>45397</v>
      </c>
      <c r="R78">
        <f t="shared" si="8"/>
        <v>1</v>
      </c>
    </row>
    <row r="79" spans="1:18" x14ac:dyDescent="0.25">
      <c r="A79" s="4">
        <v>45025</v>
      </c>
      <c r="B79">
        <v>159869</v>
      </c>
      <c r="C79">
        <v>0.33333333333333298</v>
      </c>
      <c r="D79" s="1" t="str">
        <f>[1]!f_info_exchmarket(B79)</f>
        <v>深圳证券交易所</v>
      </c>
      <c r="E79" s="1"/>
      <c r="F79" s="24" cm="1">
        <f t="array" ref="F79">[1]!TDaysOffset(A79,"Offset=1")</f>
        <v>45026</v>
      </c>
      <c r="G79" s="3">
        <f t="shared" si="5"/>
        <v>159869</v>
      </c>
      <c r="H79" s="6"/>
      <c r="I79" s="11" t="str">
        <f t="shared" si="6"/>
        <v>XSHE</v>
      </c>
      <c r="J79" s="3" t="s">
        <v>137</v>
      </c>
      <c r="K79" s="6"/>
      <c r="L79" s="12">
        <f t="shared" si="7"/>
        <v>0.33333333333333298</v>
      </c>
      <c r="Q79" s="5">
        <v>45404</v>
      </c>
      <c r="R79">
        <f t="shared" si="8"/>
        <v>0.99999999999999889</v>
      </c>
    </row>
    <row r="80" spans="1:18" x14ac:dyDescent="0.25">
      <c r="A80" s="4">
        <v>45032</v>
      </c>
      <c r="B80">
        <v>159996</v>
      </c>
      <c r="C80">
        <v>0.33333333333333298</v>
      </c>
      <c r="D80" s="1" t="str">
        <f>[1]!f_info_exchmarket(B80)</f>
        <v>深圳证券交易所</v>
      </c>
      <c r="E80" s="1"/>
      <c r="F80" s="24" cm="1">
        <f t="array" ref="F80">[1]!TDaysOffset(A80,"Offset=1")</f>
        <v>45033</v>
      </c>
      <c r="G80" s="3">
        <f t="shared" si="5"/>
        <v>159996</v>
      </c>
      <c r="H80" s="6"/>
      <c r="I80" s="11" t="str">
        <f t="shared" si="6"/>
        <v>XSHE</v>
      </c>
      <c r="J80" s="3" t="s">
        <v>137</v>
      </c>
      <c r="K80" s="6"/>
      <c r="L80" s="12">
        <f t="shared" si="7"/>
        <v>0.33333333333333298</v>
      </c>
      <c r="Q80" s="5">
        <v>45411</v>
      </c>
      <c r="R80">
        <f t="shared" si="8"/>
        <v>0.99999999999999889</v>
      </c>
    </row>
    <row r="81" spans="1:18" x14ac:dyDescent="0.25">
      <c r="A81" s="4">
        <v>45032</v>
      </c>
      <c r="B81">
        <v>159998</v>
      </c>
      <c r="C81">
        <v>0.33333333333333298</v>
      </c>
      <c r="D81" s="1" t="str">
        <f>[1]!f_info_exchmarket(B81)</f>
        <v>深圳证券交易所</v>
      </c>
      <c r="E81" s="1"/>
      <c r="F81" s="24" cm="1">
        <f t="array" ref="F81">[1]!TDaysOffset(A81,"Offset=1")</f>
        <v>45033</v>
      </c>
      <c r="G81" s="3">
        <f t="shared" si="5"/>
        <v>159998</v>
      </c>
      <c r="H81" s="6"/>
      <c r="I81" s="11" t="str">
        <f t="shared" si="6"/>
        <v>XSHE</v>
      </c>
      <c r="J81" s="3" t="s">
        <v>137</v>
      </c>
      <c r="K81" s="6"/>
      <c r="L81" s="12">
        <f t="shared" si="7"/>
        <v>0.33333333333333298</v>
      </c>
      <c r="Q81" s="5">
        <v>45418</v>
      </c>
      <c r="R81">
        <f t="shared" si="8"/>
        <v>0.99999999999999889</v>
      </c>
    </row>
    <row r="82" spans="1:18" x14ac:dyDescent="0.25">
      <c r="A82" s="4">
        <v>45032</v>
      </c>
      <c r="B82">
        <v>159869</v>
      </c>
      <c r="C82">
        <v>0.33333333333333298</v>
      </c>
      <c r="D82" s="1" t="str">
        <f>[1]!f_info_exchmarket(B82)</f>
        <v>深圳证券交易所</v>
      </c>
      <c r="E82" s="1"/>
      <c r="F82" s="24" cm="1">
        <f t="array" ref="F82">[1]!TDaysOffset(A82,"Offset=1")</f>
        <v>45033</v>
      </c>
      <c r="G82" s="3">
        <f t="shared" si="5"/>
        <v>159869</v>
      </c>
      <c r="H82" s="6"/>
      <c r="I82" s="11" t="str">
        <f t="shared" si="6"/>
        <v>XSHE</v>
      </c>
      <c r="J82" s="3" t="s">
        <v>137</v>
      </c>
      <c r="K82" s="6"/>
      <c r="L82" s="12">
        <f t="shared" si="7"/>
        <v>0.33333333333333298</v>
      </c>
      <c r="Q82" s="5">
        <v>45425</v>
      </c>
      <c r="R82">
        <f t="shared" si="8"/>
        <v>0.99999999999999889</v>
      </c>
    </row>
    <row r="83" spans="1:18" x14ac:dyDescent="0.25">
      <c r="A83" s="4">
        <v>45039</v>
      </c>
      <c r="B83">
        <v>159995</v>
      </c>
      <c r="C83">
        <v>0.33333333333333298</v>
      </c>
      <c r="D83" s="1" t="str">
        <f>[1]!f_info_exchmarket(B83)</f>
        <v>深圳证券交易所</v>
      </c>
      <c r="E83" s="1"/>
      <c r="F83" s="24" cm="1">
        <f t="array" ref="F83">[1]!TDaysOffset(A83,"Offset=1")</f>
        <v>45040</v>
      </c>
      <c r="G83" s="3">
        <f t="shared" si="5"/>
        <v>159995</v>
      </c>
      <c r="H83" s="6"/>
      <c r="I83" s="11" t="str">
        <f t="shared" si="6"/>
        <v>XSHE</v>
      </c>
      <c r="J83" s="3" t="s">
        <v>137</v>
      </c>
      <c r="K83" s="6"/>
      <c r="L83" s="12">
        <f t="shared" si="7"/>
        <v>0.33333333333333298</v>
      </c>
      <c r="Q83" s="5">
        <v>45432</v>
      </c>
      <c r="R83">
        <f t="shared" si="8"/>
        <v>0.99999999999999889</v>
      </c>
    </row>
    <row r="84" spans="1:18" x14ac:dyDescent="0.25">
      <c r="A84" s="4">
        <v>45039</v>
      </c>
      <c r="B84">
        <v>159998</v>
      </c>
      <c r="C84">
        <v>0.33333333333333298</v>
      </c>
      <c r="D84" s="1" t="str">
        <f>[1]!f_info_exchmarket(B84)</f>
        <v>深圳证券交易所</v>
      </c>
      <c r="E84" s="1"/>
      <c r="F84" s="24" cm="1">
        <f t="array" ref="F84">[1]!TDaysOffset(A84,"Offset=1")</f>
        <v>45040</v>
      </c>
      <c r="G84" s="3">
        <f t="shared" si="5"/>
        <v>159998</v>
      </c>
      <c r="H84" s="6"/>
      <c r="I84" s="11" t="str">
        <f t="shared" si="6"/>
        <v>XSHE</v>
      </c>
      <c r="J84" s="3" t="s">
        <v>137</v>
      </c>
      <c r="K84" s="6"/>
      <c r="L84" s="12">
        <f t="shared" si="7"/>
        <v>0.33333333333333298</v>
      </c>
      <c r="Q84" s="5">
        <v>45439</v>
      </c>
      <c r="R84">
        <f t="shared" si="8"/>
        <v>0.99999999999999889</v>
      </c>
    </row>
    <row r="85" spans="1:18" x14ac:dyDescent="0.25">
      <c r="A85" s="4">
        <v>45039</v>
      </c>
      <c r="B85">
        <v>159869</v>
      </c>
      <c r="C85">
        <v>0.33333333333333298</v>
      </c>
      <c r="D85" s="1" t="str">
        <f>[1]!f_info_exchmarket(B85)</f>
        <v>深圳证券交易所</v>
      </c>
      <c r="E85" s="1"/>
      <c r="F85" s="24" cm="1">
        <f t="array" ref="F85">[1]!TDaysOffset(A85,"Offset=1")</f>
        <v>45040</v>
      </c>
      <c r="G85" s="3">
        <f t="shared" si="5"/>
        <v>159869</v>
      </c>
      <c r="H85" s="6"/>
      <c r="I85" s="11" t="str">
        <f t="shared" si="6"/>
        <v>XSHE</v>
      </c>
      <c r="J85" s="3" t="s">
        <v>137</v>
      </c>
      <c r="K85" s="6"/>
      <c r="L85" s="12">
        <f t="shared" si="7"/>
        <v>0.33333333333333298</v>
      </c>
      <c r="Q85" s="5">
        <v>45446</v>
      </c>
      <c r="R85">
        <f t="shared" si="8"/>
        <v>0.99999999999999889</v>
      </c>
    </row>
    <row r="86" spans="1:18" x14ac:dyDescent="0.25">
      <c r="A86" s="4">
        <v>45046</v>
      </c>
      <c r="B86">
        <v>159995</v>
      </c>
      <c r="C86">
        <v>0.33333333333333298</v>
      </c>
      <c r="D86" s="1" t="str">
        <f>[1]!f_info_exchmarket(B86)</f>
        <v>深圳证券交易所</v>
      </c>
      <c r="E86" s="1"/>
      <c r="F86" s="24" cm="1">
        <f t="array" ref="F86">[1]!TDaysOffset(A86,"Offset=1")</f>
        <v>45050</v>
      </c>
      <c r="G86" s="3">
        <f t="shared" si="5"/>
        <v>159995</v>
      </c>
      <c r="H86" s="6"/>
      <c r="I86" s="11" t="str">
        <f t="shared" si="6"/>
        <v>XSHE</v>
      </c>
      <c r="J86" s="3" t="s">
        <v>137</v>
      </c>
      <c r="K86" s="6"/>
      <c r="L86" s="12">
        <f t="shared" si="7"/>
        <v>0.33333333333333298</v>
      </c>
      <c r="Q86" s="5">
        <v>45454</v>
      </c>
      <c r="R86">
        <f t="shared" si="8"/>
        <v>0.99999999999999889</v>
      </c>
    </row>
    <row r="87" spans="1:18" x14ac:dyDescent="0.25">
      <c r="A87" s="4">
        <v>45046</v>
      </c>
      <c r="B87">
        <v>159998</v>
      </c>
      <c r="C87">
        <v>0.33333333333333298</v>
      </c>
      <c r="D87" s="1" t="str">
        <f>[1]!f_info_exchmarket(B87)</f>
        <v>深圳证券交易所</v>
      </c>
      <c r="E87" s="1"/>
      <c r="F87" s="24" cm="1">
        <f t="array" ref="F87">[1]!TDaysOffset(A87,"Offset=1")</f>
        <v>45050</v>
      </c>
      <c r="G87" s="3">
        <f t="shared" si="5"/>
        <v>159998</v>
      </c>
      <c r="H87" s="6"/>
      <c r="I87" s="11" t="str">
        <f t="shared" si="6"/>
        <v>XSHE</v>
      </c>
      <c r="J87" s="3" t="s">
        <v>137</v>
      </c>
      <c r="K87" s="6"/>
      <c r="L87" s="12">
        <f t="shared" si="7"/>
        <v>0.33333333333333298</v>
      </c>
      <c r="Q87" s="5">
        <v>45460</v>
      </c>
      <c r="R87">
        <f t="shared" si="8"/>
        <v>0.99999999999999889</v>
      </c>
    </row>
    <row r="88" spans="1:18" x14ac:dyDescent="0.25">
      <c r="A88" s="4">
        <v>45046</v>
      </c>
      <c r="B88">
        <v>159869</v>
      </c>
      <c r="C88">
        <v>0.33333333333333298</v>
      </c>
      <c r="D88" s="1" t="str">
        <f>[1]!f_info_exchmarket(B88)</f>
        <v>深圳证券交易所</v>
      </c>
      <c r="E88" s="1"/>
      <c r="F88" s="24" cm="1">
        <f t="array" ref="F88">[1]!TDaysOffset(A88,"Offset=1")</f>
        <v>45050</v>
      </c>
      <c r="G88" s="3">
        <f t="shared" si="5"/>
        <v>159869</v>
      </c>
      <c r="H88" s="6"/>
      <c r="I88" s="11" t="str">
        <f t="shared" si="6"/>
        <v>XSHE</v>
      </c>
      <c r="J88" s="3" t="s">
        <v>137</v>
      </c>
      <c r="K88" s="6"/>
      <c r="L88" s="12">
        <f t="shared" si="7"/>
        <v>0.33333333333333298</v>
      </c>
      <c r="Q88" s="5">
        <v>45467</v>
      </c>
      <c r="R88">
        <f t="shared" si="8"/>
        <v>0.99999999999999889</v>
      </c>
    </row>
    <row r="89" spans="1:18" x14ac:dyDescent="0.25">
      <c r="A89" s="4">
        <v>45053</v>
      </c>
      <c r="B89">
        <v>159995</v>
      </c>
      <c r="C89">
        <v>0.33333333333333298</v>
      </c>
      <c r="D89" s="1" t="str">
        <f>[1]!f_info_exchmarket(B89)</f>
        <v>深圳证券交易所</v>
      </c>
      <c r="E89" s="1"/>
      <c r="F89" s="24" cm="1">
        <f t="array" ref="F89">[1]!TDaysOffset(A89,"Offset=1")</f>
        <v>45054</v>
      </c>
      <c r="G89" s="3">
        <f t="shared" si="5"/>
        <v>159995</v>
      </c>
      <c r="H89" s="6"/>
      <c r="I89" s="11" t="str">
        <f t="shared" si="6"/>
        <v>XSHE</v>
      </c>
      <c r="J89" s="3" t="s">
        <v>137</v>
      </c>
      <c r="K89" s="6"/>
      <c r="L89" s="12">
        <f t="shared" si="7"/>
        <v>0.33333333333333298</v>
      </c>
      <c r="Q89" s="5">
        <v>45474</v>
      </c>
      <c r="R89">
        <f t="shared" si="8"/>
        <v>0.99999999999999889</v>
      </c>
    </row>
    <row r="90" spans="1:18" x14ac:dyDescent="0.25">
      <c r="A90" s="4">
        <v>45053</v>
      </c>
      <c r="B90">
        <v>159998</v>
      </c>
      <c r="C90">
        <v>0.33333333333333298</v>
      </c>
      <c r="D90" s="1" t="str">
        <f>[1]!f_info_exchmarket(B90)</f>
        <v>深圳证券交易所</v>
      </c>
      <c r="E90" s="1"/>
      <c r="F90" s="24" cm="1">
        <f t="array" ref="F90">[1]!TDaysOffset(A90,"Offset=1")</f>
        <v>45054</v>
      </c>
      <c r="G90" s="3">
        <f t="shared" si="5"/>
        <v>159998</v>
      </c>
      <c r="H90" s="6"/>
      <c r="I90" s="11" t="str">
        <f t="shared" si="6"/>
        <v>XSHE</v>
      </c>
      <c r="J90" s="3" t="s">
        <v>137</v>
      </c>
      <c r="K90" s="6"/>
      <c r="L90" s="12">
        <f t="shared" si="7"/>
        <v>0.33333333333333298</v>
      </c>
      <c r="Q90" s="5">
        <v>45481</v>
      </c>
      <c r="R90">
        <f t="shared" si="8"/>
        <v>0.99999999999999889</v>
      </c>
    </row>
    <row r="91" spans="1:18" x14ac:dyDescent="0.25">
      <c r="A91" s="4">
        <v>45053</v>
      </c>
      <c r="B91">
        <v>512880</v>
      </c>
      <c r="C91">
        <v>0.33333333333333298</v>
      </c>
      <c r="D91" s="1" t="str">
        <f>[1]!f_info_exchmarket(B91)</f>
        <v>上海证券交易所</v>
      </c>
      <c r="E91" s="1"/>
      <c r="F91" s="24" cm="1">
        <f t="array" ref="F91">[1]!TDaysOffset(A91,"Offset=1")</f>
        <v>45054</v>
      </c>
      <c r="G91" s="3">
        <f t="shared" si="5"/>
        <v>512880</v>
      </c>
      <c r="H91" s="6"/>
      <c r="I91" s="11" t="str">
        <f t="shared" si="6"/>
        <v>XSHG</v>
      </c>
      <c r="J91" s="3" t="s">
        <v>137</v>
      </c>
      <c r="K91" s="6"/>
      <c r="L91" s="12">
        <f t="shared" si="7"/>
        <v>0.33333333333333298</v>
      </c>
      <c r="Q91" s="5">
        <v>45488</v>
      </c>
      <c r="R91">
        <f t="shared" si="8"/>
        <v>0.99999999999999889</v>
      </c>
    </row>
    <row r="92" spans="1:18" x14ac:dyDescent="0.25">
      <c r="A92" s="4">
        <v>45060</v>
      </c>
      <c r="B92">
        <v>159995</v>
      </c>
      <c r="C92">
        <v>0.33333333333333298</v>
      </c>
      <c r="D92" s="1" t="str">
        <f>[1]!f_info_exchmarket(B92)</f>
        <v>深圳证券交易所</v>
      </c>
      <c r="E92" s="1"/>
      <c r="F92" s="24" cm="1">
        <f t="array" ref="F92">[1]!TDaysOffset(A92,"Offset=1")</f>
        <v>45061</v>
      </c>
      <c r="G92" s="3">
        <f t="shared" si="5"/>
        <v>159995</v>
      </c>
      <c r="H92" s="6"/>
      <c r="I92" s="11" t="str">
        <f t="shared" si="6"/>
        <v>XSHE</v>
      </c>
      <c r="J92" s="3" t="s">
        <v>137</v>
      </c>
      <c r="K92" s="6"/>
      <c r="L92" s="12">
        <f t="shared" si="7"/>
        <v>0.33333333333333298</v>
      </c>
      <c r="Q92" s="5">
        <v>45495</v>
      </c>
      <c r="R92">
        <f t="shared" si="8"/>
        <v>0.99999999999999889</v>
      </c>
    </row>
    <row r="93" spans="1:18" x14ac:dyDescent="0.25">
      <c r="A93" s="4">
        <v>45060</v>
      </c>
      <c r="B93">
        <v>159869</v>
      </c>
      <c r="C93">
        <v>0.33333333333333298</v>
      </c>
      <c r="D93" s="1" t="str">
        <f>[1]!f_info_exchmarket(B93)</f>
        <v>深圳证券交易所</v>
      </c>
      <c r="E93" s="1"/>
      <c r="F93" s="24" cm="1">
        <f t="array" ref="F93">[1]!TDaysOffset(A93,"Offset=1")</f>
        <v>45061</v>
      </c>
      <c r="G93" s="3">
        <f t="shared" si="5"/>
        <v>159869</v>
      </c>
      <c r="H93" s="6"/>
      <c r="I93" s="11" t="str">
        <f t="shared" si="6"/>
        <v>XSHE</v>
      </c>
      <c r="J93" s="3" t="s">
        <v>137</v>
      </c>
      <c r="K93" s="6"/>
      <c r="L93" s="12">
        <f t="shared" si="7"/>
        <v>0.33333333333333298</v>
      </c>
      <c r="Q93" s="5">
        <v>45502</v>
      </c>
      <c r="R93">
        <f t="shared" si="8"/>
        <v>0.99999999999999889</v>
      </c>
    </row>
    <row r="94" spans="1:18" x14ac:dyDescent="0.25">
      <c r="A94" s="4">
        <v>45060</v>
      </c>
      <c r="B94">
        <v>512800</v>
      </c>
      <c r="C94">
        <v>0.33333333333333298</v>
      </c>
      <c r="D94" s="1" t="str">
        <f>[1]!f_info_exchmarket(B94)</f>
        <v>上海证券交易所</v>
      </c>
      <c r="E94" s="1"/>
      <c r="F94" s="24" cm="1">
        <f t="array" ref="F94">[1]!TDaysOffset(A94,"Offset=1")</f>
        <v>45061</v>
      </c>
      <c r="G94" s="3">
        <f t="shared" si="5"/>
        <v>512800</v>
      </c>
      <c r="H94" s="6"/>
      <c r="I94" s="11" t="str">
        <f t="shared" si="6"/>
        <v>XSHG</v>
      </c>
      <c r="J94" s="3" t="s">
        <v>137</v>
      </c>
      <c r="K94" s="6"/>
      <c r="L94" s="12">
        <f t="shared" si="7"/>
        <v>0.33333333333333298</v>
      </c>
      <c r="Q94" s="5">
        <v>45509</v>
      </c>
      <c r="R94">
        <f t="shared" si="8"/>
        <v>0.99999999999999889</v>
      </c>
    </row>
    <row r="95" spans="1:18" x14ac:dyDescent="0.25">
      <c r="A95" s="4">
        <v>45067</v>
      </c>
      <c r="B95">
        <v>159869</v>
      </c>
      <c r="C95">
        <v>0.33333333333333298</v>
      </c>
      <c r="D95" s="1" t="str">
        <f>[1]!f_info_exchmarket(B95)</f>
        <v>深圳证券交易所</v>
      </c>
      <c r="E95" s="1"/>
      <c r="F95" s="24" cm="1">
        <f t="array" ref="F95">[1]!TDaysOffset(A95,"Offset=1")</f>
        <v>45068</v>
      </c>
      <c r="G95" s="3">
        <f t="shared" si="5"/>
        <v>159869</v>
      </c>
      <c r="H95" s="6"/>
      <c r="I95" s="11" t="str">
        <f t="shared" si="6"/>
        <v>XSHE</v>
      </c>
      <c r="J95" s="3" t="s">
        <v>137</v>
      </c>
      <c r="K95" s="6"/>
      <c r="L95" s="12">
        <f t="shared" si="7"/>
        <v>0.33333333333333298</v>
      </c>
      <c r="Q95" s="5">
        <v>45516</v>
      </c>
      <c r="R95">
        <f t="shared" si="8"/>
        <v>1</v>
      </c>
    </row>
    <row r="96" spans="1:18" x14ac:dyDescent="0.25">
      <c r="A96" s="4">
        <v>45067</v>
      </c>
      <c r="B96">
        <v>512800</v>
      </c>
      <c r="C96">
        <v>0.33333333333333298</v>
      </c>
      <c r="D96" s="1" t="str">
        <f>[1]!f_info_exchmarket(B96)</f>
        <v>上海证券交易所</v>
      </c>
      <c r="E96" s="1"/>
      <c r="F96" s="24" cm="1">
        <f t="array" ref="F96">[1]!TDaysOffset(A96,"Offset=1")</f>
        <v>45068</v>
      </c>
      <c r="G96" s="3">
        <f t="shared" si="5"/>
        <v>512800</v>
      </c>
      <c r="H96" s="6"/>
      <c r="I96" s="11" t="str">
        <f t="shared" si="6"/>
        <v>XSHG</v>
      </c>
      <c r="J96" s="3" t="s">
        <v>137</v>
      </c>
      <c r="K96" s="6"/>
      <c r="L96" s="12">
        <f t="shared" si="7"/>
        <v>0.33333333333333298</v>
      </c>
      <c r="Q96" s="5">
        <v>45523</v>
      </c>
      <c r="R96">
        <f t="shared" si="8"/>
        <v>1</v>
      </c>
    </row>
    <row r="97" spans="1:18" x14ac:dyDescent="0.25">
      <c r="A97" s="4">
        <v>45067</v>
      </c>
      <c r="B97">
        <v>512880</v>
      </c>
      <c r="C97">
        <v>0.33333333333333298</v>
      </c>
      <c r="D97" s="1" t="str">
        <f>[1]!f_info_exchmarket(B97)</f>
        <v>上海证券交易所</v>
      </c>
      <c r="E97" s="1"/>
      <c r="F97" s="24" cm="1">
        <f t="array" ref="F97">[1]!TDaysOffset(A97,"Offset=1")</f>
        <v>45068</v>
      </c>
      <c r="G97" s="3">
        <f t="shared" si="5"/>
        <v>512880</v>
      </c>
      <c r="H97" s="6"/>
      <c r="I97" s="11" t="str">
        <f t="shared" si="6"/>
        <v>XSHG</v>
      </c>
      <c r="J97" s="3" t="s">
        <v>137</v>
      </c>
      <c r="K97" s="6"/>
      <c r="L97" s="12">
        <f t="shared" si="7"/>
        <v>0.33333333333333298</v>
      </c>
      <c r="Q97" s="5">
        <v>45530</v>
      </c>
      <c r="R97">
        <f t="shared" si="8"/>
        <v>1</v>
      </c>
    </row>
    <row r="98" spans="1:18" x14ac:dyDescent="0.25">
      <c r="A98" s="4">
        <v>45074</v>
      </c>
      <c r="B98">
        <v>159998</v>
      </c>
      <c r="C98">
        <v>0.25</v>
      </c>
      <c r="D98" s="1" t="str">
        <f>[1]!f_info_exchmarket(B98)</f>
        <v>深圳证券交易所</v>
      </c>
      <c r="E98" s="1"/>
      <c r="F98" s="24" cm="1">
        <f t="array" ref="F98">[1]!TDaysOffset(A98,"Offset=1")</f>
        <v>45075</v>
      </c>
      <c r="G98" s="3">
        <f t="shared" si="5"/>
        <v>159998</v>
      </c>
      <c r="H98" s="6"/>
      <c r="I98" s="11" t="str">
        <f t="shared" si="6"/>
        <v>XSHE</v>
      </c>
      <c r="J98" s="3" t="s">
        <v>137</v>
      </c>
      <c r="K98" s="6"/>
      <c r="L98" s="12">
        <f t="shared" si="7"/>
        <v>0.25</v>
      </c>
      <c r="Q98" s="5">
        <v>45537</v>
      </c>
      <c r="R98">
        <f t="shared" si="8"/>
        <v>1</v>
      </c>
    </row>
    <row r="99" spans="1:18" x14ac:dyDescent="0.25">
      <c r="A99" s="4">
        <v>45074</v>
      </c>
      <c r="B99">
        <v>159869</v>
      </c>
      <c r="C99">
        <v>0.25</v>
      </c>
      <c r="D99" s="1" t="str">
        <f>[1]!f_info_exchmarket(B99)</f>
        <v>深圳证券交易所</v>
      </c>
      <c r="E99" s="1"/>
      <c r="F99" s="24" cm="1">
        <f t="array" ref="F99">[1]!TDaysOffset(A99,"Offset=1")</f>
        <v>45075</v>
      </c>
      <c r="G99" s="3">
        <f t="shared" si="5"/>
        <v>159869</v>
      </c>
      <c r="H99" s="6"/>
      <c r="I99" s="11" t="str">
        <f t="shared" si="6"/>
        <v>XSHE</v>
      </c>
      <c r="J99" s="3" t="s">
        <v>137</v>
      </c>
      <c r="K99" s="6"/>
      <c r="L99" s="12">
        <f t="shared" si="7"/>
        <v>0.25</v>
      </c>
      <c r="Q99" s="5">
        <v>45544</v>
      </c>
      <c r="R99">
        <f t="shared" si="8"/>
        <v>0.99999999999999889</v>
      </c>
    </row>
    <row r="100" spans="1:18" x14ac:dyDescent="0.25">
      <c r="A100" s="4">
        <v>45074</v>
      </c>
      <c r="B100">
        <v>512800</v>
      </c>
      <c r="C100">
        <v>0.25</v>
      </c>
      <c r="D100" s="1" t="str">
        <f>[1]!f_info_exchmarket(B100)</f>
        <v>上海证券交易所</v>
      </c>
      <c r="E100" s="1"/>
      <c r="F100" s="24" cm="1">
        <f t="array" ref="F100">[1]!TDaysOffset(A100,"Offset=1")</f>
        <v>45075</v>
      </c>
      <c r="G100" s="3">
        <f t="shared" si="5"/>
        <v>512800</v>
      </c>
      <c r="H100" s="6"/>
      <c r="I100" s="11" t="str">
        <f t="shared" si="6"/>
        <v>XSHG</v>
      </c>
      <c r="J100" s="3" t="s">
        <v>137</v>
      </c>
      <c r="K100" s="6"/>
      <c r="L100" s="12">
        <f t="shared" si="7"/>
        <v>0.25</v>
      </c>
      <c r="Q100" s="5">
        <v>45553</v>
      </c>
      <c r="R100">
        <f t="shared" si="8"/>
        <v>0.99999999999999889</v>
      </c>
    </row>
    <row r="101" spans="1:18" x14ac:dyDescent="0.25">
      <c r="A101" s="4">
        <v>45074</v>
      </c>
      <c r="B101">
        <v>512880</v>
      </c>
      <c r="C101">
        <v>0.25</v>
      </c>
      <c r="D101" s="1" t="str">
        <f>[1]!f_info_exchmarket(B101)</f>
        <v>上海证券交易所</v>
      </c>
      <c r="E101" s="1"/>
      <c r="F101" s="24" cm="1">
        <f t="array" ref="F101">[1]!TDaysOffset(A101,"Offset=1")</f>
        <v>45075</v>
      </c>
      <c r="G101" s="3">
        <f t="shared" si="5"/>
        <v>512880</v>
      </c>
      <c r="H101" s="6"/>
      <c r="I101" s="11" t="str">
        <f t="shared" si="6"/>
        <v>XSHG</v>
      </c>
      <c r="J101" s="3" t="s">
        <v>137</v>
      </c>
      <c r="K101" s="6"/>
      <c r="L101" s="12">
        <f t="shared" si="7"/>
        <v>0.25</v>
      </c>
      <c r="Q101" s="5">
        <v>45558</v>
      </c>
      <c r="R101">
        <f t="shared" ref="R101:R129" si="9">SUMIF(F:F,Q101,L:L)</f>
        <v>0.99999999999999889</v>
      </c>
    </row>
    <row r="102" spans="1:18" x14ac:dyDescent="0.25">
      <c r="A102" s="4">
        <v>45081</v>
      </c>
      <c r="B102">
        <v>516970</v>
      </c>
      <c r="C102">
        <v>0.25</v>
      </c>
      <c r="D102" s="1" t="str">
        <f>[1]!f_info_exchmarket(B102)</f>
        <v>上海证券交易所</v>
      </c>
      <c r="E102" s="1"/>
      <c r="F102" s="24" cm="1">
        <f t="array" ref="F102">[1]!TDaysOffset(A102,"Offset=1")</f>
        <v>45082</v>
      </c>
      <c r="G102" s="3">
        <f t="shared" si="5"/>
        <v>516970</v>
      </c>
      <c r="H102" s="6"/>
      <c r="I102" s="11" t="str">
        <f t="shared" si="6"/>
        <v>XSHG</v>
      </c>
      <c r="J102" s="3" t="s">
        <v>137</v>
      </c>
      <c r="K102" s="6"/>
      <c r="L102" s="12">
        <f t="shared" si="7"/>
        <v>0.25</v>
      </c>
      <c r="Q102" s="5">
        <v>45565</v>
      </c>
      <c r="R102">
        <f t="shared" si="9"/>
        <v>0.99999999999999889</v>
      </c>
    </row>
    <row r="103" spans="1:18" x14ac:dyDescent="0.25">
      <c r="A103" s="4">
        <v>45081</v>
      </c>
      <c r="B103">
        <v>159869</v>
      </c>
      <c r="C103">
        <v>0.25</v>
      </c>
      <c r="D103" s="1" t="str">
        <f>[1]!f_info_exchmarket(B103)</f>
        <v>深圳证券交易所</v>
      </c>
      <c r="E103" s="1"/>
      <c r="F103" s="24" cm="1">
        <f t="array" ref="F103">[1]!TDaysOffset(A103,"Offset=1")</f>
        <v>45082</v>
      </c>
      <c r="G103" s="3">
        <f t="shared" si="5"/>
        <v>159869</v>
      </c>
      <c r="H103" s="6"/>
      <c r="I103" s="11" t="str">
        <f t="shared" si="6"/>
        <v>XSHE</v>
      </c>
      <c r="J103" s="3" t="s">
        <v>137</v>
      </c>
      <c r="K103" s="6"/>
      <c r="L103" s="12">
        <f t="shared" si="7"/>
        <v>0.25</v>
      </c>
      <c r="Q103" s="5">
        <v>45573</v>
      </c>
      <c r="R103">
        <f t="shared" si="9"/>
        <v>0.99999999999999889</v>
      </c>
    </row>
    <row r="104" spans="1:18" x14ac:dyDescent="0.25">
      <c r="A104" s="4">
        <v>45081</v>
      </c>
      <c r="B104">
        <v>512800</v>
      </c>
      <c r="C104">
        <v>0.25</v>
      </c>
      <c r="D104" s="1" t="str">
        <f>[1]!f_info_exchmarket(B104)</f>
        <v>上海证券交易所</v>
      </c>
      <c r="E104" s="1"/>
      <c r="F104" s="24" cm="1">
        <f t="array" ref="F104">[1]!TDaysOffset(A104,"Offset=1")</f>
        <v>45082</v>
      </c>
      <c r="G104" s="3">
        <f t="shared" si="5"/>
        <v>512800</v>
      </c>
      <c r="H104" s="6"/>
      <c r="I104" s="11" t="str">
        <f t="shared" si="6"/>
        <v>XSHG</v>
      </c>
      <c r="J104" s="3" t="s">
        <v>137</v>
      </c>
      <c r="K104" s="6"/>
      <c r="L104" s="12">
        <f t="shared" si="7"/>
        <v>0.25</v>
      </c>
      <c r="Q104" s="5">
        <v>45579</v>
      </c>
      <c r="R104">
        <f t="shared" si="9"/>
        <v>0.99999999999999889</v>
      </c>
    </row>
    <row r="105" spans="1:18" x14ac:dyDescent="0.25">
      <c r="A105" s="4">
        <v>45081</v>
      </c>
      <c r="B105">
        <v>512880</v>
      </c>
      <c r="C105">
        <v>0.25</v>
      </c>
      <c r="D105" s="1" t="str">
        <f>[1]!f_info_exchmarket(B105)</f>
        <v>上海证券交易所</v>
      </c>
      <c r="E105" s="1"/>
      <c r="F105" s="24" cm="1">
        <f t="array" ref="F105">[1]!TDaysOffset(A105,"Offset=1")</f>
        <v>45082</v>
      </c>
      <c r="G105" s="3">
        <f t="shared" si="5"/>
        <v>512880</v>
      </c>
      <c r="H105" s="6"/>
      <c r="I105" s="11" t="str">
        <f t="shared" si="6"/>
        <v>XSHG</v>
      </c>
      <c r="J105" s="3" t="s">
        <v>137</v>
      </c>
      <c r="K105" s="6"/>
      <c r="L105" s="12">
        <f t="shared" si="7"/>
        <v>0.25</v>
      </c>
      <c r="Q105" s="5">
        <v>45586</v>
      </c>
      <c r="R105">
        <f t="shared" si="9"/>
        <v>0.99999999999999889</v>
      </c>
    </row>
    <row r="106" spans="1:18" x14ac:dyDescent="0.25">
      <c r="A106" s="4">
        <v>45088</v>
      </c>
      <c r="B106">
        <v>159998</v>
      </c>
      <c r="C106">
        <v>0.25</v>
      </c>
      <c r="D106" s="1" t="str">
        <f>[1]!f_info_exchmarket(B106)</f>
        <v>深圳证券交易所</v>
      </c>
      <c r="E106" s="1"/>
      <c r="F106" s="24" cm="1">
        <f t="array" ref="F106">[1]!TDaysOffset(A106,"Offset=1")</f>
        <v>45089</v>
      </c>
      <c r="G106" s="3">
        <f t="shared" si="5"/>
        <v>159998</v>
      </c>
      <c r="H106" s="6"/>
      <c r="I106" s="11" t="str">
        <f t="shared" si="6"/>
        <v>XSHE</v>
      </c>
      <c r="J106" s="3" t="s">
        <v>137</v>
      </c>
      <c r="K106" s="6"/>
      <c r="L106" s="12">
        <f t="shared" si="7"/>
        <v>0.25</v>
      </c>
      <c r="Q106" s="5">
        <v>45593</v>
      </c>
      <c r="R106">
        <f t="shared" si="9"/>
        <v>0.99999999999999889</v>
      </c>
    </row>
    <row r="107" spans="1:18" x14ac:dyDescent="0.25">
      <c r="A107" s="4">
        <v>45088</v>
      </c>
      <c r="B107">
        <v>159869</v>
      </c>
      <c r="C107">
        <v>0.25</v>
      </c>
      <c r="D107" s="1" t="str">
        <f>[1]!f_info_exchmarket(B107)</f>
        <v>深圳证券交易所</v>
      </c>
      <c r="E107" s="1"/>
      <c r="F107" s="24" cm="1">
        <f t="array" ref="F107">[1]!TDaysOffset(A107,"Offset=1")</f>
        <v>45089</v>
      </c>
      <c r="G107" s="3">
        <f t="shared" si="5"/>
        <v>159869</v>
      </c>
      <c r="H107" s="6"/>
      <c r="I107" s="11" t="str">
        <f t="shared" si="6"/>
        <v>XSHE</v>
      </c>
      <c r="J107" s="3" t="s">
        <v>137</v>
      </c>
      <c r="K107" s="6"/>
      <c r="L107" s="12">
        <f t="shared" si="7"/>
        <v>0.25</v>
      </c>
      <c r="Q107" s="5">
        <v>45600</v>
      </c>
      <c r="R107">
        <f t="shared" si="9"/>
        <v>0.99999999999999889</v>
      </c>
    </row>
    <row r="108" spans="1:18" x14ac:dyDescent="0.25">
      <c r="A108" s="4">
        <v>45088</v>
      </c>
      <c r="B108">
        <v>512800</v>
      </c>
      <c r="C108">
        <v>0.25</v>
      </c>
      <c r="D108" s="1" t="str">
        <f>[1]!f_info_exchmarket(B108)</f>
        <v>上海证券交易所</v>
      </c>
      <c r="E108" s="1"/>
      <c r="F108" s="24" cm="1">
        <f t="array" ref="F108">[1]!TDaysOffset(A108,"Offset=1")</f>
        <v>45089</v>
      </c>
      <c r="G108" s="3">
        <f t="shared" si="5"/>
        <v>512800</v>
      </c>
      <c r="H108" s="6"/>
      <c r="I108" s="11" t="str">
        <f t="shared" si="6"/>
        <v>XSHG</v>
      </c>
      <c r="J108" s="3" t="s">
        <v>137</v>
      </c>
      <c r="K108" s="6"/>
      <c r="L108" s="12">
        <f t="shared" si="7"/>
        <v>0.25</v>
      </c>
      <c r="Q108" s="5">
        <v>45607</v>
      </c>
      <c r="R108">
        <f t="shared" si="9"/>
        <v>0.99999999999999889</v>
      </c>
    </row>
    <row r="109" spans="1:18" x14ac:dyDescent="0.25">
      <c r="A109" s="4">
        <v>45088</v>
      </c>
      <c r="B109">
        <v>159930</v>
      </c>
      <c r="C109">
        <v>0.25</v>
      </c>
      <c r="D109" s="1" t="str">
        <f>[1]!f_info_exchmarket(B109)</f>
        <v>深圳证券交易所</v>
      </c>
      <c r="E109" s="1"/>
      <c r="F109" s="24" cm="1">
        <f t="array" ref="F109">[1]!TDaysOffset(A109,"Offset=1")</f>
        <v>45089</v>
      </c>
      <c r="G109" s="3">
        <f t="shared" si="5"/>
        <v>159930</v>
      </c>
      <c r="H109" s="6"/>
      <c r="I109" s="11" t="str">
        <f t="shared" si="6"/>
        <v>XSHE</v>
      </c>
      <c r="J109" s="3" t="s">
        <v>137</v>
      </c>
      <c r="K109" s="6"/>
      <c r="L109" s="12">
        <f t="shared" si="7"/>
        <v>0.25</v>
      </c>
      <c r="Q109" s="5">
        <v>45614</v>
      </c>
      <c r="R109">
        <f t="shared" si="9"/>
        <v>0.99999999999999889</v>
      </c>
    </row>
    <row r="110" spans="1:18" x14ac:dyDescent="0.25">
      <c r="A110" s="4">
        <v>45095</v>
      </c>
      <c r="B110">
        <v>512400</v>
      </c>
      <c r="C110">
        <v>0.25</v>
      </c>
      <c r="D110" s="1" t="str">
        <f>[1]!f_info_exchmarket(B110)</f>
        <v>上海证券交易所</v>
      </c>
      <c r="E110" s="1"/>
      <c r="F110" s="24" cm="1">
        <f t="array" ref="F110">[1]!TDaysOffset(A110,"Offset=1")</f>
        <v>45096</v>
      </c>
      <c r="G110" s="3">
        <f t="shared" si="5"/>
        <v>512400</v>
      </c>
      <c r="H110" s="6"/>
      <c r="I110" s="11" t="str">
        <f t="shared" si="6"/>
        <v>XSHG</v>
      </c>
      <c r="J110" s="3" t="s">
        <v>137</v>
      </c>
      <c r="K110" s="6"/>
      <c r="L110" s="12">
        <f t="shared" si="7"/>
        <v>0.25</v>
      </c>
      <c r="Q110" s="5">
        <v>45621</v>
      </c>
      <c r="R110">
        <f t="shared" si="9"/>
        <v>0.99999999999999889</v>
      </c>
    </row>
    <row r="111" spans="1:18" x14ac:dyDescent="0.25">
      <c r="A111" s="4">
        <v>45095</v>
      </c>
      <c r="B111">
        <v>516970</v>
      </c>
      <c r="C111">
        <v>0.25</v>
      </c>
      <c r="D111" s="1" t="str">
        <f>[1]!f_info_exchmarket(B111)</f>
        <v>上海证券交易所</v>
      </c>
      <c r="E111" s="1"/>
      <c r="F111" s="24" cm="1">
        <f t="array" ref="F111">[1]!TDaysOffset(A111,"Offset=1")</f>
        <v>45096</v>
      </c>
      <c r="G111" s="3">
        <f t="shared" si="5"/>
        <v>516970</v>
      </c>
      <c r="H111" s="6"/>
      <c r="I111" s="11" t="str">
        <f t="shared" si="6"/>
        <v>XSHG</v>
      </c>
      <c r="J111" s="3" t="s">
        <v>137</v>
      </c>
      <c r="K111" s="6"/>
      <c r="L111" s="12">
        <f t="shared" si="7"/>
        <v>0.25</v>
      </c>
      <c r="Q111" s="5">
        <v>45628</v>
      </c>
      <c r="R111">
        <f t="shared" si="9"/>
        <v>0.99999999999999889</v>
      </c>
    </row>
    <row r="112" spans="1:18" x14ac:dyDescent="0.25">
      <c r="A112" s="4">
        <v>45095</v>
      </c>
      <c r="B112">
        <v>159869</v>
      </c>
      <c r="C112">
        <v>0.25</v>
      </c>
      <c r="D112" s="1" t="str">
        <f>[1]!f_info_exchmarket(B112)</f>
        <v>深圳证券交易所</v>
      </c>
      <c r="E112" s="1"/>
      <c r="F112" s="24" cm="1">
        <f t="array" ref="F112">[1]!TDaysOffset(A112,"Offset=1")</f>
        <v>45096</v>
      </c>
      <c r="G112" s="3">
        <f t="shared" si="5"/>
        <v>159869</v>
      </c>
      <c r="H112" s="6"/>
      <c r="I112" s="11" t="str">
        <f t="shared" si="6"/>
        <v>XSHE</v>
      </c>
      <c r="J112" s="3" t="s">
        <v>137</v>
      </c>
      <c r="K112" s="6"/>
      <c r="L112" s="12">
        <f t="shared" si="7"/>
        <v>0.25</v>
      </c>
      <c r="Q112" s="5">
        <v>45635</v>
      </c>
      <c r="R112">
        <f t="shared" si="9"/>
        <v>0.99999999999999889</v>
      </c>
    </row>
    <row r="113" spans="1:18" x14ac:dyDescent="0.25">
      <c r="A113" s="4">
        <v>45095</v>
      </c>
      <c r="B113">
        <v>512800</v>
      </c>
      <c r="C113">
        <v>0.25</v>
      </c>
      <c r="D113" s="1" t="str">
        <f>[1]!f_info_exchmarket(B113)</f>
        <v>上海证券交易所</v>
      </c>
      <c r="E113" s="1"/>
      <c r="F113" s="24" cm="1">
        <f t="array" ref="F113">[1]!TDaysOffset(A113,"Offset=1")</f>
        <v>45096</v>
      </c>
      <c r="G113" s="3">
        <f t="shared" si="5"/>
        <v>512800</v>
      </c>
      <c r="H113" s="6"/>
      <c r="I113" s="11" t="str">
        <f t="shared" si="6"/>
        <v>XSHG</v>
      </c>
      <c r="J113" s="3" t="s">
        <v>137</v>
      </c>
      <c r="K113" s="6"/>
      <c r="L113" s="12">
        <f t="shared" si="7"/>
        <v>0.25</v>
      </c>
      <c r="Q113" s="5">
        <v>45642</v>
      </c>
      <c r="R113">
        <f t="shared" si="9"/>
        <v>0.99999999999999889</v>
      </c>
    </row>
    <row r="114" spans="1:18" x14ac:dyDescent="0.25">
      <c r="A114" s="4">
        <v>45102</v>
      </c>
      <c r="B114">
        <v>515790</v>
      </c>
      <c r="C114">
        <v>0.25</v>
      </c>
      <c r="D114" s="1" t="str">
        <f>[1]!f_info_exchmarket(B114)</f>
        <v>上海证券交易所</v>
      </c>
      <c r="E114" s="1"/>
      <c r="F114" s="24" cm="1">
        <f t="array" ref="F114">[1]!TDaysOffset(A114,"Offset=1")</f>
        <v>45103</v>
      </c>
      <c r="G114" s="3">
        <f t="shared" si="5"/>
        <v>515790</v>
      </c>
      <c r="H114" s="6"/>
      <c r="I114" s="11" t="str">
        <f t="shared" si="6"/>
        <v>XSHG</v>
      </c>
      <c r="J114" s="3" t="s">
        <v>137</v>
      </c>
      <c r="K114" s="6"/>
      <c r="L114" s="12">
        <f t="shared" si="7"/>
        <v>0.25</v>
      </c>
      <c r="Q114" s="5">
        <v>45649</v>
      </c>
      <c r="R114">
        <f t="shared" si="9"/>
        <v>0.99999999999999889</v>
      </c>
    </row>
    <row r="115" spans="1:18" x14ac:dyDescent="0.25">
      <c r="A115" s="4">
        <v>45102</v>
      </c>
      <c r="B115">
        <v>159869</v>
      </c>
      <c r="C115">
        <v>0.25</v>
      </c>
      <c r="D115" s="1" t="str">
        <f>[1]!f_info_exchmarket(B115)</f>
        <v>深圳证券交易所</v>
      </c>
      <c r="E115" s="1"/>
      <c r="F115" s="24" cm="1">
        <f t="array" ref="F115">[1]!TDaysOffset(A115,"Offset=1")</f>
        <v>45103</v>
      </c>
      <c r="G115" s="3">
        <f t="shared" si="5"/>
        <v>159869</v>
      </c>
      <c r="H115" s="6"/>
      <c r="I115" s="11" t="str">
        <f t="shared" si="6"/>
        <v>XSHE</v>
      </c>
      <c r="J115" s="3" t="s">
        <v>137</v>
      </c>
      <c r="K115" s="6"/>
      <c r="L115" s="12">
        <f t="shared" si="7"/>
        <v>0.25</v>
      </c>
      <c r="Q115" s="5">
        <v>45656</v>
      </c>
      <c r="R115">
        <f t="shared" si="9"/>
        <v>1</v>
      </c>
    </row>
    <row r="116" spans="1:18" x14ac:dyDescent="0.25">
      <c r="A116" s="4">
        <v>45102</v>
      </c>
      <c r="B116">
        <v>512800</v>
      </c>
      <c r="C116">
        <v>0.25</v>
      </c>
      <c r="D116" s="1" t="str">
        <f>[1]!f_info_exchmarket(B116)</f>
        <v>上海证券交易所</v>
      </c>
      <c r="E116" s="1"/>
      <c r="F116" s="24" cm="1">
        <f t="array" ref="F116">[1]!TDaysOffset(A116,"Offset=1")</f>
        <v>45103</v>
      </c>
      <c r="G116" s="3">
        <f t="shared" si="5"/>
        <v>512800</v>
      </c>
      <c r="H116" s="6"/>
      <c r="I116" s="11" t="str">
        <f t="shared" si="6"/>
        <v>XSHG</v>
      </c>
      <c r="J116" s="3" t="s">
        <v>137</v>
      </c>
      <c r="K116" s="6"/>
      <c r="L116" s="12">
        <f t="shared" si="7"/>
        <v>0.25</v>
      </c>
      <c r="Q116" s="5">
        <v>45663</v>
      </c>
      <c r="R116">
        <f t="shared" si="9"/>
        <v>1</v>
      </c>
    </row>
    <row r="117" spans="1:18" x14ac:dyDescent="0.25">
      <c r="A117" s="4">
        <v>45102</v>
      </c>
      <c r="B117">
        <v>159930</v>
      </c>
      <c r="C117">
        <v>0.25</v>
      </c>
      <c r="D117" s="1" t="str">
        <f>[1]!f_info_exchmarket(B117)</f>
        <v>深圳证券交易所</v>
      </c>
      <c r="E117" s="1"/>
      <c r="F117" s="24" cm="1">
        <f t="array" ref="F117">[1]!TDaysOffset(A117,"Offset=1")</f>
        <v>45103</v>
      </c>
      <c r="G117" s="3">
        <f t="shared" si="5"/>
        <v>159930</v>
      </c>
      <c r="H117" s="6"/>
      <c r="I117" s="11" t="str">
        <f t="shared" si="6"/>
        <v>XSHE</v>
      </c>
      <c r="J117" s="3" t="s">
        <v>137</v>
      </c>
      <c r="K117" s="6"/>
      <c r="L117" s="12">
        <f t="shared" si="7"/>
        <v>0.25</v>
      </c>
      <c r="Q117" s="5">
        <v>45670</v>
      </c>
      <c r="R117">
        <f t="shared" si="9"/>
        <v>1</v>
      </c>
    </row>
    <row r="118" spans="1:18" x14ac:dyDescent="0.25">
      <c r="A118" s="4">
        <v>45109</v>
      </c>
      <c r="B118">
        <v>516970</v>
      </c>
      <c r="C118">
        <v>0.25</v>
      </c>
      <c r="D118" s="1" t="str">
        <f>[1]!f_info_exchmarket(B118)</f>
        <v>上海证券交易所</v>
      </c>
      <c r="E118" s="1"/>
      <c r="F118" s="24" cm="1">
        <f t="array" ref="F118">[1]!TDaysOffset(A118,"Offset=1")</f>
        <v>45110</v>
      </c>
      <c r="G118" s="3">
        <f t="shared" si="5"/>
        <v>516970</v>
      </c>
      <c r="H118" s="6"/>
      <c r="I118" s="11" t="str">
        <f t="shared" si="6"/>
        <v>XSHG</v>
      </c>
      <c r="J118" s="3" t="s">
        <v>137</v>
      </c>
      <c r="K118" s="6"/>
      <c r="L118" s="12">
        <f t="shared" si="7"/>
        <v>0.25</v>
      </c>
      <c r="Q118" s="5">
        <v>45677</v>
      </c>
      <c r="R118">
        <f t="shared" si="9"/>
        <v>1</v>
      </c>
    </row>
    <row r="119" spans="1:18" x14ac:dyDescent="0.25">
      <c r="A119" s="4">
        <v>45109</v>
      </c>
      <c r="B119">
        <v>512660</v>
      </c>
      <c r="C119">
        <v>0.25</v>
      </c>
      <c r="D119" s="1" t="str">
        <f>[1]!f_info_exchmarket(B119)</f>
        <v>上海证券交易所</v>
      </c>
      <c r="E119" s="1"/>
      <c r="F119" s="24" cm="1">
        <f t="array" ref="F119">[1]!TDaysOffset(A119,"Offset=1")</f>
        <v>45110</v>
      </c>
      <c r="G119" s="3">
        <f t="shared" si="5"/>
        <v>512660</v>
      </c>
      <c r="H119" s="6"/>
      <c r="I119" s="11" t="str">
        <f t="shared" si="6"/>
        <v>XSHG</v>
      </c>
      <c r="J119" s="3" t="s">
        <v>137</v>
      </c>
      <c r="K119" s="6"/>
      <c r="L119" s="12">
        <f t="shared" si="7"/>
        <v>0.25</v>
      </c>
      <c r="Q119" s="5">
        <v>45684</v>
      </c>
      <c r="R119">
        <f t="shared" si="9"/>
        <v>1</v>
      </c>
    </row>
    <row r="120" spans="1:18" x14ac:dyDescent="0.25">
      <c r="A120" s="4">
        <v>45109</v>
      </c>
      <c r="B120">
        <v>159869</v>
      </c>
      <c r="C120">
        <v>0.25</v>
      </c>
      <c r="D120" s="1" t="str">
        <f>[1]!f_info_exchmarket(B120)</f>
        <v>深圳证券交易所</v>
      </c>
      <c r="E120" s="1"/>
      <c r="F120" s="24" cm="1">
        <f t="array" ref="F120">[1]!TDaysOffset(A120,"Offset=1")</f>
        <v>45110</v>
      </c>
      <c r="G120" s="3">
        <f t="shared" si="5"/>
        <v>159869</v>
      </c>
      <c r="H120" s="6"/>
      <c r="I120" s="11" t="str">
        <f t="shared" si="6"/>
        <v>XSHE</v>
      </c>
      <c r="J120" s="3" t="s">
        <v>137</v>
      </c>
      <c r="K120" s="6"/>
      <c r="L120" s="12">
        <f t="shared" si="7"/>
        <v>0.25</v>
      </c>
      <c r="Q120" s="5">
        <v>45693</v>
      </c>
      <c r="R120">
        <f t="shared" si="9"/>
        <v>0.99999999999999889</v>
      </c>
    </row>
    <row r="121" spans="1:18" x14ac:dyDescent="0.25">
      <c r="A121" s="4">
        <v>45109</v>
      </c>
      <c r="B121">
        <v>159930</v>
      </c>
      <c r="C121">
        <v>0.25</v>
      </c>
      <c r="D121" s="1" t="str">
        <f>[1]!f_info_exchmarket(B121)</f>
        <v>深圳证券交易所</v>
      </c>
      <c r="E121" s="1"/>
      <c r="F121" s="24" cm="1">
        <f t="array" ref="F121">[1]!TDaysOffset(A121,"Offset=1")</f>
        <v>45110</v>
      </c>
      <c r="G121" s="3">
        <f t="shared" si="5"/>
        <v>159930</v>
      </c>
      <c r="H121" s="6"/>
      <c r="I121" s="11" t="str">
        <f t="shared" si="6"/>
        <v>XSHE</v>
      </c>
      <c r="J121" s="3" t="s">
        <v>137</v>
      </c>
      <c r="K121" s="6"/>
      <c r="L121" s="12">
        <f t="shared" si="7"/>
        <v>0.25</v>
      </c>
      <c r="Q121" s="5">
        <v>45698</v>
      </c>
      <c r="R121">
        <f t="shared" si="9"/>
        <v>0.99999999999999889</v>
      </c>
    </row>
    <row r="122" spans="1:18" x14ac:dyDescent="0.25">
      <c r="A122" s="4">
        <v>45116</v>
      </c>
      <c r="B122">
        <v>516970</v>
      </c>
      <c r="C122">
        <v>0.25</v>
      </c>
      <c r="D122" s="1" t="str">
        <f>[1]!f_info_exchmarket(B122)</f>
        <v>上海证券交易所</v>
      </c>
      <c r="E122" s="1"/>
      <c r="F122" s="24" cm="1">
        <f t="array" ref="F122">[1]!TDaysOffset(A122,"Offset=1")</f>
        <v>45117</v>
      </c>
      <c r="G122" s="3">
        <f t="shared" si="5"/>
        <v>516970</v>
      </c>
      <c r="H122" s="6"/>
      <c r="I122" s="11" t="str">
        <f t="shared" si="6"/>
        <v>XSHG</v>
      </c>
      <c r="J122" s="3" t="s">
        <v>137</v>
      </c>
      <c r="K122" s="6"/>
      <c r="L122" s="12">
        <f t="shared" si="7"/>
        <v>0.25</v>
      </c>
      <c r="Q122" s="5">
        <v>45705</v>
      </c>
      <c r="R122">
        <f t="shared" si="9"/>
        <v>1</v>
      </c>
    </row>
    <row r="123" spans="1:18" x14ac:dyDescent="0.25">
      <c r="A123" s="4">
        <v>45116</v>
      </c>
      <c r="B123">
        <v>159869</v>
      </c>
      <c r="C123">
        <v>0.25</v>
      </c>
      <c r="D123" s="1" t="str">
        <f>[1]!f_info_exchmarket(B123)</f>
        <v>深圳证券交易所</v>
      </c>
      <c r="E123" s="1"/>
      <c r="F123" s="24" cm="1">
        <f t="array" ref="F123">[1]!TDaysOffset(A123,"Offset=1")</f>
        <v>45117</v>
      </c>
      <c r="G123" s="3">
        <f t="shared" si="5"/>
        <v>159869</v>
      </c>
      <c r="H123" s="6"/>
      <c r="I123" s="11" t="str">
        <f t="shared" si="6"/>
        <v>XSHE</v>
      </c>
      <c r="J123" s="3" t="s">
        <v>137</v>
      </c>
      <c r="K123" s="6"/>
      <c r="L123" s="12">
        <f t="shared" si="7"/>
        <v>0.25</v>
      </c>
      <c r="Q123" s="5">
        <v>45712</v>
      </c>
      <c r="R123">
        <f t="shared" si="9"/>
        <v>1</v>
      </c>
    </row>
    <row r="124" spans="1:18" x14ac:dyDescent="0.25">
      <c r="A124" s="4">
        <v>45116</v>
      </c>
      <c r="B124">
        <v>512800</v>
      </c>
      <c r="C124">
        <v>0.25</v>
      </c>
      <c r="D124" s="1" t="str">
        <f>[1]!f_info_exchmarket(B124)</f>
        <v>上海证券交易所</v>
      </c>
      <c r="E124" s="1"/>
      <c r="F124" s="24" cm="1">
        <f t="array" ref="F124">[1]!TDaysOffset(A124,"Offset=1")</f>
        <v>45117</v>
      </c>
      <c r="G124" s="3">
        <f t="shared" si="5"/>
        <v>512800</v>
      </c>
      <c r="H124" s="6"/>
      <c r="I124" s="11" t="str">
        <f t="shared" si="6"/>
        <v>XSHG</v>
      </c>
      <c r="J124" s="3" t="s">
        <v>137</v>
      </c>
      <c r="K124" s="6"/>
      <c r="L124" s="12">
        <f t="shared" si="7"/>
        <v>0.25</v>
      </c>
      <c r="Q124" s="5">
        <v>45719</v>
      </c>
      <c r="R124">
        <f t="shared" si="9"/>
        <v>0.99999999999999889</v>
      </c>
    </row>
    <row r="125" spans="1:18" x14ac:dyDescent="0.25">
      <c r="A125" s="4">
        <v>45116</v>
      </c>
      <c r="B125">
        <v>159930</v>
      </c>
      <c r="C125">
        <v>0.25</v>
      </c>
      <c r="D125" s="1" t="str">
        <f>[1]!f_info_exchmarket(B125)</f>
        <v>深圳证券交易所</v>
      </c>
      <c r="E125" s="1"/>
      <c r="F125" s="24" cm="1">
        <f t="array" ref="F125">[1]!TDaysOffset(A125,"Offset=1")</f>
        <v>45117</v>
      </c>
      <c r="G125" s="3">
        <f t="shared" si="5"/>
        <v>159930</v>
      </c>
      <c r="H125" s="6"/>
      <c r="I125" s="11" t="str">
        <f t="shared" si="6"/>
        <v>XSHE</v>
      </c>
      <c r="J125" s="3" t="s">
        <v>137</v>
      </c>
      <c r="K125" s="6"/>
      <c r="L125" s="12">
        <f t="shared" si="7"/>
        <v>0.25</v>
      </c>
      <c r="Q125" s="5">
        <v>45726</v>
      </c>
      <c r="R125">
        <f t="shared" si="9"/>
        <v>1</v>
      </c>
    </row>
    <row r="126" spans="1:18" x14ac:dyDescent="0.25">
      <c r="A126" s="4">
        <v>45123</v>
      </c>
      <c r="B126">
        <v>159869</v>
      </c>
      <c r="C126">
        <v>0.33333333333333298</v>
      </c>
      <c r="D126" s="1" t="str">
        <f>[1]!f_info_exchmarket(B126)</f>
        <v>深圳证券交易所</v>
      </c>
      <c r="E126" s="1"/>
      <c r="F126" s="24" cm="1">
        <f t="array" ref="F126">[1]!TDaysOffset(A126,"Offset=1")</f>
        <v>45124</v>
      </c>
      <c r="G126" s="3">
        <f t="shared" si="5"/>
        <v>159869</v>
      </c>
      <c r="H126" s="6"/>
      <c r="I126" s="11" t="str">
        <f t="shared" si="6"/>
        <v>XSHE</v>
      </c>
      <c r="J126" s="3" t="s">
        <v>137</v>
      </c>
      <c r="K126" s="6"/>
      <c r="L126" s="12">
        <f t="shared" si="7"/>
        <v>0.33333333333333298</v>
      </c>
      <c r="Q126" s="5">
        <v>45733</v>
      </c>
      <c r="R126">
        <f t="shared" si="9"/>
        <v>1</v>
      </c>
    </row>
    <row r="127" spans="1:18" x14ac:dyDescent="0.25">
      <c r="A127" s="4">
        <v>45123</v>
      </c>
      <c r="B127">
        <v>512800</v>
      </c>
      <c r="C127">
        <v>0.33333333333333298</v>
      </c>
      <c r="D127" s="1" t="str">
        <f>[1]!f_info_exchmarket(B127)</f>
        <v>上海证券交易所</v>
      </c>
      <c r="E127" s="1"/>
      <c r="F127" s="24" cm="1">
        <f t="array" ref="F127">[1]!TDaysOffset(A127,"Offset=1")</f>
        <v>45124</v>
      </c>
      <c r="G127" s="3">
        <f t="shared" si="5"/>
        <v>512800</v>
      </c>
      <c r="H127" s="6"/>
      <c r="I127" s="11" t="str">
        <f t="shared" si="6"/>
        <v>XSHG</v>
      </c>
      <c r="J127" s="3" t="s">
        <v>137</v>
      </c>
      <c r="K127" s="6"/>
      <c r="L127" s="12">
        <f t="shared" si="7"/>
        <v>0.33333333333333298</v>
      </c>
      <c r="Q127" s="5">
        <v>45740</v>
      </c>
      <c r="R127">
        <f t="shared" si="9"/>
        <v>1</v>
      </c>
    </row>
    <row r="128" spans="1:18" x14ac:dyDescent="0.25">
      <c r="A128" s="4">
        <v>45123</v>
      </c>
      <c r="B128">
        <v>159930</v>
      </c>
      <c r="C128">
        <v>0.33333333333333298</v>
      </c>
      <c r="D128" s="1" t="str">
        <f>[1]!f_info_exchmarket(B128)</f>
        <v>深圳证券交易所</v>
      </c>
      <c r="E128" s="1"/>
      <c r="F128" s="24" cm="1">
        <f t="array" ref="F128">[1]!TDaysOffset(A128,"Offset=1")</f>
        <v>45124</v>
      </c>
      <c r="G128" s="3">
        <f t="shared" si="5"/>
        <v>159930</v>
      </c>
      <c r="H128" s="6"/>
      <c r="I128" s="11" t="str">
        <f t="shared" si="6"/>
        <v>XSHE</v>
      </c>
      <c r="J128" s="3" t="s">
        <v>137</v>
      </c>
      <c r="K128" s="6"/>
      <c r="L128" s="12">
        <f t="shared" si="7"/>
        <v>0.33333333333333298</v>
      </c>
      <c r="Q128" s="5">
        <v>45747</v>
      </c>
      <c r="R128">
        <f t="shared" si="9"/>
        <v>1</v>
      </c>
    </row>
    <row r="129" spans="1:18" x14ac:dyDescent="0.25">
      <c r="A129" s="4">
        <v>45130</v>
      </c>
      <c r="B129">
        <v>516910</v>
      </c>
      <c r="C129">
        <v>0.33333333333333298</v>
      </c>
      <c r="D129" s="1" t="str">
        <f>[1]!f_info_exchmarket(B129)</f>
        <v>上海证券交易所</v>
      </c>
      <c r="E129" s="1"/>
      <c r="F129" s="24" cm="1">
        <f t="array" ref="F129">[1]!TDaysOffset(A129,"Offset=1")</f>
        <v>45131</v>
      </c>
      <c r="G129" s="3">
        <f t="shared" si="5"/>
        <v>516910</v>
      </c>
      <c r="H129" s="6"/>
      <c r="I129" s="11" t="str">
        <f t="shared" si="6"/>
        <v>XSHG</v>
      </c>
      <c r="J129" s="3" t="s">
        <v>137</v>
      </c>
      <c r="K129" s="6"/>
      <c r="L129" s="12">
        <f t="shared" si="7"/>
        <v>0.33333333333333298</v>
      </c>
      <c r="Q129" s="5">
        <v>45754</v>
      </c>
      <c r="R129">
        <f t="shared" si="9"/>
        <v>1</v>
      </c>
    </row>
    <row r="130" spans="1:18" x14ac:dyDescent="0.25">
      <c r="A130" s="4">
        <v>45130</v>
      </c>
      <c r="B130">
        <v>512800</v>
      </c>
      <c r="C130">
        <v>0.33333333333333298</v>
      </c>
      <c r="D130" s="1" t="str">
        <f>[1]!f_info_exchmarket(B130)</f>
        <v>上海证券交易所</v>
      </c>
      <c r="E130" s="1"/>
      <c r="F130" s="24" cm="1">
        <f t="array" ref="F130">[1]!TDaysOffset(A130,"Offset=1")</f>
        <v>45131</v>
      </c>
      <c r="G130" s="3">
        <f t="shared" ref="G130:G193" si="10">B130</f>
        <v>512800</v>
      </c>
      <c r="H130" s="6"/>
      <c r="I130" s="11" t="str">
        <f t="shared" ref="I130:I193" si="11">IF(D130="上海证券交易所","XSHG",IF(D130="深圳证券交易所","XSHE",NA()))</f>
        <v>XSHG</v>
      </c>
      <c r="J130" s="3" t="s">
        <v>137</v>
      </c>
      <c r="K130" s="6"/>
      <c r="L130" s="12">
        <f t="shared" ref="L130:L193" si="12">C130</f>
        <v>0.33333333333333298</v>
      </c>
    </row>
    <row r="131" spans="1:18" x14ac:dyDescent="0.25">
      <c r="A131" s="4">
        <v>45130</v>
      </c>
      <c r="B131">
        <v>159869</v>
      </c>
      <c r="C131">
        <v>0.33333333333333298</v>
      </c>
      <c r="D131" s="1" t="str">
        <f>[1]!f_info_exchmarket(B131)</f>
        <v>深圳证券交易所</v>
      </c>
      <c r="E131" s="1"/>
      <c r="F131" s="24" cm="1">
        <f t="array" ref="F131">[1]!TDaysOffset(A131,"Offset=1")</f>
        <v>45131</v>
      </c>
      <c r="G131" s="3">
        <f t="shared" si="10"/>
        <v>159869</v>
      </c>
      <c r="H131" s="6"/>
      <c r="I131" s="11" t="str">
        <f t="shared" si="11"/>
        <v>XSHE</v>
      </c>
      <c r="J131" s="3" t="s">
        <v>137</v>
      </c>
      <c r="K131" s="6"/>
      <c r="L131" s="12">
        <f t="shared" si="12"/>
        <v>0.33333333333333298</v>
      </c>
    </row>
    <row r="132" spans="1:18" x14ac:dyDescent="0.25">
      <c r="A132" s="4">
        <v>45137</v>
      </c>
      <c r="B132">
        <v>512800</v>
      </c>
      <c r="C132">
        <v>0.33333333333333298</v>
      </c>
      <c r="D132" s="1" t="str">
        <f>[1]!f_info_exchmarket(B132)</f>
        <v>上海证券交易所</v>
      </c>
      <c r="E132" s="1"/>
      <c r="F132" s="24" cm="1">
        <f t="array" ref="F132">[1]!TDaysOffset(A132,"Offset=1")</f>
        <v>45138</v>
      </c>
      <c r="G132" s="3">
        <f t="shared" si="10"/>
        <v>512800</v>
      </c>
      <c r="H132" s="6"/>
      <c r="I132" s="11" t="str">
        <f t="shared" si="11"/>
        <v>XSHG</v>
      </c>
      <c r="J132" s="3" t="s">
        <v>137</v>
      </c>
      <c r="K132" s="6"/>
      <c r="L132" s="12">
        <f t="shared" si="12"/>
        <v>0.33333333333333298</v>
      </c>
    </row>
    <row r="133" spans="1:18" x14ac:dyDescent="0.25">
      <c r="A133" s="4">
        <v>45137</v>
      </c>
      <c r="B133">
        <v>512880</v>
      </c>
      <c r="C133">
        <v>0.33333333333333298</v>
      </c>
      <c r="D133" s="1" t="str">
        <f>[1]!f_info_exchmarket(B133)</f>
        <v>上海证券交易所</v>
      </c>
      <c r="E133" s="1"/>
      <c r="F133" s="24" cm="1">
        <f t="array" ref="F133">[1]!TDaysOffset(A133,"Offset=1")</f>
        <v>45138</v>
      </c>
      <c r="G133" s="3">
        <f t="shared" si="10"/>
        <v>512880</v>
      </c>
      <c r="H133" s="6"/>
      <c r="I133" s="11" t="str">
        <f t="shared" si="11"/>
        <v>XSHG</v>
      </c>
      <c r="J133" s="3" t="s">
        <v>137</v>
      </c>
      <c r="K133" s="6"/>
      <c r="L133" s="12">
        <f t="shared" si="12"/>
        <v>0.33333333333333298</v>
      </c>
    </row>
    <row r="134" spans="1:18" x14ac:dyDescent="0.25">
      <c r="A134" s="4">
        <v>45137</v>
      </c>
      <c r="B134">
        <v>516910</v>
      </c>
      <c r="C134">
        <v>0.33333333333333298</v>
      </c>
      <c r="D134" s="1" t="str">
        <f>[1]!f_info_exchmarket(B134)</f>
        <v>上海证券交易所</v>
      </c>
      <c r="E134" s="1"/>
      <c r="F134" s="24" cm="1">
        <f t="array" ref="F134">[1]!TDaysOffset(A134,"Offset=1")</f>
        <v>45138</v>
      </c>
      <c r="G134" s="3">
        <f t="shared" si="10"/>
        <v>516910</v>
      </c>
      <c r="H134" s="6"/>
      <c r="I134" s="11" t="str">
        <f t="shared" si="11"/>
        <v>XSHG</v>
      </c>
      <c r="J134" s="3" t="s">
        <v>137</v>
      </c>
      <c r="K134" s="6"/>
      <c r="L134" s="12">
        <f t="shared" si="12"/>
        <v>0.33333333333333298</v>
      </c>
    </row>
    <row r="135" spans="1:18" x14ac:dyDescent="0.25">
      <c r="A135" s="4">
        <v>45144</v>
      </c>
      <c r="B135">
        <v>512200</v>
      </c>
      <c r="C135">
        <v>0.25</v>
      </c>
      <c r="D135" s="1" t="str">
        <f>[1]!f_info_exchmarket(B135)</f>
        <v>上海证券交易所</v>
      </c>
      <c r="E135" s="1"/>
      <c r="F135" s="24" cm="1">
        <f t="array" ref="F135">[1]!TDaysOffset(A135,"Offset=1")</f>
        <v>45145</v>
      </c>
      <c r="G135" s="3">
        <f t="shared" si="10"/>
        <v>512200</v>
      </c>
      <c r="H135" s="6"/>
      <c r="I135" s="11" t="str">
        <f t="shared" si="11"/>
        <v>XSHG</v>
      </c>
      <c r="J135" s="3" t="s">
        <v>137</v>
      </c>
      <c r="K135" s="6"/>
      <c r="L135" s="12">
        <f t="shared" si="12"/>
        <v>0.25</v>
      </c>
    </row>
    <row r="136" spans="1:18" x14ac:dyDescent="0.25">
      <c r="A136" s="4">
        <v>45144</v>
      </c>
      <c r="B136">
        <v>159869</v>
      </c>
      <c r="C136">
        <v>0.25</v>
      </c>
      <c r="D136" s="1" t="str">
        <f>[1]!f_info_exchmarket(B136)</f>
        <v>深圳证券交易所</v>
      </c>
      <c r="E136" s="1"/>
      <c r="F136" s="24" cm="1">
        <f t="array" ref="F136">[1]!TDaysOffset(A136,"Offset=1")</f>
        <v>45145</v>
      </c>
      <c r="G136" s="3">
        <f t="shared" si="10"/>
        <v>159869</v>
      </c>
      <c r="H136" s="6"/>
      <c r="I136" s="11" t="str">
        <f t="shared" si="11"/>
        <v>XSHE</v>
      </c>
      <c r="J136" s="3" t="s">
        <v>137</v>
      </c>
      <c r="K136" s="6"/>
      <c r="L136" s="12">
        <f t="shared" si="12"/>
        <v>0.25</v>
      </c>
    </row>
    <row r="137" spans="1:18" x14ac:dyDescent="0.25">
      <c r="A137" s="4">
        <v>45144</v>
      </c>
      <c r="B137">
        <v>512800</v>
      </c>
      <c r="C137">
        <v>0.25</v>
      </c>
      <c r="D137" s="1" t="str">
        <f>[1]!f_info_exchmarket(B137)</f>
        <v>上海证券交易所</v>
      </c>
      <c r="E137" s="1"/>
      <c r="F137" s="24" cm="1">
        <f t="array" ref="F137">[1]!TDaysOffset(A137,"Offset=1")</f>
        <v>45145</v>
      </c>
      <c r="G137" s="3">
        <f t="shared" si="10"/>
        <v>512800</v>
      </c>
      <c r="H137" s="6"/>
      <c r="I137" s="11" t="str">
        <f t="shared" si="11"/>
        <v>XSHG</v>
      </c>
      <c r="J137" s="3" t="s">
        <v>137</v>
      </c>
      <c r="K137" s="6"/>
      <c r="L137" s="12">
        <f t="shared" si="12"/>
        <v>0.25</v>
      </c>
    </row>
    <row r="138" spans="1:18" x14ac:dyDescent="0.25">
      <c r="A138" s="4">
        <v>45144</v>
      </c>
      <c r="B138">
        <v>512880</v>
      </c>
      <c r="C138">
        <v>0.25</v>
      </c>
      <c r="D138" s="1" t="str">
        <f>[1]!f_info_exchmarket(B138)</f>
        <v>上海证券交易所</v>
      </c>
      <c r="E138" s="1"/>
      <c r="F138" s="24" cm="1">
        <f t="array" ref="F138">[1]!TDaysOffset(A138,"Offset=1")</f>
        <v>45145</v>
      </c>
      <c r="G138" s="3">
        <f t="shared" si="10"/>
        <v>512880</v>
      </c>
      <c r="H138" s="6"/>
      <c r="I138" s="11" t="str">
        <f t="shared" si="11"/>
        <v>XSHG</v>
      </c>
      <c r="J138" s="3" t="s">
        <v>137</v>
      </c>
      <c r="K138" s="6"/>
      <c r="L138" s="12">
        <f t="shared" si="12"/>
        <v>0.25</v>
      </c>
    </row>
    <row r="139" spans="1:18" x14ac:dyDescent="0.25">
      <c r="A139" s="4">
        <v>45151</v>
      </c>
      <c r="B139">
        <v>516910</v>
      </c>
      <c r="C139">
        <v>0.33333333333333298</v>
      </c>
      <c r="D139" s="1" t="str">
        <f>[1]!f_info_exchmarket(B139)</f>
        <v>上海证券交易所</v>
      </c>
      <c r="E139" s="1"/>
      <c r="F139" s="24" cm="1">
        <f t="array" ref="F139">[1]!TDaysOffset(A139,"Offset=1")</f>
        <v>45152</v>
      </c>
      <c r="G139" s="3">
        <f t="shared" si="10"/>
        <v>516910</v>
      </c>
      <c r="H139" s="6"/>
      <c r="I139" s="11" t="str">
        <f t="shared" si="11"/>
        <v>XSHG</v>
      </c>
      <c r="J139" s="3" t="s">
        <v>137</v>
      </c>
      <c r="K139" s="6"/>
      <c r="L139" s="12">
        <f t="shared" si="12"/>
        <v>0.33333333333333298</v>
      </c>
    </row>
    <row r="140" spans="1:18" x14ac:dyDescent="0.25">
      <c r="A140" s="4">
        <v>45151</v>
      </c>
      <c r="B140">
        <v>512200</v>
      </c>
      <c r="C140">
        <v>0.33333333333333298</v>
      </c>
      <c r="D140" s="1" t="str">
        <f>[1]!f_info_exchmarket(B140)</f>
        <v>上海证券交易所</v>
      </c>
      <c r="E140" s="1"/>
      <c r="F140" s="24" cm="1">
        <f t="array" ref="F140">[1]!TDaysOffset(A140,"Offset=1")</f>
        <v>45152</v>
      </c>
      <c r="G140" s="3">
        <f t="shared" si="10"/>
        <v>512200</v>
      </c>
      <c r="H140" s="6"/>
      <c r="I140" s="11" t="str">
        <f t="shared" si="11"/>
        <v>XSHG</v>
      </c>
      <c r="J140" s="3" t="s">
        <v>137</v>
      </c>
      <c r="K140" s="6"/>
      <c r="L140" s="12">
        <f t="shared" si="12"/>
        <v>0.33333333333333298</v>
      </c>
    </row>
    <row r="141" spans="1:18" x14ac:dyDescent="0.25">
      <c r="A141" s="4">
        <v>45151</v>
      </c>
      <c r="B141">
        <v>512880</v>
      </c>
      <c r="C141">
        <v>0.33333333333333298</v>
      </c>
      <c r="D141" s="1" t="str">
        <f>[1]!f_info_exchmarket(B141)</f>
        <v>上海证券交易所</v>
      </c>
      <c r="E141" s="1"/>
      <c r="F141" s="24" cm="1">
        <f t="array" ref="F141">[1]!TDaysOffset(A141,"Offset=1")</f>
        <v>45152</v>
      </c>
      <c r="G141" s="3">
        <f t="shared" si="10"/>
        <v>512880</v>
      </c>
      <c r="H141" s="6"/>
      <c r="I141" s="11" t="str">
        <f t="shared" si="11"/>
        <v>XSHG</v>
      </c>
      <c r="J141" s="3" t="s">
        <v>137</v>
      </c>
      <c r="K141" s="6"/>
      <c r="L141" s="12">
        <f t="shared" si="12"/>
        <v>0.33333333333333298</v>
      </c>
    </row>
    <row r="142" spans="1:18" x14ac:dyDescent="0.25">
      <c r="A142" s="4">
        <v>45158</v>
      </c>
      <c r="B142">
        <v>512200</v>
      </c>
      <c r="C142">
        <v>0.33333333333333298</v>
      </c>
      <c r="D142" s="1" t="str">
        <f>[1]!f_info_exchmarket(B142)</f>
        <v>上海证券交易所</v>
      </c>
      <c r="E142" s="1"/>
      <c r="F142" s="24" cm="1">
        <f t="array" ref="F142">[1]!TDaysOffset(A142,"Offset=1")</f>
        <v>45159</v>
      </c>
      <c r="G142" s="3">
        <f t="shared" si="10"/>
        <v>512200</v>
      </c>
      <c r="H142" s="6"/>
      <c r="I142" s="11" t="str">
        <f t="shared" si="11"/>
        <v>XSHG</v>
      </c>
      <c r="J142" s="3" t="s">
        <v>137</v>
      </c>
      <c r="K142" s="6"/>
      <c r="L142" s="12">
        <f t="shared" si="12"/>
        <v>0.33333333333333298</v>
      </c>
    </row>
    <row r="143" spans="1:18" x14ac:dyDescent="0.25">
      <c r="A143" s="4">
        <v>45158</v>
      </c>
      <c r="B143">
        <v>512880</v>
      </c>
      <c r="C143">
        <v>0.33333333333333298</v>
      </c>
      <c r="D143" s="1" t="str">
        <f>[1]!f_info_exchmarket(B143)</f>
        <v>上海证券交易所</v>
      </c>
      <c r="E143" s="1"/>
      <c r="F143" s="24" cm="1">
        <f t="array" ref="F143">[1]!TDaysOffset(A143,"Offset=1")</f>
        <v>45159</v>
      </c>
      <c r="G143" s="3">
        <f t="shared" si="10"/>
        <v>512880</v>
      </c>
      <c r="H143" s="6"/>
      <c r="I143" s="11" t="str">
        <f t="shared" si="11"/>
        <v>XSHG</v>
      </c>
      <c r="J143" s="3" t="s">
        <v>137</v>
      </c>
      <c r="K143" s="6"/>
      <c r="L143" s="12">
        <f t="shared" si="12"/>
        <v>0.33333333333333298</v>
      </c>
    </row>
    <row r="144" spans="1:18" x14ac:dyDescent="0.25">
      <c r="A144" s="4">
        <v>45158</v>
      </c>
      <c r="B144">
        <v>159865</v>
      </c>
      <c r="C144">
        <v>0.33333333333333298</v>
      </c>
      <c r="D144" s="1" t="str">
        <f>[1]!f_info_exchmarket(B144)</f>
        <v>深圳证券交易所</v>
      </c>
      <c r="E144" s="1"/>
      <c r="F144" s="24" cm="1">
        <f t="array" ref="F144">[1]!TDaysOffset(A144,"Offset=1")</f>
        <v>45159</v>
      </c>
      <c r="G144" s="3">
        <f t="shared" si="10"/>
        <v>159865</v>
      </c>
      <c r="H144" s="6"/>
      <c r="I144" s="11" t="str">
        <f t="shared" si="11"/>
        <v>XSHE</v>
      </c>
      <c r="J144" s="3" t="s">
        <v>137</v>
      </c>
      <c r="K144" s="6"/>
      <c r="L144" s="12">
        <f t="shared" si="12"/>
        <v>0.33333333333333298</v>
      </c>
    </row>
    <row r="145" spans="1:12" x14ac:dyDescent="0.25">
      <c r="A145" s="4">
        <v>45165</v>
      </c>
      <c r="B145">
        <v>159996</v>
      </c>
      <c r="C145">
        <v>0.33333333333333298</v>
      </c>
      <c r="D145" s="1" t="str">
        <f>[1]!f_info_exchmarket(B145)</f>
        <v>深圳证券交易所</v>
      </c>
      <c r="E145" s="1"/>
      <c r="F145" s="24" cm="1">
        <f t="array" ref="F145">[1]!TDaysOffset(A145,"Offset=1")</f>
        <v>45166</v>
      </c>
      <c r="G145" s="3">
        <f t="shared" si="10"/>
        <v>159996</v>
      </c>
      <c r="H145" s="6"/>
      <c r="I145" s="11" t="str">
        <f t="shared" si="11"/>
        <v>XSHE</v>
      </c>
      <c r="J145" s="3" t="s">
        <v>137</v>
      </c>
      <c r="K145" s="6"/>
      <c r="L145" s="12">
        <f t="shared" si="12"/>
        <v>0.33333333333333298</v>
      </c>
    </row>
    <row r="146" spans="1:12" x14ac:dyDescent="0.25">
      <c r="A146" s="4">
        <v>45165</v>
      </c>
      <c r="B146">
        <v>515790</v>
      </c>
      <c r="C146">
        <v>0.33333333333333298</v>
      </c>
      <c r="D146" s="1" t="str">
        <f>[1]!f_info_exchmarket(B146)</f>
        <v>上海证券交易所</v>
      </c>
      <c r="E146" s="1"/>
      <c r="F146" s="24" cm="1">
        <f t="array" ref="F146">[1]!TDaysOffset(A146,"Offset=1")</f>
        <v>45166</v>
      </c>
      <c r="G146" s="3">
        <f t="shared" si="10"/>
        <v>515790</v>
      </c>
      <c r="H146" s="6"/>
      <c r="I146" s="11" t="str">
        <f t="shared" si="11"/>
        <v>XSHG</v>
      </c>
      <c r="J146" s="3" t="s">
        <v>137</v>
      </c>
      <c r="K146" s="6"/>
      <c r="L146" s="12">
        <f t="shared" si="12"/>
        <v>0.33333333333333298</v>
      </c>
    </row>
    <row r="147" spans="1:12" x14ac:dyDescent="0.25">
      <c r="A147" s="4">
        <v>45165</v>
      </c>
      <c r="B147">
        <v>159869</v>
      </c>
      <c r="C147">
        <v>0.33333333333333298</v>
      </c>
      <c r="D147" s="1" t="str">
        <f>[1]!f_info_exchmarket(B147)</f>
        <v>深圳证券交易所</v>
      </c>
      <c r="E147" s="1"/>
      <c r="F147" s="24" cm="1">
        <f t="array" ref="F147">[1]!TDaysOffset(A147,"Offset=1")</f>
        <v>45166</v>
      </c>
      <c r="G147" s="3">
        <f t="shared" si="10"/>
        <v>159869</v>
      </c>
      <c r="H147" s="6"/>
      <c r="I147" s="11" t="str">
        <f t="shared" si="11"/>
        <v>XSHE</v>
      </c>
      <c r="J147" s="3" t="s">
        <v>137</v>
      </c>
      <c r="K147" s="6"/>
      <c r="L147" s="12">
        <f t="shared" si="12"/>
        <v>0.33333333333333298</v>
      </c>
    </row>
    <row r="148" spans="1:12" x14ac:dyDescent="0.25">
      <c r="A148" s="4">
        <v>45172</v>
      </c>
      <c r="B148">
        <v>159996</v>
      </c>
      <c r="C148">
        <v>0.33333333333333298</v>
      </c>
      <c r="D148" s="1" t="str">
        <f>[1]!f_info_exchmarket(B148)</f>
        <v>深圳证券交易所</v>
      </c>
      <c r="E148" s="1"/>
      <c r="F148" s="24" cm="1">
        <f t="array" ref="F148">[1]!TDaysOffset(A148,"Offset=1")</f>
        <v>45173</v>
      </c>
      <c r="G148" s="3">
        <f t="shared" si="10"/>
        <v>159996</v>
      </c>
      <c r="H148" s="6"/>
      <c r="I148" s="11" t="str">
        <f t="shared" si="11"/>
        <v>XSHE</v>
      </c>
      <c r="J148" s="3" t="s">
        <v>137</v>
      </c>
      <c r="K148" s="6"/>
      <c r="L148" s="12">
        <f t="shared" si="12"/>
        <v>0.33333333333333298</v>
      </c>
    </row>
    <row r="149" spans="1:12" x14ac:dyDescent="0.25">
      <c r="A149" s="4">
        <v>45172</v>
      </c>
      <c r="B149">
        <v>159766</v>
      </c>
      <c r="C149">
        <v>0.33333333333333298</v>
      </c>
      <c r="D149" s="1" t="str">
        <f>[1]!f_info_exchmarket(B149)</f>
        <v>深圳证券交易所</v>
      </c>
      <c r="E149" s="1"/>
      <c r="F149" s="24" cm="1">
        <f t="array" ref="F149">[1]!TDaysOffset(A149,"Offset=1")</f>
        <v>45173</v>
      </c>
      <c r="G149" s="3">
        <f t="shared" si="10"/>
        <v>159766</v>
      </c>
      <c r="H149" s="6"/>
      <c r="I149" s="11" t="str">
        <f t="shared" si="11"/>
        <v>XSHE</v>
      </c>
      <c r="J149" s="3" t="s">
        <v>137</v>
      </c>
      <c r="K149" s="6"/>
      <c r="L149" s="12">
        <f t="shared" si="12"/>
        <v>0.33333333333333298</v>
      </c>
    </row>
    <row r="150" spans="1:12" x14ac:dyDescent="0.25">
      <c r="A150" s="4">
        <v>45172</v>
      </c>
      <c r="B150">
        <v>515790</v>
      </c>
      <c r="C150">
        <v>0.33333333333333298</v>
      </c>
      <c r="D150" s="1" t="str">
        <f>[1]!f_info_exchmarket(B150)</f>
        <v>上海证券交易所</v>
      </c>
      <c r="E150" s="1"/>
      <c r="F150" s="24" cm="1">
        <f t="array" ref="F150">[1]!TDaysOffset(A150,"Offset=1")</f>
        <v>45173</v>
      </c>
      <c r="G150" s="3">
        <f t="shared" si="10"/>
        <v>515790</v>
      </c>
      <c r="H150" s="6"/>
      <c r="I150" s="11" t="str">
        <f t="shared" si="11"/>
        <v>XSHG</v>
      </c>
      <c r="J150" s="3" t="s">
        <v>137</v>
      </c>
      <c r="K150" s="6"/>
      <c r="L150" s="12">
        <f t="shared" si="12"/>
        <v>0.33333333333333298</v>
      </c>
    </row>
    <row r="151" spans="1:12" x14ac:dyDescent="0.25">
      <c r="A151" s="4">
        <v>45179</v>
      </c>
      <c r="B151">
        <v>159996</v>
      </c>
      <c r="C151">
        <v>0.33333333333333298</v>
      </c>
      <c r="D151" s="1" t="str">
        <f>[1]!f_info_exchmarket(B151)</f>
        <v>深圳证券交易所</v>
      </c>
      <c r="E151" s="1"/>
      <c r="F151" s="24" cm="1">
        <f t="array" ref="F151">[1]!TDaysOffset(A151,"Offset=1")</f>
        <v>45180</v>
      </c>
      <c r="G151" s="3">
        <f t="shared" si="10"/>
        <v>159996</v>
      </c>
      <c r="H151" s="6"/>
      <c r="I151" s="11" t="str">
        <f t="shared" si="11"/>
        <v>XSHE</v>
      </c>
      <c r="J151" s="3" t="s">
        <v>137</v>
      </c>
      <c r="K151" s="6"/>
      <c r="L151" s="12">
        <f t="shared" si="12"/>
        <v>0.33333333333333298</v>
      </c>
    </row>
    <row r="152" spans="1:12" x14ac:dyDescent="0.25">
      <c r="A152" s="4">
        <v>45179</v>
      </c>
      <c r="B152">
        <v>515790</v>
      </c>
      <c r="C152">
        <v>0.33333333333333298</v>
      </c>
      <c r="D152" s="1" t="str">
        <f>[1]!f_info_exchmarket(B152)</f>
        <v>上海证券交易所</v>
      </c>
      <c r="E152" s="1"/>
      <c r="F152" s="24" cm="1">
        <f t="array" ref="F152">[1]!TDaysOffset(A152,"Offset=1")</f>
        <v>45180</v>
      </c>
      <c r="G152" s="3">
        <f t="shared" si="10"/>
        <v>515790</v>
      </c>
      <c r="H152" s="6"/>
      <c r="I152" s="11" t="str">
        <f t="shared" si="11"/>
        <v>XSHG</v>
      </c>
      <c r="J152" s="3" t="s">
        <v>137</v>
      </c>
      <c r="K152" s="6"/>
      <c r="L152" s="12">
        <f t="shared" si="12"/>
        <v>0.33333333333333298</v>
      </c>
    </row>
    <row r="153" spans="1:12" x14ac:dyDescent="0.25">
      <c r="A153" s="4">
        <v>45179</v>
      </c>
      <c r="B153">
        <v>516110</v>
      </c>
      <c r="C153">
        <v>0.33333333333333298</v>
      </c>
      <c r="D153" s="1" t="str">
        <f>[1]!f_info_exchmarket(B153)</f>
        <v>上海证券交易所</v>
      </c>
      <c r="E153" s="1"/>
      <c r="F153" s="24" cm="1">
        <f t="array" ref="F153">[1]!TDaysOffset(A153,"Offset=1")</f>
        <v>45180</v>
      </c>
      <c r="G153" s="3">
        <f t="shared" si="10"/>
        <v>516110</v>
      </c>
      <c r="H153" s="6"/>
      <c r="I153" s="11" t="str">
        <f t="shared" si="11"/>
        <v>XSHG</v>
      </c>
      <c r="J153" s="3" t="s">
        <v>137</v>
      </c>
      <c r="K153" s="6"/>
      <c r="L153" s="12">
        <f t="shared" si="12"/>
        <v>0.33333333333333298</v>
      </c>
    </row>
    <row r="154" spans="1:12" x14ac:dyDescent="0.25">
      <c r="A154" s="4">
        <v>45186</v>
      </c>
      <c r="B154">
        <v>515790</v>
      </c>
      <c r="C154">
        <v>0.25</v>
      </c>
      <c r="D154" s="1" t="str">
        <f>[1]!f_info_exchmarket(B154)</f>
        <v>上海证券交易所</v>
      </c>
      <c r="E154" s="1"/>
      <c r="F154" s="24" cm="1">
        <f t="array" ref="F154">[1]!TDaysOffset(A154,"Offset=1")</f>
        <v>45187</v>
      </c>
      <c r="G154" s="3">
        <f t="shared" si="10"/>
        <v>515790</v>
      </c>
      <c r="H154" s="6"/>
      <c r="I154" s="11" t="str">
        <f t="shared" si="11"/>
        <v>XSHG</v>
      </c>
      <c r="J154" s="3" t="s">
        <v>137</v>
      </c>
      <c r="K154" s="6"/>
      <c r="L154" s="12">
        <f t="shared" si="12"/>
        <v>0.25</v>
      </c>
    </row>
    <row r="155" spans="1:12" x14ac:dyDescent="0.25">
      <c r="A155" s="4">
        <v>45186</v>
      </c>
      <c r="B155">
        <v>159869</v>
      </c>
      <c r="C155">
        <v>0.25</v>
      </c>
      <c r="D155" s="1" t="str">
        <f>[1]!f_info_exchmarket(B155)</f>
        <v>深圳证券交易所</v>
      </c>
      <c r="E155" s="1"/>
      <c r="F155" s="24" cm="1">
        <f t="array" ref="F155">[1]!TDaysOffset(A155,"Offset=1")</f>
        <v>45187</v>
      </c>
      <c r="G155" s="3">
        <f t="shared" si="10"/>
        <v>159869</v>
      </c>
      <c r="H155" s="6"/>
      <c r="I155" s="11" t="str">
        <f t="shared" si="11"/>
        <v>XSHE</v>
      </c>
      <c r="J155" s="3" t="s">
        <v>137</v>
      </c>
      <c r="K155" s="6"/>
      <c r="L155" s="12">
        <f t="shared" si="12"/>
        <v>0.25</v>
      </c>
    </row>
    <row r="156" spans="1:12" x14ac:dyDescent="0.25">
      <c r="A156" s="4">
        <v>45186</v>
      </c>
      <c r="B156">
        <v>562500</v>
      </c>
      <c r="C156">
        <v>0.25</v>
      </c>
      <c r="D156" s="1" t="str">
        <f>[1]!f_info_exchmarket(B156)</f>
        <v>上海证券交易所</v>
      </c>
      <c r="E156" s="1"/>
      <c r="F156" s="24" cm="1">
        <f t="array" ref="F156">[1]!TDaysOffset(A156,"Offset=1")</f>
        <v>45187</v>
      </c>
      <c r="G156" s="3">
        <f t="shared" si="10"/>
        <v>562500</v>
      </c>
      <c r="H156" s="6"/>
      <c r="I156" s="11" t="str">
        <f t="shared" si="11"/>
        <v>XSHG</v>
      </c>
      <c r="J156" s="3" t="s">
        <v>137</v>
      </c>
      <c r="K156" s="6"/>
      <c r="L156" s="12">
        <f t="shared" si="12"/>
        <v>0.25</v>
      </c>
    </row>
    <row r="157" spans="1:12" x14ac:dyDescent="0.25">
      <c r="A157" s="4">
        <v>45186</v>
      </c>
      <c r="B157">
        <v>159930</v>
      </c>
      <c r="C157">
        <v>0.25</v>
      </c>
      <c r="D157" s="1" t="str">
        <f>[1]!f_info_exchmarket(B157)</f>
        <v>深圳证券交易所</v>
      </c>
      <c r="E157" s="1"/>
      <c r="F157" s="24" cm="1">
        <f t="array" ref="F157">[1]!TDaysOffset(A157,"Offset=1")</f>
        <v>45187</v>
      </c>
      <c r="G157" s="3">
        <f t="shared" si="10"/>
        <v>159930</v>
      </c>
      <c r="H157" s="6"/>
      <c r="I157" s="11" t="str">
        <f t="shared" si="11"/>
        <v>XSHE</v>
      </c>
      <c r="J157" s="3" t="s">
        <v>137</v>
      </c>
      <c r="K157" s="6"/>
      <c r="L157" s="12">
        <f t="shared" si="12"/>
        <v>0.25</v>
      </c>
    </row>
    <row r="158" spans="1:12" x14ac:dyDescent="0.25">
      <c r="A158" s="4">
        <v>45193</v>
      </c>
      <c r="B158">
        <v>515790</v>
      </c>
      <c r="C158">
        <v>0.25</v>
      </c>
      <c r="D158" s="1" t="str">
        <f>[1]!f_info_exchmarket(B158)</f>
        <v>上海证券交易所</v>
      </c>
      <c r="E158" s="1"/>
      <c r="F158" s="24" cm="1">
        <f t="array" ref="F158">[1]!TDaysOffset(A158,"Offset=1")</f>
        <v>45194</v>
      </c>
      <c r="G158" s="3">
        <f t="shared" si="10"/>
        <v>515790</v>
      </c>
      <c r="H158" s="6"/>
      <c r="I158" s="11" t="str">
        <f t="shared" si="11"/>
        <v>XSHG</v>
      </c>
      <c r="J158" s="3" t="s">
        <v>137</v>
      </c>
      <c r="K158" s="6"/>
      <c r="L158" s="12">
        <f t="shared" si="12"/>
        <v>0.25</v>
      </c>
    </row>
    <row r="159" spans="1:12" x14ac:dyDescent="0.25">
      <c r="A159" s="4">
        <v>45193</v>
      </c>
      <c r="B159">
        <v>159869</v>
      </c>
      <c r="C159">
        <v>0.25</v>
      </c>
      <c r="D159" s="1" t="str">
        <f>[1]!f_info_exchmarket(B159)</f>
        <v>深圳证券交易所</v>
      </c>
      <c r="E159" s="1"/>
      <c r="F159" s="24" cm="1">
        <f t="array" ref="F159">[1]!TDaysOffset(A159,"Offset=1")</f>
        <v>45194</v>
      </c>
      <c r="G159" s="3">
        <f t="shared" si="10"/>
        <v>159869</v>
      </c>
      <c r="H159" s="6"/>
      <c r="I159" s="11" t="str">
        <f t="shared" si="11"/>
        <v>XSHE</v>
      </c>
      <c r="J159" s="3" t="s">
        <v>137</v>
      </c>
      <c r="K159" s="6"/>
      <c r="L159" s="12">
        <f t="shared" si="12"/>
        <v>0.25</v>
      </c>
    </row>
    <row r="160" spans="1:12" x14ac:dyDescent="0.25">
      <c r="A160" s="4">
        <v>45193</v>
      </c>
      <c r="B160">
        <v>516110</v>
      </c>
      <c r="C160">
        <v>0.25</v>
      </c>
      <c r="D160" s="1" t="str">
        <f>[1]!f_info_exchmarket(B160)</f>
        <v>上海证券交易所</v>
      </c>
      <c r="E160" s="1"/>
      <c r="F160" s="24" cm="1">
        <f t="array" ref="F160">[1]!TDaysOffset(A160,"Offset=1")</f>
        <v>45194</v>
      </c>
      <c r="G160" s="3">
        <f t="shared" si="10"/>
        <v>516110</v>
      </c>
      <c r="H160" s="6"/>
      <c r="I160" s="11" t="str">
        <f t="shared" si="11"/>
        <v>XSHG</v>
      </c>
      <c r="J160" s="3" t="s">
        <v>137</v>
      </c>
      <c r="K160" s="6"/>
      <c r="L160" s="12">
        <f t="shared" si="12"/>
        <v>0.25</v>
      </c>
    </row>
    <row r="161" spans="1:12" x14ac:dyDescent="0.25">
      <c r="A161" s="4">
        <v>45193</v>
      </c>
      <c r="B161">
        <v>562500</v>
      </c>
      <c r="C161">
        <v>0.25</v>
      </c>
      <c r="D161" s="1" t="str">
        <f>[1]!f_info_exchmarket(B161)</f>
        <v>上海证券交易所</v>
      </c>
      <c r="E161" s="1"/>
      <c r="F161" s="24" cm="1">
        <f t="array" ref="F161">[1]!TDaysOffset(A161,"Offset=1")</f>
        <v>45194</v>
      </c>
      <c r="G161" s="3">
        <f t="shared" si="10"/>
        <v>562500</v>
      </c>
      <c r="H161" s="6"/>
      <c r="I161" s="11" t="str">
        <f t="shared" si="11"/>
        <v>XSHG</v>
      </c>
      <c r="J161" s="3" t="s">
        <v>137</v>
      </c>
      <c r="K161" s="6"/>
      <c r="L161" s="12">
        <f t="shared" si="12"/>
        <v>0.25</v>
      </c>
    </row>
    <row r="162" spans="1:12" x14ac:dyDescent="0.25">
      <c r="A162" s="16">
        <v>45200</v>
      </c>
      <c r="B162" s="15">
        <v>159611</v>
      </c>
      <c r="C162" s="15">
        <v>0.33333333333333298</v>
      </c>
      <c r="D162" s="17" t="str">
        <f>[1]!f_info_exchmarket(B162)</f>
        <v>深圳证券交易所</v>
      </c>
      <c r="E162" s="17"/>
      <c r="F162" s="25" cm="1">
        <f t="array" ref="F162">[1]!TDaysOffset(A162,"Offset=1")</f>
        <v>45208</v>
      </c>
      <c r="G162" s="8">
        <f t="shared" si="10"/>
        <v>159611</v>
      </c>
      <c r="H162" s="9"/>
      <c r="I162" s="13" t="str">
        <f t="shared" si="11"/>
        <v>XSHE</v>
      </c>
      <c r="J162" s="8" t="s">
        <v>137</v>
      </c>
      <c r="K162" s="9"/>
      <c r="L162" s="14">
        <f t="shared" si="12"/>
        <v>0.33333333333333298</v>
      </c>
    </row>
    <row r="163" spans="1:12" x14ac:dyDescent="0.25">
      <c r="A163" s="16">
        <v>45200</v>
      </c>
      <c r="B163" s="15">
        <v>515790</v>
      </c>
      <c r="C163" s="15">
        <v>0.33333333333333298</v>
      </c>
      <c r="D163" s="17" t="str">
        <f>[1]!f_info_exchmarket(B163)</f>
        <v>上海证券交易所</v>
      </c>
      <c r="E163" s="17"/>
      <c r="F163" s="25" cm="1">
        <f t="array" ref="F163">[1]!TDaysOffset(A163,"Offset=1")</f>
        <v>45208</v>
      </c>
      <c r="G163" s="8">
        <f t="shared" si="10"/>
        <v>515790</v>
      </c>
      <c r="H163" s="9"/>
      <c r="I163" s="13" t="str">
        <f t="shared" si="11"/>
        <v>XSHG</v>
      </c>
      <c r="J163" s="8" t="s">
        <v>137</v>
      </c>
      <c r="K163" s="9"/>
      <c r="L163" s="14">
        <f t="shared" si="12"/>
        <v>0.33333333333333298</v>
      </c>
    </row>
    <row r="164" spans="1:12" x14ac:dyDescent="0.25">
      <c r="A164" s="16">
        <v>45200</v>
      </c>
      <c r="B164" s="15">
        <v>516110</v>
      </c>
      <c r="C164" s="15">
        <v>0.33333333333333298</v>
      </c>
      <c r="D164" s="17" t="str">
        <f>[1]!f_info_exchmarket(B164)</f>
        <v>上海证券交易所</v>
      </c>
      <c r="E164" s="17"/>
      <c r="F164" s="25" cm="1">
        <f t="array" ref="F164">[1]!TDaysOffset(A164,"Offset=1")</f>
        <v>45208</v>
      </c>
      <c r="G164" s="8">
        <f t="shared" si="10"/>
        <v>516110</v>
      </c>
      <c r="H164" s="9"/>
      <c r="I164" s="13" t="str">
        <f t="shared" si="11"/>
        <v>XSHG</v>
      </c>
      <c r="J164" s="8" t="s">
        <v>137</v>
      </c>
      <c r="K164" s="9"/>
      <c r="L164" s="14">
        <f t="shared" si="12"/>
        <v>0.33333333333333298</v>
      </c>
    </row>
    <row r="165" spans="1:12" x14ac:dyDescent="0.25">
      <c r="A165" s="16">
        <v>45207</v>
      </c>
      <c r="B165" s="15">
        <v>159865</v>
      </c>
      <c r="C165" s="15">
        <v>0.33333333333333298</v>
      </c>
      <c r="D165" s="17" t="str">
        <f>[1]!f_info_exchmarket(B165)</f>
        <v>深圳证券交易所</v>
      </c>
      <c r="E165" s="17"/>
      <c r="F165" s="25" cm="1">
        <f t="array" ref="F165">[1]!TDaysOffset(A165,"Offset=1")</f>
        <v>45208</v>
      </c>
      <c r="G165" s="8">
        <f t="shared" si="10"/>
        <v>159865</v>
      </c>
      <c r="H165" s="9"/>
      <c r="I165" s="13" t="str">
        <f t="shared" si="11"/>
        <v>XSHE</v>
      </c>
      <c r="J165" s="8" t="s">
        <v>137</v>
      </c>
      <c r="K165" s="9"/>
      <c r="L165" s="14">
        <f t="shared" si="12"/>
        <v>0.33333333333333298</v>
      </c>
    </row>
    <row r="166" spans="1:12" x14ac:dyDescent="0.25">
      <c r="A166" s="16">
        <v>45207</v>
      </c>
      <c r="B166" s="15">
        <v>159870</v>
      </c>
      <c r="C166" s="15">
        <v>0.33333333333333298</v>
      </c>
      <c r="D166" s="17" t="str">
        <f>[1]!f_info_exchmarket(B166)</f>
        <v>深圳证券交易所</v>
      </c>
      <c r="E166" s="17"/>
      <c r="F166" s="25" cm="1">
        <f t="array" ref="F166">[1]!TDaysOffset(A166,"Offset=1")</f>
        <v>45208</v>
      </c>
      <c r="G166" s="8">
        <f t="shared" si="10"/>
        <v>159870</v>
      </c>
      <c r="H166" s="9"/>
      <c r="I166" s="13" t="str">
        <f t="shared" si="11"/>
        <v>XSHE</v>
      </c>
      <c r="J166" s="8" t="s">
        <v>137</v>
      </c>
      <c r="K166" s="9"/>
      <c r="L166" s="14">
        <f t="shared" si="12"/>
        <v>0.33333333333333298</v>
      </c>
    </row>
    <row r="167" spans="1:12" x14ac:dyDescent="0.25">
      <c r="A167" s="16">
        <v>45207</v>
      </c>
      <c r="B167" s="15">
        <v>512400</v>
      </c>
      <c r="C167" s="15">
        <v>0.33333333333333298</v>
      </c>
      <c r="D167" s="17" t="str">
        <f>[1]!f_info_exchmarket(B167)</f>
        <v>上海证券交易所</v>
      </c>
      <c r="E167" s="17"/>
      <c r="F167" s="25" cm="1">
        <f t="array" ref="F167">[1]!TDaysOffset(A167,"Offset=1")</f>
        <v>45208</v>
      </c>
      <c r="G167" s="8">
        <f t="shared" si="10"/>
        <v>512400</v>
      </c>
      <c r="H167" s="9"/>
      <c r="I167" s="13" t="str">
        <f t="shared" si="11"/>
        <v>XSHG</v>
      </c>
      <c r="J167" s="8" t="s">
        <v>137</v>
      </c>
      <c r="K167" s="9"/>
      <c r="L167" s="14">
        <f t="shared" si="12"/>
        <v>0.33333333333333298</v>
      </c>
    </row>
    <row r="168" spans="1:12" x14ac:dyDescent="0.25">
      <c r="A168" s="4">
        <v>45214</v>
      </c>
      <c r="B168">
        <v>159865</v>
      </c>
      <c r="C168">
        <v>0.33333333333333298</v>
      </c>
      <c r="D168" s="1" t="str">
        <f>[1]!f_info_exchmarket(B168)</f>
        <v>深圳证券交易所</v>
      </c>
      <c r="E168" s="1"/>
      <c r="F168" s="24" cm="1">
        <f t="array" ref="F168">[1]!TDaysOffset(A168,"Offset=1")</f>
        <v>45215</v>
      </c>
      <c r="G168" s="3">
        <f t="shared" si="10"/>
        <v>159865</v>
      </c>
      <c r="H168" s="6"/>
      <c r="I168" s="11" t="str">
        <f t="shared" si="11"/>
        <v>XSHE</v>
      </c>
      <c r="J168" s="3" t="s">
        <v>137</v>
      </c>
      <c r="K168" s="6"/>
      <c r="L168" s="12">
        <f t="shared" si="12"/>
        <v>0.33333333333333298</v>
      </c>
    </row>
    <row r="169" spans="1:12" x14ac:dyDescent="0.25">
      <c r="A169" s="4">
        <v>45214</v>
      </c>
      <c r="B169">
        <v>516910</v>
      </c>
      <c r="C169">
        <v>0.33333333333333298</v>
      </c>
      <c r="D169" s="1" t="str">
        <f>[1]!f_info_exchmarket(B169)</f>
        <v>上海证券交易所</v>
      </c>
      <c r="E169" s="1"/>
      <c r="F169" s="24" cm="1">
        <f t="array" ref="F169">[1]!TDaysOffset(A169,"Offset=1")</f>
        <v>45215</v>
      </c>
      <c r="G169" s="3">
        <f t="shared" si="10"/>
        <v>516910</v>
      </c>
      <c r="H169" s="6"/>
      <c r="I169" s="11" t="str">
        <f t="shared" si="11"/>
        <v>XSHG</v>
      </c>
      <c r="J169" s="3" t="s">
        <v>137</v>
      </c>
      <c r="K169" s="6"/>
      <c r="L169" s="12">
        <f t="shared" si="12"/>
        <v>0.33333333333333298</v>
      </c>
    </row>
    <row r="170" spans="1:12" x14ac:dyDescent="0.25">
      <c r="A170" s="4">
        <v>45214</v>
      </c>
      <c r="B170">
        <v>512200</v>
      </c>
      <c r="C170">
        <v>0.33333333333333298</v>
      </c>
      <c r="D170" s="1" t="str">
        <f>[1]!f_info_exchmarket(B170)</f>
        <v>上海证券交易所</v>
      </c>
      <c r="E170" s="1"/>
      <c r="F170" s="24" cm="1">
        <f t="array" ref="F170">[1]!TDaysOffset(A170,"Offset=1")</f>
        <v>45215</v>
      </c>
      <c r="G170" s="3">
        <f t="shared" si="10"/>
        <v>512200</v>
      </c>
      <c r="H170" s="6"/>
      <c r="I170" s="11" t="str">
        <f t="shared" si="11"/>
        <v>XSHG</v>
      </c>
      <c r="J170" s="3" t="s">
        <v>137</v>
      </c>
      <c r="K170" s="6"/>
      <c r="L170" s="12">
        <f t="shared" si="12"/>
        <v>0.33333333333333298</v>
      </c>
    </row>
    <row r="171" spans="1:12" x14ac:dyDescent="0.25">
      <c r="A171" s="4">
        <v>45221</v>
      </c>
      <c r="B171">
        <v>159865</v>
      </c>
      <c r="C171">
        <v>0.33333333333333298</v>
      </c>
      <c r="D171" s="1" t="str">
        <f>[1]!f_info_exchmarket(B171)</f>
        <v>深圳证券交易所</v>
      </c>
      <c r="E171" s="1"/>
      <c r="F171" s="24" cm="1">
        <f t="array" ref="F171">[1]!TDaysOffset(A171,"Offset=1")</f>
        <v>45222</v>
      </c>
      <c r="G171" s="3">
        <f t="shared" si="10"/>
        <v>159865</v>
      </c>
      <c r="H171" s="6"/>
      <c r="I171" s="11" t="str">
        <f t="shared" si="11"/>
        <v>XSHE</v>
      </c>
      <c r="J171" s="3" t="s">
        <v>137</v>
      </c>
      <c r="K171" s="6"/>
      <c r="L171" s="12">
        <f t="shared" si="12"/>
        <v>0.33333333333333298</v>
      </c>
    </row>
    <row r="172" spans="1:12" x14ac:dyDescent="0.25">
      <c r="A172" s="4">
        <v>45221</v>
      </c>
      <c r="B172">
        <v>159870</v>
      </c>
      <c r="C172">
        <v>0.33333333333333298</v>
      </c>
      <c r="D172" s="1" t="str">
        <f>[1]!f_info_exchmarket(B172)</f>
        <v>深圳证券交易所</v>
      </c>
      <c r="E172" s="1"/>
      <c r="F172" s="24" cm="1">
        <f t="array" ref="F172">[1]!TDaysOffset(A172,"Offset=1")</f>
        <v>45222</v>
      </c>
      <c r="G172" s="3">
        <f t="shared" si="10"/>
        <v>159870</v>
      </c>
      <c r="H172" s="6"/>
      <c r="I172" s="11" t="str">
        <f t="shared" si="11"/>
        <v>XSHE</v>
      </c>
      <c r="J172" s="3" t="s">
        <v>137</v>
      </c>
      <c r="K172" s="6"/>
      <c r="L172" s="12">
        <f t="shared" si="12"/>
        <v>0.33333333333333298</v>
      </c>
    </row>
    <row r="173" spans="1:12" x14ac:dyDescent="0.25">
      <c r="A173" s="4">
        <v>45221</v>
      </c>
      <c r="B173">
        <v>562500</v>
      </c>
      <c r="C173">
        <v>0.33333333333333298</v>
      </c>
      <c r="D173" s="1" t="str">
        <f>[1]!f_info_exchmarket(B173)</f>
        <v>上海证券交易所</v>
      </c>
      <c r="E173" s="1"/>
      <c r="F173" s="24" cm="1">
        <f t="array" ref="F173">[1]!TDaysOffset(A173,"Offset=1")</f>
        <v>45222</v>
      </c>
      <c r="G173" s="3">
        <f t="shared" si="10"/>
        <v>562500</v>
      </c>
      <c r="H173" s="6"/>
      <c r="I173" s="11" t="str">
        <f t="shared" si="11"/>
        <v>XSHG</v>
      </c>
      <c r="J173" s="3" t="s">
        <v>137</v>
      </c>
      <c r="K173" s="6"/>
      <c r="L173" s="12">
        <f t="shared" si="12"/>
        <v>0.33333333333333298</v>
      </c>
    </row>
    <row r="174" spans="1:12" x14ac:dyDescent="0.25">
      <c r="A174" s="4">
        <v>45228</v>
      </c>
      <c r="B174">
        <v>512010</v>
      </c>
      <c r="C174">
        <v>0.33333333333333298</v>
      </c>
      <c r="D174" s="1" t="str">
        <f>[1]!f_info_exchmarket(B174)</f>
        <v>上海证券交易所</v>
      </c>
      <c r="E174" s="1"/>
      <c r="F174" s="24" cm="1">
        <f t="array" ref="F174">[1]!TDaysOffset(A174,"Offset=1")</f>
        <v>45229</v>
      </c>
      <c r="G174" s="3">
        <f t="shared" si="10"/>
        <v>512010</v>
      </c>
      <c r="H174" s="6"/>
      <c r="I174" s="11" t="str">
        <f t="shared" si="11"/>
        <v>XSHG</v>
      </c>
      <c r="J174" s="3" t="s">
        <v>137</v>
      </c>
      <c r="K174" s="6"/>
      <c r="L174" s="12">
        <f t="shared" si="12"/>
        <v>0.33333333333333298</v>
      </c>
    </row>
    <row r="175" spans="1:12" x14ac:dyDescent="0.25">
      <c r="A175" s="4">
        <v>45228</v>
      </c>
      <c r="B175">
        <v>562500</v>
      </c>
      <c r="C175">
        <v>0.33333333333333298</v>
      </c>
      <c r="D175" s="1" t="str">
        <f>[1]!f_info_exchmarket(B175)</f>
        <v>上海证券交易所</v>
      </c>
      <c r="E175" s="1"/>
      <c r="F175" s="24" cm="1">
        <f t="array" ref="F175">[1]!TDaysOffset(A175,"Offset=1")</f>
        <v>45229</v>
      </c>
      <c r="G175" s="3">
        <f t="shared" si="10"/>
        <v>562500</v>
      </c>
      <c r="H175" s="6"/>
      <c r="I175" s="11" t="str">
        <f t="shared" si="11"/>
        <v>XSHG</v>
      </c>
      <c r="J175" s="3" t="s">
        <v>137</v>
      </c>
      <c r="K175" s="6"/>
      <c r="L175" s="12">
        <f t="shared" si="12"/>
        <v>0.33333333333333298</v>
      </c>
    </row>
    <row r="176" spans="1:12" x14ac:dyDescent="0.25">
      <c r="A176" s="4">
        <v>45228</v>
      </c>
      <c r="B176">
        <v>512400</v>
      </c>
      <c r="C176">
        <v>0.33333333333333298</v>
      </c>
      <c r="D176" s="1" t="str">
        <f>[1]!f_info_exchmarket(B176)</f>
        <v>上海证券交易所</v>
      </c>
      <c r="E176" s="1"/>
      <c r="F176" s="24" cm="1">
        <f t="array" ref="F176">[1]!TDaysOffset(A176,"Offset=1")</f>
        <v>45229</v>
      </c>
      <c r="G176" s="3">
        <f t="shared" si="10"/>
        <v>512400</v>
      </c>
      <c r="H176" s="6"/>
      <c r="I176" s="11" t="str">
        <f t="shared" si="11"/>
        <v>XSHG</v>
      </c>
      <c r="J176" s="3" t="s">
        <v>137</v>
      </c>
      <c r="K176" s="6"/>
      <c r="L176" s="12">
        <f t="shared" si="12"/>
        <v>0.33333333333333298</v>
      </c>
    </row>
    <row r="177" spans="1:12" x14ac:dyDescent="0.25">
      <c r="A177" s="4">
        <v>45235</v>
      </c>
      <c r="B177">
        <v>512010</v>
      </c>
      <c r="C177">
        <v>0.33333333333333298</v>
      </c>
      <c r="D177" s="1" t="str">
        <f>[1]!f_info_exchmarket(B177)</f>
        <v>上海证券交易所</v>
      </c>
      <c r="E177" s="1"/>
      <c r="F177" s="24" cm="1">
        <f t="array" ref="F177">[1]!TDaysOffset(A177,"Offset=1")</f>
        <v>45236</v>
      </c>
      <c r="G177" s="3">
        <f t="shared" si="10"/>
        <v>512010</v>
      </c>
      <c r="H177" s="6"/>
      <c r="I177" s="11" t="str">
        <f t="shared" si="11"/>
        <v>XSHG</v>
      </c>
      <c r="J177" s="3" t="s">
        <v>137</v>
      </c>
      <c r="K177" s="6"/>
      <c r="L177" s="12">
        <f t="shared" si="12"/>
        <v>0.33333333333333298</v>
      </c>
    </row>
    <row r="178" spans="1:12" x14ac:dyDescent="0.25">
      <c r="A178" s="4">
        <v>45235</v>
      </c>
      <c r="B178">
        <v>562500</v>
      </c>
      <c r="C178">
        <v>0.33333333333333298</v>
      </c>
      <c r="D178" s="1" t="str">
        <f>[1]!f_info_exchmarket(B178)</f>
        <v>上海证券交易所</v>
      </c>
      <c r="E178" s="1"/>
      <c r="F178" s="24" cm="1">
        <f t="array" ref="F178">[1]!TDaysOffset(A178,"Offset=1")</f>
        <v>45236</v>
      </c>
      <c r="G178" s="3">
        <f t="shared" si="10"/>
        <v>562500</v>
      </c>
      <c r="H178" s="6"/>
      <c r="I178" s="11" t="str">
        <f t="shared" si="11"/>
        <v>XSHG</v>
      </c>
      <c r="J178" s="3" t="s">
        <v>137</v>
      </c>
      <c r="K178" s="6"/>
      <c r="L178" s="12">
        <f t="shared" si="12"/>
        <v>0.33333333333333298</v>
      </c>
    </row>
    <row r="179" spans="1:12" x14ac:dyDescent="0.25">
      <c r="A179" s="4">
        <v>45235</v>
      </c>
      <c r="B179">
        <v>159766</v>
      </c>
      <c r="C179">
        <v>0.33333333333333298</v>
      </c>
      <c r="D179" s="1" t="str">
        <f>[1]!f_info_exchmarket(B179)</f>
        <v>深圳证券交易所</v>
      </c>
      <c r="E179" s="1"/>
      <c r="F179" s="24" cm="1">
        <f t="array" ref="F179">[1]!TDaysOffset(A179,"Offset=1")</f>
        <v>45236</v>
      </c>
      <c r="G179" s="3">
        <f t="shared" si="10"/>
        <v>159766</v>
      </c>
      <c r="H179" s="6"/>
      <c r="I179" s="11" t="str">
        <f t="shared" si="11"/>
        <v>XSHE</v>
      </c>
      <c r="J179" s="3" t="s">
        <v>137</v>
      </c>
      <c r="K179" s="6"/>
      <c r="L179" s="12">
        <f t="shared" si="12"/>
        <v>0.33333333333333298</v>
      </c>
    </row>
    <row r="180" spans="1:12" x14ac:dyDescent="0.25">
      <c r="A180" s="4">
        <v>45242</v>
      </c>
      <c r="B180">
        <v>512400</v>
      </c>
      <c r="C180">
        <v>0.25</v>
      </c>
      <c r="D180" s="1" t="str">
        <f>[1]!f_info_exchmarket(B180)</f>
        <v>上海证券交易所</v>
      </c>
      <c r="E180" s="1"/>
      <c r="F180" s="24" cm="1">
        <f t="array" ref="F180">[1]!TDaysOffset(A180,"Offset=1")</f>
        <v>45243</v>
      </c>
      <c r="G180" s="3">
        <f t="shared" si="10"/>
        <v>512400</v>
      </c>
      <c r="H180" s="6"/>
      <c r="I180" s="11" t="str">
        <f t="shared" si="11"/>
        <v>XSHG</v>
      </c>
      <c r="J180" s="3" t="s">
        <v>137</v>
      </c>
      <c r="K180" s="6"/>
      <c r="L180" s="12">
        <f t="shared" si="12"/>
        <v>0.25</v>
      </c>
    </row>
    <row r="181" spans="1:12" x14ac:dyDescent="0.25">
      <c r="A181" s="4">
        <v>45242</v>
      </c>
      <c r="B181">
        <v>512010</v>
      </c>
      <c r="C181">
        <v>0.25</v>
      </c>
      <c r="D181" s="1" t="str">
        <f>[1]!f_info_exchmarket(B181)</f>
        <v>上海证券交易所</v>
      </c>
      <c r="E181" s="1"/>
      <c r="F181" s="24" cm="1">
        <f t="array" ref="F181">[1]!TDaysOffset(A181,"Offset=1")</f>
        <v>45243</v>
      </c>
      <c r="G181" s="3">
        <f t="shared" si="10"/>
        <v>512010</v>
      </c>
      <c r="H181" s="6"/>
      <c r="I181" s="11" t="str">
        <f t="shared" si="11"/>
        <v>XSHG</v>
      </c>
      <c r="J181" s="3" t="s">
        <v>137</v>
      </c>
      <c r="K181" s="6"/>
      <c r="L181" s="12">
        <f t="shared" si="12"/>
        <v>0.25</v>
      </c>
    </row>
    <row r="182" spans="1:12" x14ac:dyDescent="0.25">
      <c r="A182" s="4">
        <v>45242</v>
      </c>
      <c r="B182">
        <v>562500</v>
      </c>
      <c r="C182">
        <v>0.25</v>
      </c>
      <c r="D182" s="1" t="str">
        <f>[1]!f_info_exchmarket(B182)</f>
        <v>上海证券交易所</v>
      </c>
      <c r="E182" s="1"/>
      <c r="F182" s="24" cm="1">
        <f t="array" ref="F182">[1]!TDaysOffset(A182,"Offset=1")</f>
        <v>45243</v>
      </c>
      <c r="G182" s="3">
        <f t="shared" si="10"/>
        <v>562500</v>
      </c>
      <c r="H182" s="6"/>
      <c r="I182" s="11" t="str">
        <f t="shared" si="11"/>
        <v>XSHG</v>
      </c>
      <c r="J182" s="3" t="s">
        <v>137</v>
      </c>
      <c r="K182" s="6"/>
      <c r="L182" s="12">
        <f t="shared" si="12"/>
        <v>0.25</v>
      </c>
    </row>
    <row r="183" spans="1:12" x14ac:dyDescent="0.25">
      <c r="A183" s="4">
        <v>45242</v>
      </c>
      <c r="B183">
        <v>159930</v>
      </c>
      <c r="C183">
        <v>0.25</v>
      </c>
      <c r="D183" s="1" t="str">
        <f>[1]!f_info_exchmarket(B183)</f>
        <v>深圳证券交易所</v>
      </c>
      <c r="E183" s="1"/>
      <c r="F183" s="24" cm="1">
        <f t="array" ref="F183">[1]!TDaysOffset(A183,"Offset=1")</f>
        <v>45243</v>
      </c>
      <c r="G183" s="3">
        <f t="shared" si="10"/>
        <v>159930</v>
      </c>
      <c r="H183" s="6"/>
      <c r="I183" s="11" t="str">
        <f t="shared" si="11"/>
        <v>XSHE</v>
      </c>
      <c r="J183" s="3" t="s">
        <v>137</v>
      </c>
      <c r="K183" s="6"/>
      <c r="L183" s="12">
        <f t="shared" si="12"/>
        <v>0.25</v>
      </c>
    </row>
    <row r="184" spans="1:12" x14ac:dyDescent="0.25">
      <c r="A184" s="4">
        <v>45249</v>
      </c>
      <c r="B184">
        <v>159995</v>
      </c>
      <c r="C184">
        <v>0.33333333333333298</v>
      </c>
      <c r="D184" s="1" t="str">
        <f>[1]!f_info_exchmarket(B184)</f>
        <v>深圳证券交易所</v>
      </c>
      <c r="E184" s="1"/>
      <c r="F184" s="24" cm="1">
        <f t="array" ref="F184">[1]!TDaysOffset(A184,"Offset=1")</f>
        <v>45250</v>
      </c>
      <c r="G184" s="3">
        <f t="shared" si="10"/>
        <v>159995</v>
      </c>
      <c r="H184" s="6"/>
      <c r="I184" s="11" t="str">
        <f t="shared" si="11"/>
        <v>XSHE</v>
      </c>
      <c r="J184" s="3" t="s">
        <v>137</v>
      </c>
      <c r="K184" s="6"/>
      <c r="L184" s="12">
        <f t="shared" si="12"/>
        <v>0.33333333333333298</v>
      </c>
    </row>
    <row r="185" spans="1:12" x14ac:dyDescent="0.25">
      <c r="A185" s="4">
        <v>45249</v>
      </c>
      <c r="B185">
        <v>512010</v>
      </c>
      <c r="C185">
        <v>0.33333333333333298</v>
      </c>
      <c r="D185" s="1" t="str">
        <f>[1]!f_info_exchmarket(B185)</f>
        <v>上海证券交易所</v>
      </c>
      <c r="E185" s="1"/>
      <c r="F185" s="24" cm="1">
        <f t="array" ref="F185">[1]!TDaysOffset(A185,"Offset=1")</f>
        <v>45250</v>
      </c>
      <c r="G185" s="3">
        <f t="shared" si="10"/>
        <v>512010</v>
      </c>
      <c r="H185" s="6"/>
      <c r="I185" s="11" t="str">
        <f t="shared" si="11"/>
        <v>XSHG</v>
      </c>
      <c r="J185" s="3" t="s">
        <v>137</v>
      </c>
      <c r="K185" s="6"/>
      <c r="L185" s="12">
        <f t="shared" si="12"/>
        <v>0.33333333333333298</v>
      </c>
    </row>
    <row r="186" spans="1:12" x14ac:dyDescent="0.25">
      <c r="A186" s="4">
        <v>45249</v>
      </c>
      <c r="B186">
        <v>159930</v>
      </c>
      <c r="C186">
        <v>0.33333333333333298</v>
      </c>
      <c r="D186" s="1" t="str">
        <f>[1]!f_info_exchmarket(B186)</f>
        <v>深圳证券交易所</v>
      </c>
      <c r="E186" s="1"/>
      <c r="F186" s="24" cm="1">
        <f t="array" ref="F186">[1]!TDaysOffset(A186,"Offset=1")</f>
        <v>45250</v>
      </c>
      <c r="G186" s="3">
        <f t="shared" si="10"/>
        <v>159930</v>
      </c>
      <c r="H186" s="6"/>
      <c r="I186" s="11" t="str">
        <f t="shared" si="11"/>
        <v>XSHE</v>
      </c>
      <c r="J186" s="3" t="s">
        <v>137</v>
      </c>
      <c r="K186" s="6"/>
      <c r="L186" s="12">
        <f t="shared" si="12"/>
        <v>0.33333333333333298</v>
      </c>
    </row>
    <row r="187" spans="1:12" x14ac:dyDescent="0.25">
      <c r="A187" s="4">
        <v>45256</v>
      </c>
      <c r="B187">
        <v>159865</v>
      </c>
      <c r="C187">
        <v>0.25</v>
      </c>
      <c r="D187" s="1" t="str">
        <f>[1]!f_info_exchmarket(B187)</f>
        <v>深圳证券交易所</v>
      </c>
      <c r="E187" s="1"/>
      <c r="F187" s="24" cm="1">
        <f t="array" ref="F187">[1]!TDaysOffset(A187,"Offset=1")</f>
        <v>45257</v>
      </c>
      <c r="G187" s="3">
        <f t="shared" si="10"/>
        <v>159865</v>
      </c>
      <c r="H187" s="6"/>
      <c r="I187" s="11" t="str">
        <f t="shared" si="11"/>
        <v>XSHE</v>
      </c>
      <c r="J187" s="3" t="s">
        <v>137</v>
      </c>
      <c r="K187" s="6"/>
      <c r="L187" s="12">
        <f t="shared" si="12"/>
        <v>0.25</v>
      </c>
    </row>
    <row r="188" spans="1:12" x14ac:dyDescent="0.25">
      <c r="A188" s="4">
        <v>45256</v>
      </c>
      <c r="B188">
        <v>159995</v>
      </c>
      <c r="C188">
        <v>0.25</v>
      </c>
      <c r="D188" s="1" t="str">
        <f>[1]!f_info_exchmarket(B188)</f>
        <v>深圳证券交易所</v>
      </c>
      <c r="E188" s="1"/>
      <c r="F188" s="24" cm="1">
        <f t="array" ref="F188">[1]!TDaysOffset(A188,"Offset=1")</f>
        <v>45257</v>
      </c>
      <c r="G188" s="3">
        <f t="shared" si="10"/>
        <v>159995</v>
      </c>
      <c r="H188" s="6"/>
      <c r="I188" s="11" t="str">
        <f t="shared" si="11"/>
        <v>XSHE</v>
      </c>
      <c r="J188" s="3" t="s">
        <v>137</v>
      </c>
      <c r="K188" s="6"/>
      <c r="L188" s="12">
        <f t="shared" si="12"/>
        <v>0.25</v>
      </c>
    </row>
    <row r="189" spans="1:12" x14ac:dyDescent="0.25">
      <c r="A189" s="4">
        <v>45256</v>
      </c>
      <c r="B189">
        <v>512010</v>
      </c>
      <c r="C189">
        <v>0.25</v>
      </c>
      <c r="D189" s="1" t="str">
        <f>[1]!f_info_exchmarket(B189)</f>
        <v>上海证券交易所</v>
      </c>
      <c r="E189" s="1"/>
      <c r="F189" s="24" cm="1">
        <f t="array" ref="F189">[1]!TDaysOffset(A189,"Offset=1")</f>
        <v>45257</v>
      </c>
      <c r="G189" s="3">
        <f t="shared" si="10"/>
        <v>512010</v>
      </c>
      <c r="H189" s="6"/>
      <c r="I189" s="11" t="str">
        <f t="shared" si="11"/>
        <v>XSHG</v>
      </c>
      <c r="J189" s="3" t="s">
        <v>137</v>
      </c>
      <c r="K189" s="6"/>
      <c r="L189" s="12">
        <f t="shared" si="12"/>
        <v>0.25</v>
      </c>
    </row>
    <row r="190" spans="1:12" x14ac:dyDescent="0.25">
      <c r="A190" s="4">
        <v>45256</v>
      </c>
      <c r="B190">
        <v>562500</v>
      </c>
      <c r="C190">
        <v>0.25</v>
      </c>
      <c r="D190" s="1" t="str">
        <f>[1]!f_info_exchmarket(B190)</f>
        <v>上海证券交易所</v>
      </c>
      <c r="E190" s="1"/>
      <c r="F190" s="24" cm="1">
        <f t="array" ref="F190">[1]!TDaysOffset(A190,"Offset=1")</f>
        <v>45257</v>
      </c>
      <c r="G190" s="3">
        <f t="shared" si="10"/>
        <v>562500</v>
      </c>
      <c r="H190" s="6"/>
      <c r="I190" s="11" t="str">
        <f t="shared" si="11"/>
        <v>XSHG</v>
      </c>
      <c r="J190" s="3" t="s">
        <v>137</v>
      </c>
      <c r="K190" s="6"/>
      <c r="L190" s="12">
        <f t="shared" si="12"/>
        <v>0.25</v>
      </c>
    </row>
    <row r="191" spans="1:12" x14ac:dyDescent="0.25">
      <c r="A191" s="4">
        <v>45263</v>
      </c>
      <c r="B191">
        <v>159865</v>
      </c>
      <c r="C191">
        <v>0.25</v>
      </c>
      <c r="D191" s="1" t="str">
        <f>[1]!f_info_exchmarket(B191)</f>
        <v>深圳证券交易所</v>
      </c>
      <c r="E191" s="1"/>
      <c r="F191" s="24" cm="1">
        <f t="array" ref="F191">[1]!TDaysOffset(A191,"Offset=1")</f>
        <v>45264</v>
      </c>
      <c r="G191" s="3">
        <f t="shared" si="10"/>
        <v>159865</v>
      </c>
      <c r="H191" s="6"/>
      <c r="I191" s="11" t="str">
        <f t="shared" si="11"/>
        <v>XSHE</v>
      </c>
      <c r="J191" s="3" t="s">
        <v>137</v>
      </c>
      <c r="K191" s="6"/>
      <c r="L191" s="12">
        <f t="shared" si="12"/>
        <v>0.25</v>
      </c>
    </row>
    <row r="192" spans="1:12" x14ac:dyDescent="0.25">
      <c r="A192" s="4">
        <v>45263</v>
      </c>
      <c r="B192">
        <v>159995</v>
      </c>
      <c r="C192">
        <v>0.25</v>
      </c>
      <c r="D192" s="1" t="str">
        <f>[1]!f_info_exchmarket(B192)</f>
        <v>深圳证券交易所</v>
      </c>
      <c r="E192" s="1"/>
      <c r="F192" s="24" cm="1">
        <f t="array" ref="F192">[1]!TDaysOffset(A192,"Offset=1")</f>
        <v>45264</v>
      </c>
      <c r="G192" s="3">
        <f t="shared" si="10"/>
        <v>159995</v>
      </c>
      <c r="H192" s="6"/>
      <c r="I192" s="11" t="str">
        <f t="shared" si="11"/>
        <v>XSHE</v>
      </c>
      <c r="J192" s="3" t="s">
        <v>137</v>
      </c>
      <c r="K192" s="6"/>
      <c r="L192" s="12">
        <f t="shared" si="12"/>
        <v>0.25</v>
      </c>
    </row>
    <row r="193" spans="1:12" x14ac:dyDescent="0.25">
      <c r="A193" s="4">
        <v>45263</v>
      </c>
      <c r="B193">
        <v>515220</v>
      </c>
      <c r="C193">
        <v>0.25</v>
      </c>
      <c r="D193" s="1" t="str">
        <f>[1]!f_info_exchmarket(B193)</f>
        <v>上海证券交易所</v>
      </c>
      <c r="E193" s="1"/>
      <c r="F193" s="24" cm="1">
        <f t="array" ref="F193">[1]!TDaysOffset(A193,"Offset=1")</f>
        <v>45264</v>
      </c>
      <c r="G193" s="3">
        <f t="shared" si="10"/>
        <v>515220</v>
      </c>
      <c r="H193" s="6"/>
      <c r="I193" s="11" t="str">
        <f t="shared" si="11"/>
        <v>XSHG</v>
      </c>
      <c r="J193" s="3" t="s">
        <v>137</v>
      </c>
      <c r="K193" s="6"/>
      <c r="L193" s="12">
        <f t="shared" si="12"/>
        <v>0.25</v>
      </c>
    </row>
    <row r="194" spans="1:12" x14ac:dyDescent="0.25">
      <c r="A194" s="4">
        <v>45263</v>
      </c>
      <c r="B194">
        <v>159930</v>
      </c>
      <c r="C194">
        <v>0.25</v>
      </c>
      <c r="D194" s="1" t="str">
        <f>[1]!f_info_exchmarket(B194)</f>
        <v>深圳证券交易所</v>
      </c>
      <c r="E194" s="1"/>
      <c r="F194" s="24" cm="1">
        <f t="array" ref="F194">[1]!TDaysOffset(A194,"Offset=1")</f>
        <v>45264</v>
      </c>
      <c r="G194" s="3">
        <f t="shared" ref="G194:G257" si="13">B194</f>
        <v>159930</v>
      </c>
      <c r="H194" s="6"/>
      <c r="I194" s="11" t="str">
        <f t="shared" ref="I194:I257" si="14">IF(D194="上海证券交易所","XSHG",IF(D194="深圳证券交易所","XSHE",NA()))</f>
        <v>XSHE</v>
      </c>
      <c r="J194" s="3" t="s">
        <v>137</v>
      </c>
      <c r="K194" s="6"/>
      <c r="L194" s="12">
        <f t="shared" ref="L194:L257" si="15">C194</f>
        <v>0.25</v>
      </c>
    </row>
    <row r="195" spans="1:12" x14ac:dyDescent="0.25">
      <c r="A195" s="4">
        <v>45270</v>
      </c>
      <c r="B195">
        <v>159995</v>
      </c>
      <c r="C195">
        <v>0.33333333333333298</v>
      </c>
      <c r="D195" s="1" t="str">
        <f>[1]!f_info_exchmarket(B195)</f>
        <v>深圳证券交易所</v>
      </c>
      <c r="E195" s="1"/>
      <c r="F195" s="24" cm="1">
        <f t="array" ref="F195">[1]!TDaysOffset(A195,"Offset=1")</f>
        <v>45271</v>
      </c>
      <c r="G195" s="3">
        <f t="shared" si="13"/>
        <v>159995</v>
      </c>
      <c r="H195" s="6"/>
      <c r="I195" s="11" t="str">
        <f t="shared" si="14"/>
        <v>XSHE</v>
      </c>
      <c r="J195" s="3" t="s">
        <v>137</v>
      </c>
      <c r="K195" s="6"/>
      <c r="L195" s="12">
        <f t="shared" si="15"/>
        <v>0.33333333333333298</v>
      </c>
    </row>
    <row r="196" spans="1:12" x14ac:dyDescent="0.25">
      <c r="A196" s="4">
        <v>45270</v>
      </c>
      <c r="B196">
        <v>562500</v>
      </c>
      <c r="C196">
        <v>0.33333333333333298</v>
      </c>
      <c r="D196" s="1" t="str">
        <f>[1]!f_info_exchmarket(B196)</f>
        <v>上海证券交易所</v>
      </c>
      <c r="E196" s="1"/>
      <c r="F196" s="24" cm="1">
        <f t="array" ref="F196">[1]!TDaysOffset(A196,"Offset=1")</f>
        <v>45271</v>
      </c>
      <c r="G196" s="3">
        <f t="shared" si="13"/>
        <v>562500</v>
      </c>
      <c r="H196" s="6"/>
      <c r="I196" s="11" t="str">
        <f t="shared" si="14"/>
        <v>XSHG</v>
      </c>
      <c r="J196" s="3" t="s">
        <v>137</v>
      </c>
      <c r="K196" s="6"/>
      <c r="L196" s="12">
        <f t="shared" si="15"/>
        <v>0.33333333333333298</v>
      </c>
    </row>
    <row r="197" spans="1:12" x14ac:dyDescent="0.25">
      <c r="A197" s="4">
        <v>45270</v>
      </c>
      <c r="B197">
        <v>515220</v>
      </c>
      <c r="C197">
        <v>0.33333333333333298</v>
      </c>
      <c r="D197" s="1" t="str">
        <f>[1]!f_info_exchmarket(B197)</f>
        <v>上海证券交易所</v>
      </c>
      <c r="E197" s="1"/>
      <c r="F197" s="24" cm="1">
        <f t="array" ref="F197">[1]!TDaysOffset(A197,"Offset=1")</f>
        <v>45271</v>
      </c>
      <c r="G197" s="3">
        <f t="shared" si="13"/>
        <v>515220</v>
      </c>
      <c r="H197" s="6"/>
      <c r="I197" s="11" t="str">
        <f t="shared" si="14"/>
        <v>XSHG</v>
      </c>
      <c r="J197" s="3" t="s">
        <v>137</v>
      </c>
      <c r="K197" s="6"/>
      <c r="L197" s="12">
        <f t="shared" si="15"/>
        <v>0.33333333333333298</v>
      </c>
    </row>
    <row r="198" spans="1:12" x14ac:dyDescent="0.25">
      <c r="A198" s="4">
        <v>45277</v>
      </c>
      <c r="B198">
        <v>159995</v>
      </c>
      <c r="C198">
        <v>0.25</v>
      </c>
      <c r="D198" s="1" t="str">
        <f>[1]!f_info_exchmarket(B198)</f>
        <v>深圳证券交易所</v>
      </c>
      <c r="E198" s="1"/>
      <c r="F198" s="24" cm="1">
        <f t="array" ref="F198">[1]!TDaysOffset(A198,"Offset=1")</f>
        <v>45278</v>
      </c>
      <c r="G198" s="3">
        <f t="shared" si="13"/>
        <v>159995</v>
      </c>
      <c r="H198" s="6"/>
      <c r="I198" s="11" t="str">
        <f t="shared" si="14"/>
        <v>XSHE</v>
      </c>
      <c r="J198" s="3" t="s">
        <v>137</v>
      </c>
      <c r="K198" s="6"/>
      <c r="L198" s="12">
        <f t="shared" si="15"/>
        <v>0.25</v>
      </c>
    </row>
    <row r="199" spans="1:12" x14ac:dyDescent="0.25">
      <c r="A199" s="4">
        <v>45277</v>
      </c>
      <c r="B199">
        <v>159996</v>
      </c>
      <c r="C199">
        <v>0.25</v>
      </c>
      <c r="D199" s="1" t="str">
        <f>[1]!f_info_exchmarket(B199)</f>
        <v>深圳证券交易所</v>
      </c>
      <c r="E199" s="1"/>
      <c r="F199" s="24" cm="1">
        <f t="array" ref="F199">[1]!TDaysOffset(A199,"Offset=1")</f>
        <v>45278</v>
      </c>
      <c r="G199" s="3">
        <f t="shared" si="13"/>
        <v>159996</v>
      </c>
      <c r="H199" s="6"/>
      <c r="I199" s="11" t="str">
        <f t="shared" si="14"/>
        <v>XSHE</v>
      </c>
      <c r="J199" s="3" t="s">
        <v>137</v>
      </c>
      <c r="K199" s="6"/>
      <c r="L199" s="12">
        <f t="shared" si="15"/>
        <v>0.25</v>
      </c>
    </row>
    <row r="200" spans="1:12" x14ac:dyDescent="0.25">
      <c r="A200" s="4">
        <v>45277</v>
      </c>
      <c r="B200">
        <v>512660</v>
      </c>
      <c r="C200">
        <v>0.25</v>
      </c>
      <c r="D200" s="1" t="str">
        <f>[1]!f_info_exchmarket(B200)</f>
        <v>上海证券交易所</v>
      </c>
      <c r="E200" s="1"/>
      <c r="F200" s="24" cm="1">
        <f t="array" ref="F200">[1]!TDaysOffset(A200,"Offset=1")</f>
        <v>45278</v>
      </c>
      <c r="G200" s="3">
        <f t="shared" si="13"/>
        <v>512660</v>
      </c>
      <c r="H200" s="6"/>
      <c r="I200" s="11" t="str">
        <f t="shared" si="14"/>
        <v>XSHG</v>
      </c>
      <c r="J200" s="3" t="s">
        <v>137</v>
      </c>
      <c r="K200" s="6"/>
      <c r="L200" s="12">
        <f t="shared" si="15"/>
        <v>0.25</v>
      </c>
    </row>
    <row r="201" spans="1:12" x14ac:dyDescent="0.25">
      <c r="A201" s="4">
        <v>45277</v>
      </c>
      <c r="B201">
        <v>562500</v>
      </c>
      <c r="C201">
        <v>0.25</v>
      </c>
      <c r="D201" s="1" t="str">
        <f>[1]!f_info_exchmarket(B201)</f>
        <v>上海证券交易所</v>
      </c>
      <c r="E201" s="1"/>
      <c r="F201" s="24" cm="1">
        <f t="array" ref="F201">[1]!TDaysOffset(A201,"Offset=1")</f>
        <v>45278</v>
      </c>
      <c r="G201" s="3">
        <f t="shared" si="13"/>
        <v>562500</v>
      </c>
      <c r="H201" s="6"/>
      <c r="I201" s="11" t="str">
        <f t="shared" si="14"/>
        <v>XSHG</v>
      </c>
      <c r="J201" s="3" t="s">
        <v>137</v>
      </c>
      <c r="K201" s="6"/>
      <c r="L201" s="12">
        <f t="shared" si="15"/>
        <v>0.25</v>
      </c>
    </row>
    <row r="202" spans="1:12" x14ac:dyDescent="0.25">
      <c r="A202" s="4">
        <v>45284</v>
      </c>
      <c r="B202">
        <v>159865</v>
      </c>
      <c r="C202">
        <v>0.33333333333333298</v>
      </c>
      <c r="D202" s="1" t="str">
        <f>[1]!f_info_exchmarket(B202)</f>
        <v>深圳证券交易所</v>
      </c>
      <c r="E202" s="1"/>
      <c r="F202" s="24" cm="1">
        <f t="array" ref="F202">[1]!TDaysOffset(A202,"Offset=1")</f>
        <v>45285</v>
      </c>
      <c r="G202" s="3">
        <f t="shared" si="13"/>
        <v>159865</v>
      </c>
      <c r="H202" s="6"/>
      <c r="I202" s="11" t="str">
        <f t="shared" si="14"/>
        <v>XSHE</v>
      </c>
      <c r="J202" s="3" t="s">
        <v>137</v>
      </c>
      <c r="K202" s="6"/>
      <c r="L202" s="12">
        <f t="shared" si="15"/>
        <v>0.33333333333333298</v>
      </c>
    </row>
    <row r="203" spans="1:12" x14ac:dyDescent="0.25">
      <c r="A203" s="4">
        <v>45284</v>
      </c>
      <c r="B203">
        <v>159996</v>
      </c>
      <c r="C203">
        <v>0.33333333333333298</v>
      </c>
      <c r="D203" s="1" t="str">
        <f>[1]!f_info_exchmarket(B203)</f>
        <v>深圳证券交易所</v>
      </c>
      <c r="E203" s="1"/>
      <c r="F203" s="24" cm="1">
        <f t="array" ref="F203">[1]!TDaysOffset(A203,"Offset=1")</f>
        <v>45285</v>
      </c>
      <c r="G203" s="3">
        <f t="shared" si="13"/>
        <v>159996</v>
      </c>
      <c r="H203" s="6"/>
      <c r="I203" s="11" t="str">
        <f t="shared" si="14"/>
        <v>XSHE</v>
      </c>
      <c r="J203" s="3" t="s">
        <v>137</v>
      </c>
      <c r="K203" s="6"/>
      <c r="L203" s="12">
        <f t="shared" si="15"/>
        <v>0.33333333333333298</v>
      </c>
    </row>
    <row r="204" spans="1:12" x14ac:dyDescent="0.25">
      <c r="A204" s="4">
        <v>45284</v>
      </c>
      <c r="B204">
        <v>512660</v>
      </c>
      <c r="C204">
        <v>0.33333333333333298</v>
      </c>
      <c r="D204" s="1" t="str">
        <f>[1]!f_info_exchmarket(B204)</f>
        <v>上海证券交易所</v>
      </c>
      <c r="E204" s="1"/>
      <c r="F204" s="24" cm="1">
        <f t="array" ref="F204">[1]!TDaysOffset(A204,"Offset=1")</f>
        <v>45285</v>
      </c>
      <c r="G204" s="3">
        <f t="shared" si="13"/>
        <v>512660</v>
      </c>
      <c r="H204" s="6"/>
      <c r="I204" s="11" t="str">
        <f t="shared" si="14"/>
        <v>XSHG</v>
      </c>
      <c r="J204" s="3" t="s">
        <v>137</v>
      </c>
      <c r="K204" s="6"/>
      <c r="L204" s="12">
        <f t="shared" si="15"/>
        <v>0.33333333333333298</v>
      </c>
    </row>
    <row r="205" spans="1:12" x14ac:dyDescent="0.25">
      <c r="A205" s="4">
        <v>45291</v>
      </c>
      <c r="B205">
        <v>159865</v>
      </c>
      <c r="C205">
        <v>0.33333333333333298</v>
      </c>
      <c r="D205" s="1" t="str">
        <f>[1]!f_info_exchmarket(B205)</f>
        <v>深圳证券交易所</v>
      </c>
      <c r="E205" s="1"/>
      <c r="F205" s="24" cm="1">
        <f t="array" ref="F205">[1]!TDaysOffset(A205,"Offset=1")</f>
        <v>45293</v>
      </c>
      <c r="G205" s="3">
        <f t="shared" si="13"/>
        <v>159865</v>
      </c>
      <c r="H205" s="6"/>
      <c r="I205" s="11" t="str">
        <f t="shared" si="14"/>
        <v>XSHE</v>
      </c>
      <c r="J205" s="3" t="s">
        <v>137</v>
      </c>
      <c r="K205" s="6"/>
      <c r="L205" s="12">
        <f t="shared" si="15"/>
        <v>0.33333333333333298</v>
      </c>
    </row>
    <row r="206" spans="1:12" x14ac:dyDescent="0.25">
      <c r="A206" s="4">
        <v>45291</v>
      </c>
      <c r="B206">
        <v>159995</v>
      </c>
      <c r="C206">
        <v>0.33333333333333298</v>
      </c>
      <c r="D206" s="1" t="str">
        <f>[1]!f_info_exchmarket(B206)</f>
        <v>深圳证券交易所</v>
      </c>
      <c r="E206" s="1"/>
      <c r="F206" s="24" cm="1">
        <f t="array" ref="F206">[1]!TDaysOffset(A206,"Offset=1")</f>
        <v>45293</v>
      </c>
      <c r="G206" s="3">
        <f t="shared" si="13"/>
        <v>159995</v>
      </c>
      <c r="H206" s="6"/>
      <c r="I206" s="11" t="str">
        <f t="shared" si="14"/>
        <v>XSHE</v>
      </c>
      <c r="J206" s="3" t="s">
        <v>137</v>
      </c>
      <c r="K206" s="6"/>
      <c r="L206" s="12">
        <f t="shared" si="15"/>
        <v>0.33333333333333298</v>
      </c>
    </row>
    <row r="207" spans="1:12" x14ac:dyDescent="0.25">
      <c r="A207" s="4">
        <v>45291</v>
      </c>
      <c r="B207">
        <v>159996</v>
      </c>
      <c r="C207">
        <v>0.33333333333333298</v>
      </c>
      <c r="D207" s="1" t="str">
        <f>[1]!f_info_exchmarket(B207)</f>
        <v>深圳证券交易所</v>
      </c>
      <c r="E207" s="1"/>
      <c r="F207" s="24" cm="1">
        <f t="array" ref="F207">[1]!TDaysOffset(A207,"Offset=1")</f>
        <v>45293</v>
      </c>
      <c r="G207" s="3">
        <f t="shared" si="13"/>
        <v>159996</v>
      </c>
      <c r="H207" s="6"/>
      <c r="I207" s="11" t="str">
        <f t="shared" si="14"/>
        <v>XSHE</v>
      </c>
      <c r="J207" s="3" t="s">
        <v>137</v>
      </c>
      <c r="K207" s="6"/>
      <c r="L207" s="12">
        <f t="shared" si="15"/>
        <v>0.33333333333333298</v>
      </c>
    </row>
    <row r="208" spans="1:12" x14ac:dyDescent="0.25">
      <c r="A208" s="4">
        <v>45298</v>
      </c>
      <c r="B208">
        <v>159995</v>
      </c>
      <c r="C208">
        <v>0.25</v>
      </c>
      <c r="D208" s="1" t="str">
        <f>[1]!f_info_exchmarket(B208)</f>
        <v>深圳证券交易所</v>
      </c>
      <c r="E208" s="1"/>
      <c r="F208" s="24" cm="1">
        <f t="array" ref="F208">[1]!TDaysOffset(A208,"Offset=1")</f>
        <v>45299</v>
      </c>
      <c r="G208" s="3">
        <f t="shared" si="13"/>
        <v>159995</v>
      </c>
      <c r="H208" s="6"/>
      <c r="I208" s="11" t="str">
        <f t="shared" si="14"/>
        <v>XSHE</v>
      </c>
      <c r="J208" s="3" t="s">
        <v>137</v>
      </c>
      <c r="K208" s="6"/>
      <c r="L208" s="12">
        <f t="shared" si="15"/>
        <v>0.25</v>
      </c>
    </row>
    <row r="209" spans="1:12" x14ac:dyDescent="0.25">
      <c r="A209" s="4">
        <v>45298</v>
      </c>
      <c r="B209">
        <v>159996</v>
      </c>
      <c r="C209">
        <v>0.25</v>
      </c>
      <c r="D209" s="1" t="str">
        <f>[1]!f_info_exchmarket(B209)</f>
        <v>深圳证券交易所</v>
      </c>
      <c r="E209" s="1"/>
      <c r="F209" s="24" cm="1">
        <f t="array" ref="F209">[1]!TDaysOffset(A209,"Offset=1")</f>
        <v>45299</v>
      </c>
      <c r="G209" s="3">
        <f t="shared" si="13"/>
        <v>159996</v>
      </c>
      <c r="H209" s="6"/>
      <c r="I209" s="11" t="str">
        <f t="shared" si="14"/>
        <v>XSHE</v>
      </c>
      <c r="J209" s="3" t="s">
        <v>137</v>
      </c>
      <c r="K209" s="6"/>
      <c r="L209" s="12">
        <f t="shared" si="15"/>
        <v>0.25</v>
      </c>
    </row>
    <row r="210" spans="1:12" x14ac:dyDescent="0.25">
      <c r="A210" s="4">
        <v>45298</v>
      </c>
      <c r="B210">
        <v>516970</v>
      </c>
      <c r="C210">
        <v>0.25</v>
      </c>
      <c r="D210" s="1" t="str">
        <f>[1]!f_info_exchmarket(B210)</f>
        <v>上海证券交易所</v>
      </c>
      <c r="E210" s="1"/>
      <c r="F210" s="24" cm="1">
        <f t="array" ref="F210">[1]!TDaysOffset(A210,"Offset=1")</f>
        <v>45299</v>
      </c>
      <c r="G210" s="3">
        <f t="shared" si="13"/>
        <v>516970</v>
      </c>
      <c r="H210" s="6"/>
      <c r="I210" s="11" t="str">
        <f t="shared" si="14"/>
        <v>XSHG</v>
      </c>
      <c r="J210" s="3" t="s">
        <v>137</v>
      </c>
      <c r="K210" s="6"/>
      <c r="L210" s="12">
        <f t="shared" si="15"/>
        <v>0.25</v>
      </c>
    </row>
    <row r="211" spans="1:12" x14ac:dyDescent="0.25">
      <c r="A211" s="4">
        <v>45298</v>
      </c>
      <c r="B211">
        <v>512880</v>
      </c>
      <c r="C211">
        <v>0.25</v>
      </c>
      <c r="D211" s="1" t="str">
        <f>[1]!f_info_exchmarket(B211)</f>
        <v>上海证券交易所</v>
      </c>
      <c r="E211" s="1"/>
      <c r="F211" s="24" cm="1">
        <f t="array" ref="F211">[1]!TDaysOffset(A211,"Offset=1")</f>
        <v>45299</v>
      </c>
      <c r="G211" s="3">
        <f t="shared" si="13"/>
        <v>512880</v>
      </c>
      <c r="H211" s="6"/>
      <c r="I211" s="11" t="str">
        <f t="shared" si="14"/>
        <v>XSHG</v>
      </c>
      <c r="J211" s="3" t="s">
        <v>137</v>
      </c>
      <c r="K211" s="6"/>
      <c r="L211" s="12">
        <f t="shared" si="15"/>
        <v>0.25</v>
      </c>
    </row>
    <row r="212" spans="1:12" x14ac:dyDescent="0.25">
      <c r="A212" s="4">
        <v>45305</v>
      </c>
      <c r="B212">
        <v>159996</v>
      </c>
      <c r="C212">
        <v>0.25</v>
      </c>
      <c r="D212" s="1" t="str">
        <f>[1]!f_info_exchmarket(B212)</f>
        <v>深圳证券交易所</v>
      </c>
      <c r="E212" s="1"/>
      <c r="F212" s="24" cm="1">
        <f t="array" ref="F212">[1]!TDaysOffset(A212,"Offset=1")</f>
        <v>45306</v>
      </c>
      <c r="G212" s="3">
        <f t="shared" si="13"/>
        <v>159996</v>
      </c>
      <c r="H212" s="6"/>
      <c r="I212" s="11" t="str">
        <f t="shared" si="14"/>
        <v>XSHE</v>
      </c>
      <c r="J212" s="3" t="s">
        <v>137</v>
      </c>
      <c r="K212" s="6"/>
      <c r="L212" s="12">
        <f t="shared" si="15"/>
        <v>0.25</v>
      </c>
    </row>
    <row r="213" spans="1:12" x14ac:dyDescent="0.25">
      <c r="A213" s="4">
        <v>45305</v>
      </c>
      <c r="B213">
        <v>159745</v>
      </c>
      <c r="C213">
        <v>0.25</v>
      </c>
      <c r="D213" s="1" t="str">
        <f>[1]!f_info_exchmarket(B213)</f>
        <v>深圳证券交易所</v>
      </c>
      <c r="E213" s="1"/>
      <c r="F213" s="24" cm="1">
        <f t="array" ref="F213">[1]!TDaysOffset(A213,"Offset=1")</f>
        <v>45306</v>
      </c>
      <c r="G213" s="3">
        <f t="shared" si="13"/>
        <v>159745</v>
      </c>
      <c r="H213" s="6"/>
      <c r="I213" s="11" t="str">
        <f t="shared" si="14"/>
        <v>XSHE</v>
      </c>
      <c r="J213" s="3" t="s">
        <v>137</v>
      </c>
      <c r="K213" s="6"/>
      <c r="L213" s="12">
        <f t="shared" si="15"/>
        <v>0.25</v>
      </c>
    </row>
    <row r="214" spans="1:12" x14ac:dyDescent="0.25">
      <c r="A214" s="4">
        <v>45305</v>
      </c>
      <c r="B214">
        <v>516970</v>
      </c>
      <c r="C214">
        <v>0.25</v>
      </c>
      <c r="D214" s="1" t="str">
        <f>[1]!f_info_exchmarket(B214)</f>
        <v>上海证券交易所</v>
      </c>
      <c r="E214" s="1"/>
      <c r="F214" s="24" cm="1">
        <f t="array" ref="F214">[1]!TDaysOffset(A214,"Offset=1")</f>
        <v>45306</v>
      </c>
      <c r="G214" s="3">
        <f t="shared" si="13"/>
        <v>516970</v>
      </c>
      <c r="H214" s="6"/>
      <c r="I214" s="11" t="str">
        <f t="shared" si="14"/>
        <v>XSHG</v>
      </c>
      <c r="J214" s="3" t="s">
        <v>137</v>
      </c>
      <c r="K214" s="6"/>
      <c r="L214" s="12">
        <f t="shared" si="15"/>
        <v>0.25</v>
      </c>
    </row>
    <row r="215" spans="1:12" x14ac:dyDescent="0.25">
      <c r="A215" s="4">
        <v>45305</v>
      </c>
      <c r="B215">
        <v>512880</v>
      </c>
      <c r="C215">
        <v>0.25</v>
      </c>
      <c r="D215" s="1" t="str">
        <f>[1]!f_info_exchmarket(B215)</f>
        <v>上海证券交易所</v>
      </c>
      <c r="E215" s="1"/>
      <c r="F215" s="24" cm="1">
        <f t="array" ref="F215">[1]!TDaysOffset(A215,"Offset=1")</f>
        <v>45306</v>
      </c>
      <c r="G215" s="3">
        <f t="shared" si="13"/>
        <v>512880</v>
      </c>
      <c r="H215" s="6"/>
      <c r="I215" s="11" t="str">
        <f t="shared" si="14"/>
        <v>XSHG</v>
      </c>
      <c r="J215" s="3" t="s">
        <v>137</v>
      </c>
      <c r="K215" s="6"/>
      <c r="L215" s="12">
        <f t="shared" si="15"/>
        <v>0.25</v>
      </c>
    </row>
    <row r="216" spans="1:12" x14ac:dyDescent="0.25">
      <c r="A216" s="4">
        <v>45312</v>
      </c>
      <c r="B216">
        <v>159996</v>
      </c>
      <c r="C216">
        <v>0.25</v>
      </c>
      <c r="D216" s="1" t="str">
        <f>[1]!f_info_exchmarket(B216)</f>
        <v>深圳证券交易所</v>
      </c>
      <c r="E216" s="1"/>
      <c r="F216" s="24" cm="1">
        <f t="array" ref="F216">[1]!TDaysOffset(A216,"Offset=1")</f>
        <v>45313</v>
      </c>
      <c r="G216" s="3">
        <f t="shared" si="13"/>
        <v>159996</v>
      </c>
      <c r="H216" s="6"/>
      <c r="I216" s="11" t="str">
        <f t="shared" si="14"/>
        <v>XSHE</v>
      </c>
      <c r="J216" s="3" t="s">
        <v>137</v>
      </c>
      <c r="K216" s="6"/>
      <c r="L216" s="12">
        <f t="shared" si="15"/>
        <v>0.25</v>
      </c>
    </row>
    <row r="217" spans="1:12" x14ac:dyDescent="0.25">
      <c r="A217" s="4">
        <v>45312</v>
      </c>
      <c r="B217">
        <v>159745</v>
      </c>
      <c r="C217">
        <v>0.25</v>
      </c>
      <c r="D217" s="1" t="str">
        <f>[1]!f_info_exchmarket(B217)</f>
        <v>深圳证券交易所</v>
      </c>
      <c r="E217" s="1"/>
      <c r="F217" s="24" cm="1">
        <f t="array" ref="F217">[1]!TDaysOffset(A217,"Offset=1")</f>
        <v>45313</v>
      </c>
      <c r="G217" s="3">
        <f t="shared" si="13"/>
        <v>159745</v>
      </c>
      <c r="H217" s="6"/>
      <c r="I217" s="11" t="str">
        <f t="shared" si="14"/>
        <v>XSHE</v>
      </c>
      <c r="J217" s="3" t="s">
        <v>137</v>
      </c>
      <c r="K217" s="6"/>
      <c r="L217" s="12">
        <f t="shared" si="15"/>
        <v>0.25</v>
      </c>
    </row>
    <row r="218" spans="1:12" x14ac:dyDescent="0.25">
      <c r="A218" s="4">
        <v>45312</v>
      </c>
      <c r="B218">
        <v>516970</v>
      </c>
      <c r="C218">
        <v>0.25</v>
      </c>
      <c r="D218" s="1" t="str">
        <f>[1]!f_info_exchmarket(B218)</f>
        <v>上海证券交易所</v>
      </c>
      <c r="E218" s="1"/>
      <c r="F218" s="24" cm="1">
        <f t="array" ref="F218">[1]!TDaysOffset(A218,"Offset=1")</f>
        <v>45313</v>
      </c>
      <c r="G218" s="3">
        <f t="shared" si="13"/>
        <v>516970</v>
      </c>
      <c r="H218" s="6"/>
      <c r="I218" s="11" t="str">
        <f t="shared" si="14"/>
        <v>XSHG</v>
      </c>
      <c r="J218" s="3" t="s">
        <v>137</v>
      </c>
      <c r="K218" s="6"/>
      <c r="L218" s="12">
        <f t="shared" si="15"/>
        <v>0.25</v>
      </c>
    </row>
    <row r="219" spans="1:12" x14ac:dyDescent="0.25">
      <c r="A219" s="4">
        <v>45312</v>
      </c>
      <c r="B219">
        <v>512880</v>
      </c>
      <c r="C219">
        <v>0.25</v>
      </c>
      <c r="D219" s="1" t="str">
        <f>[1]!f_info_exchmarket(B219)</f>
        <v>上海证券交易所</v>
      </c>
      <c r="E219" s="1"/>
      <c r="F219" s="24" cm="1">
        <f t="array" ref="F219">[1]!TDaysOffset(A219,"Offset=1")</f>
        <v>45313</v>
      </c>
      <c r="G219" s="3">
        <f t="shared" si="13"/>
        <v>512880</v>
      </c>
      <c r="H219" s="6"/>
      <c r="I219" s="11" t="str">
        <f t="shared" si="14"/>
        <v>XSHG</v>
      </c>
      <c r="J219" s="3" t="s">
        <v>137</v>
      </c>
      <c r="K219" s="6"/>
      <c r="L219" s="12">
        <f t="shared" si="15"/>
        <v>0.25</v>
      </c>
    </row>
    <row r="220" spans="1:12" x14ac:dyDescent="0.25">
      <c r="A220" s="4">
        <v>45319</v>
      </c>
      <c r="B220">
        <v>159996</v>
      </c>
      <c r="C220">
        <v>0.33333333333333298</v>
      </c>
      <c r="D220" s="1" t="str">
        <f>[1]!f_info_exchmarket(B220)</f>
        <v>深圳证券交易所</v>
      </c>
      <c r="E220" s="1"/>
      <c r="F220" s="24" cm="1">
        <f t="array" ref="F220">[1]!TDaysOffset(A220,"Offset=1")</f>
        <v>45320</v>
      </c>
      <c r="G220" s="3">
        <f t="shared" si="13"/>
        <v>159996</v>
      </c>
      <c r="H220" s="6"/>
      <c r="I220" s="11" t="str">
        <f t="shared" si="14"/>
        <v>XSHE</v>
      </c>
      <c r="J220" s="3" t="s">
        <v>137</v>
      </c>
      <c r="K220" s="6"/>
      <c r="L220" s="12">
        <f t="shared" si="15"/>
        <v>0.33333333333333298</v>
      </c>
    </row>
    <row r="221" spans="1:12" x14ac:dyDescent="0.25">
      <c r="A221" s="4">
        <v>45319</v>
      </c>
      <c r="B221">
        <v>512800</v>
      </c>
      <c r="C221">
        <v>0.33333333333333298</v>
      </c>
      <c r="D221" s="1" t="str">
        <f>[1]!f_info_exchmarket(B221)</f>
        <v>上海证券交易所</v>
      </c>
      <c r="E221" s="1"/>
      <c r="F221" s="24" cm="1">
        <f t="array" ref="F221">[1]!TDaysOffset(A221,"Offset=1")</f>
        <v>45320</v>
      </c>
      <c r="G221" s="3">
        <f t="shared" si="13"/>
        <v>512800</v>
      </c>
      <c r="H221" s="6"/>
      <c r="I221" s="11" t="str">
        <f t="shared" si="14"/>
        <v>XSHG</v>
      </c>
      <c r="J221" s="3" t="s">
        <v>137</v>
      </c>
      <c r="K221" s="6"/>
      <c r="L221" s="12">
        <f t="shared" si="15"/>
        <v>0.33333333333333298</v>
      </c>
    </row>
    <row r="222" spans="1:12" x14ac:dyDescent="0.25">
      <c r="A222" s="4">
        <v>45319</v>
      </c>
      <c r="B222">
        <v>512880</v>
      </c>
      <c r="C222">
        <v>0.33333333333333298</v>
      </c>
      <c r="D222" s="1" t="str">
        <f>[1]!f_info_exchmarket(B222)</f>
        <v>上海证券交易所</v>
      </c>
      <c r="E222" s="1"/>
      <c r="F222" s="24" cm="1">
        <f t="array" ref="F222">[1]!TDaysOffset(A222,"Offset=1")</f>
        <v>45320</v>
      </c>
      <c r="G222" s="3">
        <f t="shared" si="13"/>
        <v>512880</v>
      </c>
      <c r="H222" s="6"/>
      <c r="I222" s="11" t="str">
        <f t="shared" si="14"/>
        <v>XSHG</v>
      </c>
      <c r="J222" s="3" t="s">
        <v>137</v>
      </c>
      <c r="K222" s="6"/>
      <c r="L222" s="12">
        <f t="shared" si="15"/>
        <v>0.33333333333333298</v>
      </c>
    </row>
    <row r="223" spans="1:12" x14ac:dyDescent="0.25">
      <c r="A223" s="4">
        <v>45326</v>
      </c>
      <c r="B223">
        <v>159996</v>
      </c>
      <c r="C223">
        <v>0.33333333333333298</v>
      </c>
      <c r="D223" s="1" t="str">
        <f>[1]!f_info_exchmarket(B223)</f>
        <v>深圳证券交易所</v>
      </c>
      <c r="E223" s="1"/>
      <c r="F223" s="24" cm="1">
        <f t="array" ref="F223">[1]!TDaysOffset(A223,"Offset=1")</f>
        <v>45327</v>
      </c>
      <c r="G223" s="3">
        <f t="shared" si="13"/>
        <v>159996</v>
      </c>
      <c r="H223" s="6"/>
      <c r="I223" s="11" t="str">
        <f t="shared" si="14"/>
        <v>XSHE</v>
      </c>
      <c r="J223" s="3" t="s">
        <v>137</v>
      </c>
      <c r="K223" s="6"/>
      <c r="L223" s="12">
        <f t="shared" si="15"/>
        <v>0.33333333333333298</v>
      </c>
    </row>
    <row r="224" spans="1:12" x14ac:dyDescent="0.25">
      <c r="A224" s="4">
        <v>45326</v>
      </c>
      <c r="B224">
        <v>512800</v>
      </c>
      <c r="C224">
        <v>0.33333333333333298</v>
      </c>
      <c r="D224" s="1" t="str">
        <f>[1]!f_info_exchmarket(B224)</f>
        <v>上海证券交易所</v>
      </c>
      <c r="E224" s="1"/>
      <c r="F224" s="24" cm="1">
        <f t="array" ref="F224">[1]!TDaysOffset(A224,"Offset=1")</f>
        <v>45327</v>
      </c>
      <c r="G224" s="3">
        <f t="shared" si="13"/>
        <v>512800</v>
      </c>
      <c r="H224" s="6"/>
      <c r="I224" s="11" t="str">
        <f t="shared" si="14"/>
        <v>XSHG</v>
      </c>
      <c r="J224" s="3" t="s">
        <v>137</v>
      </c>
      <c r="K224" s="6"/>
      <c r="L224" s="12">
        <f t="shared" si="15"/>
        <v>0.33333333333333298</v>
      </c>
    </row>
    <row r="225" spans="1:12" x14ac:dyDescent="0.25">
      <c r="A225" s="4">
        <v>45326</v>
      </c>
      <c r="B225">
        <v>512880</v>
      </c>
      <c r="C225">
        <v>0.33333333333333298</v>
      </c>
      <c r="D225" s="1" t="str">
        <f>[1]!f_info_exchmarket(B225)</f>
        <v>上海证券交易所</v>
      </c>
      <c r="E225" s="1"/>
      <c r="F225" s="24" cm="1">
        <f t="array" ref="F225">[1]!TDaysOffset(A225,"Offset=1")</f>
        <v>45327</v>
      </c>
      <c r="G225" s="3">
        <f t="shared" si="13"/>
        <v>512880</v>
      </c>
      <c r="H225" s="6"/>
      <c r="I225" s="11" t="str">
        <f t="shared" si="14"/>
        <v>XSHG</v>
      </c>
      <c r="J225" s="3" t="s">
        <v>137</v>
      </c>
      <c r="K225" s="6"/>
      <c r="L225" s="12">
        <f t="shared" si="15"/>
        <v>0.33333333333333298</v>
      </c>
    </row>
    <row r="226" spans="1:12" x14ac:dyDescent="0.25">
      <c r="A226" s="16">
        <v>45333</v>
      </c>
      <c r="B226" s="15">
        <v>159865</v>
      </c>
      <c r="C226" s="15">
        <v>0.33333333333333298</v>
      </c>
      <c r="D226" s="17" t="str">
        <f>[1]!f_info_exchmarket(B226)</f>
        <v>深圳证券交易所</v>
      </c>
      <c r="E226" s="17"/>
      <c r="F226" s="25" cm="1">
        <f t="array" ref="F226">[1]!TDaysOffset(A226,"Offset=1")</f>
        <v>45341</v>
      </c>
      <c r="G226" s="8">
        <f t="shared" si="13"/>
        <v>159865</v>
      </c>
      <c r="H226" s="9"/>
      <c r="I226" s="13" t="str">
        <f t="shared" si="14"/>
        <v>XSHE</v>
      </c>
      <c r="J226" s="8" t="s">
        <v>137</v>
      </c>
      <c r="K226" s="9"/>
      <c r="L226" s="14">
        <f t="shared" si="15"/>
        <v>0.33333333333333298</v>
      </c>
    </row>
    <row r="227" spans="1:12" x14ac:dyDescent="0.25">
      <c r="A227" s="16">
        <v>45333</v>
      </c>
      <c r="B227" s="15">
        <v>159996</v>
      </c>
      <c r="C227" s="15">
        <v>0.33333333333333298</v>
      </c>
      <c r="D227" s="17" t="str">
        <f>[1]!f_info_exchmarket(B227)</f>
        <v>深圳证券交易所</v>
      </c>
      <c r="E227" s="17"/>
      <c r="F227" s="25" cm="1">
        <f t="array" ref="F227">[1]!TDaysOffset(A227,"Offset=1")</f>
        <v>45341</v>
      </c>
      <c r="G227" s="8">
        <f t="shared" si="13"/>
        <v>159996</v>
      </c>
      <c r="H227" s="9"/>
      <c r="I227" s="13" t="str">
        <f t="shared" si="14"/>
        <v>XSHE</v>
      </c>
      <c r="J227" s="8" t="s">
        <v>137</v>
      </c>
      <c r="K227" s="9"/>
      <c r="L227" s="14">
        <f t="shared" si="15"/>
        <v>0.33333333333333298</v>
      </c>
    </row>
    <row r="228" spans="1:12" x14ac:dyDescent="0.25">
      <c r="A228" s="16">
        <v>45333</v>
      </c>
      <c r="B228" s="15">
        <v>512880</v>
      </c>
      <c r="C228" s="15">
        <v>0.33333333333333298</v>
      </c>
      <c r="D228" s="17" t="str">
        <f>[1]!f_info_exchmarket(B228)</f>
        <v>上海证券交易所</v>
      </c>
      <c r="E228" s="17"/>
      <c r="F228" s="25" cm="1">
        <f t="array" ref="F228">[1]!TDaysOffset(A228,"Offset=1")</f>
        <v>45341</v>
      </c>
      <c r="G228" s="8">
        <f t="shared" si="13"/>
        <v>512880</v>
      </c>
      <c r="H228" s="9"/>
      <c r="I228" s="13" t="str">
        <f t="shared" si="14"/>
        <v>XSHG</v>
      </c>
      <c r="J228" s="8" t="s">
        <v>137</v>
      </c>
      <c r="K228" s="9"/>
      <c r="L228" s="14">
        <f t="shared" si="15"/>
        <v>0.33333333333333298</v>
      </c>
    </row>
    <row r="229" spans="1:12" x14ac:dyDescent="0.25">
      <c r="A229" s="16">
        <v>45340</v>
      </c>
      <c r="B229" s="15">
        <v>159996</v>
      </c>
      <c r="C229" s="15">
        <v>0.33333333333333298</v>
      </c>
      <c r="D229" s="17" t="str">
        <f>[1]!f_info_exchmarket(B229)</f>
        <v>深圳证券交易所</v>
      </c>
      <c r="E229" s="17"/>
      <c r="F229" s="25" cm="1">
        <f t="array" ref="F229">[1]!TDaysOffset(A229,"Offset=1")</f>
        <v>45341</v>
      </c>
      <c r="G229" s="8">
        <f t="shared" si="13"/>
        <v>159996</v>
      </c>
      <c r="H229" s="9"/>
      <c r="I229" s="13" t="str">
        <f t="shared" si="14"/>
        <v>XSHE</v>
      </c>
      <c r="J229" s="8" t="s">
        <v>137</v>
      </c>
      <c r="K229" s="9"/>
      <c r="L229" s="14">
        <f t="shared" si="15"/>
        <v>0.33333333333333298</v>
      </c>
    </row>
    <row r="230" spans="1:12" x14ac:dyDescent="0.25">
      <c r="A230" s="16">
        <v>45340</v>
      </c>
      <c r="B230" s="15">
        <v>515880</v>
      </c>
      <c r="C230" s="15">
        <v>0.33333333333333298</v>
      </c>
      <c r="D230" s="17" t="str">
        <f>[1]!f_info_exchmarket(B230)</f>
        <v>上海证券交易所</v>
      </c>
      <c r="E230" s="17"/>
      <c r="F230" s="25" cm="1">
        <f t="array" ref="F230">[1]!TDaysOffset(A230,"Offset=1")</f>
        <v>45341</v>
      </c>
      <c r="G230" s="8">
        <f t="shared" si="13"/>
        <v>515880</v>
      </c>
      <c r="H230" s="9"/>
      <c r="I230" s="13" t="str">
        <f t="shared" si="14"/>
        <v>XSHG</v>
      </c>
      <c r="J230" s="8" t="s">
        <v>137</v>
      </c>
      <c r="K230" s="9"/>
      <c r="L230" s="14">
        <f t="shared" si="15"/>
        <v>0.33333333333333298</v>
      </c>
    </row>
    <row r="231" spans="1:12" x14ac:dyDescent="0.25">
      <c r="A231" s="16">
        <v>45340</v>
      </c>
      <c r="B231" s="15">
        <v>512880</v>
      </c>
      <c r="C231" s="15">
        <v>0.33333333333333298</v>
      </c>
      <c r="D231" s="17" t="str">
        <f>[1]!f_info_exchmarket(B231)</f>
        <v>上海证券交易所</v>
      </c>
      <c r="E231" s="17"/>
      <c r="F231" s="25" cm="1">
        <f t="array" ref="F231">[1]!TDaysOffset(A231,"Offset=1")</f>
        <v>45341</v>
      </c>
      <c r="G231" s="8">
        <f t="shared" si="13"/>
        <v>512880</v>
      </c>
      <c r="H231" s="9"/>
      <c r="I231" s="13" t="str">
        <f t="shared" si="14"/>
        <v>XSHG</v>
      </c>
      <c r="J231" s="8" t="s">
        <v>137</v>
      </c>
      <c r="K231" s="9"/>
      <c r="L231" s="14">
        <f t="shared" si="15"/>
        <v>0.33333333333333298</v>
      </c>
    </row>
    <row r="232" spans="1:12" x14ac:dyDescent="0.25">
      <c r="A232" s="4">
        <v>45347</v>
      </c>
      <c r="B232">
        <v>515790</v>
      </c>
      <c r="C232">
        <v>0.33333333333333298</v>
      </c>
      <c r="D232" s="1" t="str">
        <f>[1]!f_info_exchmarket(B232)</f>
        <v>上海证券交易所</v>
      </c>
      <c r="E232" s="1"/>
      <c r="F232" s="24" cm="1">
        <f t="array" ref="F232">[1]!TDaysOffset(A232,"Offset=1")</f>
        <v>45348</v>
      </c>
      <c r="G232" s="3">
        <f t="shared" si="13"/>
        <v>515790</v>
      </c>
      <c r="H232" s="6"/>
      <c r="I232" s="11" t="str">
        <f t="shared" si="14"/>
        <v>XSHG</v>
      </c>
      <c r="J232" s="3" t="s">
        <v>137</v>
      </c>
      <c r="K232" s="6"/>
      <c r="L232" s="12">
        <f t="shared" si="15"/>
        <v>0.33333333333333298</v>
      </c>
    </row>
    <row r="233" spans="1:12" x14ac:dyDescent="0.25">
      <c r="A233" s="4">
        <v>45347</v>
      </c>
      <c r="B233">
        <v>516110</v>
      </c>
      <c r="C233">
        <v>0.33333333333333298</v>
      </c>
      <c r="D233" s="1" t="str">
        <f>[1]!f_info_exchmarket(B233)</f>
        <v>上海证券交易所</v>
      </c>
      <c r="E233" s="1"/>
      <c r="F233" s="24" cm="1">
        <f t="array" ref="F233">[1]!TDaysOffset(A233,"Offset=1")</f>
        <v>45348</v>
      </c>
      <c r="G233" s="3">
        <f t="shared" si="13"/>
        <v>516110</v>
      </c>
      <c r="H233" s="6"/>
      <c r="I233" s="11" t="str">
        <f t="shared" si="14"/>
        <v>XSHG</v>
      </c>
      <c r="J233" s="3" t="s">
        <v>137</v>
      </c>
      <c r="K233" s="6"/>
      <c r="L233" s="12">
        <f t="shared" si="15"/>
        <v>0.33333333333333298</v>
      </c>
    </row>
    <row r="234" spans="1:12" x14ac:dyDescent="0.25">
      <c r="A234" s="4">
        <v>45347</v>
      </c>
      <c r="B234">
        <v>512200</v>
      </c>
      <c r="C234">
        <v>0.33333333333333298</v>
      </c>
      <c r="D234" s="1" t="str">
        <f>[1]!f_info_exchmarket(B234)</f>
        <v>上海证券交易所</v>
      </c>
      <c r="E234" s="1"/>
      <c r="F234" s="24" cm="1">
        <f t="array" ref="F234">[1]!TDaysOffset(A234,"Offset=1")</f>
        <v>45348</v>
      </c>
      <c r="G234" s="3">
        <f t="shared" si="13"/>
        <v>512200</v>
      </c>
      <c r="H234" s="6"/>
      <c r="I234" s="11" t="str">
        <f t="shared" si="14"/>
        <v>XSHG</v>
      </c>
      <c r="J234" s="3" t="s">
        <v>137</v>
      </c>
      <c r="K234" s="6"/>
      <c r="L234" s="12">
        <f t="shared" si="15"/>
        <v>0.33333333333333298</v>
      </c>
    </row>
    <row r="235" spans="1:12" x14ac:dyDescent="0.25">
      <c r="A235" s="4">
        <v>45354</v>
      </c>
      <c r="B235">
        <v>512690</v>
      </c>
      <c r="C235">
        <v>0.33333333333333298</v>
      </c>
      <c r="D235" s="1" t="str">
        <f>[1]!f_info_exchmarket(B235)</f>
        <v>上海证券交易所</v>
      </c>
      <c r="E235" s="1"/>
      <c r="F235" s="24" cm="1">
        <f t="array" ref="F235">[1]!TDaysOffset(A235,"Offset=1")</f>
        <v>45355</v>
      </c>
      <c r="G235" s="3">
        <f t="shared" si="13"/>
        <v>512690</v>
      </c>
      <c r="H235" s="6"/>
      <c r="I235" s="11" t="str">
        <f t="shared" si="14"/>
        <v>XSHG</v>
      </c>
      <c r="J235" s="3" t="s">
        <v>137</v>
      </c>
      <c r="K235" s="6"/>
      <c r="L235" s="12">
        <f t="shared" si="15"/>
        <v>0.33333333333333298</v>
      </c>
    </row>
    <row r="236" spans="1:12" x14ac:dyDescent="0.25">
      <c r="A236" s="4">
        <v>45354</v>
      </c>
      <c r="B236">
        <v>515790</v>
      </c>
      <c r="C236">
        <v>0.33333333333333298</v>
      </c>
      <c r="D236" s="1" t="str">
        <f>[1]!f_info_exchmarket(B236)</f>
        <v>上海证券交易所</v>
      </c>
      <c r="E236" s="1"/>
      <c r="F236" s="24" cm="1">
        <f t="array" ref="F236">[1]!TDaysOffset(A236,"Offset=1")</f>
        <v>45355</v>
      </c>
      <c r="G236" s="3">
        <f t="shared" si="13"/>
        <v>515790</v>
      </c>
      <c r="H236" s="6"/>
      <c r="I236" s="11" t="str">
        <f t="shared" si="14"/>
        <v>XSHG</v>
      </c>
      <c r="J236" s="3" t="s">
        <v>137</v>
      </c>
      <c r="K236" s="6"/>
      <c r="L236" s="12">
        <f t="shared" si="15"/>
        <v>0.33333333333333298</v>
      </c>
    </row>
    <row r="237" spans="1:12" x14ac:dyDescent="0.25">
      <c r="A237" s="4">
        <v>45354</v>
      </c>
      <c r="B237">
        <v>512880</v>
      </c>
      <c r="C237">
        <v>0.33333333333333298</v>
      </c>
      <c r="D237" s="1" t="str">
        <f>[1]!f_info_exchmarket(B237)</f>
        <v>上海证券交易所</v>
      </c>
      <c r="E237" s="1"/>
      <c r="F237" s="24" cm="1">
        <f t="array" ref="F237">[1]!TDaysOffset(A237,"Offset=1")</f>
        <v>45355</v>
      </c>
      <c r="G237" s="3">
        <f t="shared" si="13"/>
        <v>512880</v>
      </c>
      <c r="H237" s="6"/>
      <c r="I237" s="11" t="str">
        <f t="shared" si="14"/>
        <v>XSHG</v>
      </c>
      <c r="J237" s="3" t="s">
        <v>137</v>
      </c>
      <c r="K237" s="6"/>
      <c r="L237" s="12">
        <f t="shared" si="15"/>
        <v>0.33333333333333298</v>
      </c>
    </row>
    <row r="238" spans="1:12" x14ac:dyDescent="0.25">
      <c r="A238" s="4">
        <v>45361</v>
      </c>
      <c r="B238">
        <v>512690</v>
      </c>
      <c r="C238">
        <v>0.33333333333333298</v>
      </c>
      <c r="D238" s="1" t="str">
        <f>[1]!f_info_exchmarket(B238)</f>
        <v>上海证券交易所</v>
      </c>
      <c r="E238" s="1"/>
      <c r="F238" s="24" cm="1">
        <f t="array" ref="F238">[1]!TDaysOffset(A238,"Offset=1")</f>
        <v>45362</v>
      </c>
      <c r="G238" s="3">
        <f t="shared" si="13"/>
        <v>512690</v>
      </c>
      <c r="H238" s="6"/>
      <c r="I238" s="11" t="str">
        <f t="shared" si="14"/>
        <v>XSHG</v>
      </c>
      <c r="J238" s="3" t="s">
        <v>137</v>
      </c>
      <c r="K238" s="6"/>
      <c r="L238" s="12">
        <f t="shared" si="15"/>
        <v>0.33333333333333298</v>
      </c>
    </row>
    <row r="239" spans="1:12" x14ac:dyDescent="0.25">
      <c r="A239" s="4">
        <v>45361</v>
      </c>
      <c r="B239">
        <v>515790</v>
      </c>
      <c r="C239">
        <v>0.33333333333333298</v>
      </c>
      <c r="D239" s="1" t="str">
        <f>[1]!f_info_exchmarket(B239)</f>
        <v>上海证券交易所</v>
      </c>
      <c r="E239" s="1"/>
      <c r="F239" s="24" cm="1">
        <f t="array" ref="F239">[1]!TDaysOffset(A239,"Offset=1")</f>
        <v>45362</v>
      </c>
      <c r="G239" s="3">
        <f t="shared" si="13"/>
        <v>515790</v>
      </c>
      <c r="H239" s="6"/>
      <c r="I239" s="11" t="str">
        <f t="shared" si="14"/>
        <v>XSHG</v>
      </c>
      <c r="J239" s="3" t="s">
        <v>137</v>
      </c>
      <c r="K239" s="6"/>
      <c r="L239" s="12">
        <f t="shared" si="15"/>
        <v>0.33333333333333298</v>
      </c>
    </row>
    <row r="240" spans="1:12" x14ac:dyDescent="0.25">
      <c r="A240" s="4">
        <v>45361</v>
      </c>
      <c r="B240">
        <v>512880</v>
      </c>
      <c r="C240">
        <v>0.33333333333333298</v>
      </c>
      <c r="D240" s="1" t="str">
        <f>[1]!f_info_exchmarket(B240)</f>
        <v>上海证券交易所</v>
      </c>
      <c r="E240" s="1"/>
      <c r="F240" s="24" cm="1">
        <f t="array" ref="F240">[1]!TDaysOffset(A240,"Offset=1")</f>
        <v>45362</v>
      </c>
      <c r="G240" s="3">
        <f t="shared" si="13"/>
        <v>512880</v>
      </c>
      <c r="H240" s="6"/>
      <c r="I240" s="11" t="str">
        <f t="shared" si="14"/>
        <v>XSHG</v>
      </c>
      <c r="J240" s="3" t="s">
        <v>137</v>
      </c>
      <c r="K240" s="6"/>
      <c r="L240" s="12">
        <f t="shared" si="15"/>
        <v>0.33333333333333298</v>
      </c>
    </row>
    <row r="241" spans="1:12" x14ac:dyDescent="0.25">
      <c r="A241" s="4">
        <v>45368</v>
      </c>
      <c r="B241">
        <v>159865</v>
      </c>
      <c r="C241">
        <v>0.25</v>
      </c>
      <c r="D241" s="1" t="str">
        <f>[1]!f_info_exchmarket(B241)</f>
        <v>深圳证券交易所</v>
      </c>
      <c r="E241" s="1"/>
      <c r="F241" s="24" cm="1">
        <f t="array" ref="F241">[1]!TDaysOffset(A241,"Offset=1")</f>
        <v>45369</v>
      </c>
      <c r="G241" s="3">
        <f t="shared" si="13"/>
        <v>159865</v>
      </c>
      <c r="H241" s="6"/>
      <c r="I241" s="11" t="str">
        <f t="shared" si="14"/>
        <v>XSHE</v>
      </c>
      <c r="J241" s="3" t="s">
        <v>137</v>
      </c>
      <c r="K241" s="6"/>
      <c r="L241" s="12">
        <f t="shared" si="15"/>
        <v>0.25</v>
      </c>
    </row>
    <row r="242" spans="1:12" x14ac:dyDescent="0.25">
      <c r="A242" s="4">
        <v>45368</v>
      </c>
      <c r="B242">
        <v>512690</v>
      </c>
      <c r="C242">
        <v>0.25</v>
      </c>
      <c r="D242" s="1" t="str">
        <f>[1]!f_info_exchmarket(B242)</f>
        <v>上海证券交易所</v>
      </c>
      <c r="E242" s="1"/>
      <c r="F242" s="24" cm="1">
        <f t="array" ref="F242">[1]!TDaysOffset(A242,"Offset=1")</f>
        <v>45369</v>
      </c>
      <c r="G242" s="3">
        <f t="shared" si="13"/>
        <v>512690</v>
      </c>
      <c r="H242" s="6"/>
      <c r="I242" s="11" t="str">
        <f t="shared" si="14"/>
        <v>XSHG</v>
      </c>
      <c r="J242" s="3" t="s">
        <v>137</v>
      </c>
      <c r="K242" s="6"/>
      <c r="L242" s="12">
        <f t="shared" si="15"/>
        <v>0.25</v>
      </c>
    </row>
    <row r="243" spans="1:12" x14ac:dyDescent="0.25">
      <c r="A243" s="4">
        <v>45368</v>
      </c>
      <c r="B243">
        <v>515790</v>
      </c>
      <c r="C243">
        <v>0.25</v>
      </c>
      <c r="D243" s="1" t="str">
        <f>[1]!f_info_exchmarket(B243)</f>
        <v>上海证券交易所</v>
      </c>
      <c r="E243" s="1"/>
      <c r="F243" s="24" cm="1">
        <f t="array" ref="F243">[1]!TDaysOffset(A243,"Offset=1")</f>
        <v>45369</v>
      </c>
      <c r="G243" s="3">
        <f t="shared" si="13"/>
        <v>515790</v>
      </c>
      <c r="H243" s="6"/>
      <c r="I243" s="11" t="str">
        <f t="shared" si="14"/>
        <v>XSHG</v>
      </c>
      <c r="J243" s="3" t="s">
        <v>137</v>
      </c>
      <c r="K243" s="6"/>
      <c r="L243" s="12">
        <f t="shared" si="15"/>
        <v>0.25</v>
      </c>
    </row>
    <row r="244" spans="1:12" x14ac:dyDescent="0.25">
      <c r="A244" s="4">
        <v>45368</v>
      </c>
      <c r="B244">
        <v>512880</v>
      </c>
      <c r="C244">
        <v>0.25</v>
      </c>
      <c r="D244" s="1" t="str">
        <f>[1]!f_info_exchmarket(B244)</f>
        <v>上海证券交易所</v>
      </c>
      <c r="E244" s="1"/>
      <c r="F244" s="24" cm="1">
        <f t="array" ref="F244">[1]!TDaysOffset(A244,"Offset=1")</f>
        <v>45369</v>
      </c>
      <c r="G244" s="3">
        <f t="shared" si="13"/>
        <v>512880</v>
      </c>
      <c r="H244" s="6"/>
      <c r="I244" s="11" t="str">
        <f t="shared" si="14"/>
        <v>XSHG</v>
      </c>
      <c r="J244" s="3" t="s">
        <v>137</v>
      </c>
      <c r="K244" s="6"/>
      <c r="L244" s="12">
        <f t="shared" si="15"/>
        <v>0.25</v>
      </c>
    </row>
    <row r="245" spans="1:12" x14ac:dyDescent="0.25">
      <c r="A245" s="4">
        <v>45375</v>
      </c>
      <c r="B245">
        <v>159996</v>
      </c>
      <c r="C245">
        <v>0.25</v>
      </c>
      <c r="D245" s="1" t="str">
        <f>[1]!f_info_exchmarket(B245)</f>
        <v>深圳证券交易所</v>
      </c>
      <c r="E245" s="1"/>
      <c r="F245" s="24" cm="1">
        <f t="array" ref="F245">[1]!TDaysOffset(A245,"Offset=1")</f>
        <v>45376</v>
      </c>
      <c r="G245" s="3">
        <f t="shared" si="13"/>
        <v>159996</v>
      </c>
      <c r="H245" s="6"/>
      <c r="I245" s="11" t="str">
        <f t="shared" si="14"/>
        <v>XSHE</v>
      </c>
      <c r="J245" s="3" t="s">
        <v>137</v>
      </c>
      <c r="K245" s="6"/>
      <c r="L245" s="12">
        <f t="shared" si="15"/>
        <v>0.25</v>
      </c>
    </row>
    <row r="246" spans="1:12" x14ac:dyDescent="0.25">
      <c r="A246" s="4">
        <v>45375</v>
      </c>
      <c r="B246">
        <v>512690</v>
      </c>
      <c r="C246">
        <v>0.25</v>
      </c>
      <c r="D246" s="1" t="str">
        <f>[1]!f_info_exchmarket(B246)</f>
        <v>上海证券交易所</v>
      </c>
      <c r="E246" s="1"/>
      <c r="F246" s="24" cm="1">
        <f t="array" ref="F246">[1]!TDaysOffset(A246,"Offset=1")</f>
        <v>45376</v>
      </c>
      <c r="G246" s="3">
        <f t="shared" si="13"/>
        <v>512690</v>
      </c>
      <c r="H246" s="6"/>
      <c r="I246" s="11" t="str">
        <f t="shared" si="14"/>
        <v>XSHG</v>
      </c>
      <c r="J246" s="3" t="s">
        <v>137</v>
      </c>
      <c r="K246" s="6"/>
      <c r="L246" s="12">
        <f t="shared" si="15"/>
        <v>0.25</v>
      </c>
    </row>
    <row r="247" spans="1:12" x14ac:dyDescent="0.25">
      <c r="A247" s="4">
        <v>45375</v>
      </c>
      <c r="B247">
        <v>512800</v>
      </c>
      <c r="C247">
        <v>0.25</v>
      </c>
      <c r="D247" s="1" t="str">
        <f>[1]!f_info_exchmarket(B247)</f>
        <v>上海证券交易所</v>
      </c>
      <c r="E247" s="1"/>
      <c r="F247" s="24" cm="1">
        <f t="array" ref="F247">[1]!TDaysOffset(A247,"Offset=1")</f>
        <v>45376</v>
      </c>
      <c r="G247" s="3">
        <f t="shared" si="13"/>
        <v>512800</v>
      </c>
      <c r="H247" s="6"/>
      <c r="I247" s="11" t="str">
        <f t="shared" si="14"/>
        <v>XSHG</v>
      </c>
      <c r="J247" s="3" t="s">
        <v>137</v>
      </c>
      <c r="K247" s="6"/>
      <c r="L247" s="12">
        <f t="shared" si="15"/>
        <v>0.25</v>
      </c>
    </row>
    <row r="248" spans="1:12" x14ac:dyDescent="0.25">
      <c r="A248" s="4">
        <v>45375</v>
      </c>
      <c r="B248">
        <v>512880</v>
      </c>
      <c r="C248">
        <v>0.25</v>
      </c>
      <c r="D248" s="1" t="str">
        <f>[1]!f_info_exchmarket(B248)</f>
        <v>上海证券交易所</v>
      </c>
      <c r="E248" s="1"/>
      <c r="F248" s="24" cm="1">
        <f t="array" ref="F248">[1]!TDaysOffset(A248,"Offset=1")</f>
        <v>45376</v>
      </c>
      <c r="G248" s="3">
        <f t="shared" si="13"/>
        <v>512880</v>
      </c>
      <c r="H248" s="6"/>
      <c r="I248" s="11" t="str">
        <f t="shared" si="14"/>
        <v>XSHG</v>
      </c>
      <c r="J248" s="3" t="s">
        <v>137</v>
      </c>
      <c r="K248" s="6"/>
      <c r="L248" s="12">
        <f t="shared" si="15"/>
        <v>0.25</v>
      </c>
    </row>
    <row r="249" spans="1:12" x14ac:dyDescent="0.25">
      <c r="A249" s="4">
        <v>45382</v>
      </c>
      <c r="B249">
        <v>159996</v>
      </c>
      <c r="C249">
        <v>0.33333333333333298</v>
      </c>
      <c r="D249" s="1" t="str">
        <f>[1]!f_info_exchmarket(B249)</f>
        <v>深圳证券交易所</v>
      </c>
      <c r="E249" s="1"/>
      <c r="F249" s="24" cm="1">
        <f t="array" ref="F249">[1]!TDaysOffset(A249,"Offset=1")</f>
        <v>45383</v>
      </c>
      <c r="G249" s="3">
        <f t="shared" si="13"/>
        <v>159996</v>
      </c>
      <c r="H249" s="6"/>
      <c r="I249" s="11" t="str">
        <f t="shared" si="14"/>
        <v>XSHE</v>
      </c>
      <c r="J249" s="3" t="s">
        <v>137</v>
      </c>
      <c r="K249" s="6"/>
      <c r="L249" s="12">
        <f t="shared" si="15"/>
        <v>0.33333333333333298</v>
      </c>
    </row>
    <row r="250" spans="1:12" x14ac:dyDescent="0.25">
      <c r="A250" s="4">
        <v>45382</v>
      </c>
      <c r="B250">
        <v>512690</v>
      </c>
      <c r="C250">
        <v>0.33333333333333298</v>
      </c>
      <c r="D250" s="1" t="str">
        <f>[1]!f_info_exchmarket(B250)</f>
        <v>上海证券交易所</v>
      </c>
      <c r="E250" s="1"/>
      <c r="F250" s="24" cm="1">
        <f t="array" ref="F250">[1]!TDaysOffset(A250,"Offset=1")</f>
        <v>45383</v>
      </c>
      <c r="G250" s="3">
        <f t="shared" si="13"/>
        <v>512690</v>
      </c>
      <c r="H250" s="6"/>
      <c r="I250" s="11" t="str">
        <f t="shared" si="14"/>
        <v>XSHG</v>
      </c>
      <c r="J250" s="3" t="s">
        <v>137</v>
      </c>
      <c r="K250" s="6"/>
      <c r="L250" s="12">
        <f t="shared" si="15"/>
        <v>0.33333333333333298</v>
      </c>
    </row>
    <row r="251" spans="1:12" x14ac:dyDescent="0.25">
      <c r="A251" s="4">
        <v>45382</v>
      </c>
      <c r="B251">
        <v>159930</v>
      </c>
      <c r="C251">
        <v>0.33333333333333298</v>
      </c>
      <c r="D251" s="1" t="str">
        <f>[1]!f_info_exchmarket(B251)</f>
        <v>深圳证券交易所</v>
      </c>
      <c r="E251" s="1"/>
      <c r="F251" s="24" cm="1">
        <f t="array" ref="F251">[1]!TDaysOffset(A251,"Offset=1")</f>
        <v>45383</v>
      </c>
      <c r="G251" s="3">
        <f t="shared" si="13"/>
        <v>159930</v>
      </c>
      <c r="H251" s="6"/>
      <c r="I251" s="11" t="str">
        <f t="shared" si="14"/>
        <v>XSHE</v>
      </c>
      <c r="J251" s="3" t="s">
        <v>137</v>
      </c>
      <c r="K251" s="6"/>
      <c r="L251" s="12">
        <f t="shared" si="15"/>
        <v>0.33333333333333298</v>
      </c>
    </row>
    <row r="252" spans="1:12" x14ac:dyDescent="0.25">
      <c r="A252" s="4">
        <v>45389</v>
      </c>
      <c r="B252">
        <v>515220</v>
      </c>
      <c r="C252">
        <v>0.33333333333333298</v>
      </c>
      <c r="D252" s="1" t="str">
        <f>[1]!f_info_exchmarket(B252)</f>
        <v>上海证券交易所</v>
      </c>
      <c r="E252" s="1"/>
      <c r="F252" s="24" cm="1">
        <f t="array" ref="F252">[1]!TDaysOffset(A252,"Offset=1")</f>
        <v>45390</v>
      </c>
      <c r="G252" s="3">
        <f t="shared" si="13"/>
        <v>515220</v>
      </c>
      <c r="H252" s="6"/>
      <c r="I252" s="11" t="str">
        <f t="shared" si="14"/>
        <v>XSHG</v>
      </c>
      <c r="J252" s="3" t="s">
        <v>137</v>
      </c>
      <c r="K252" s="6"/>
      <c r="L252" s="12">
        <f t="shared" si="15"/>
        <v>0.33333333333333298</v>
      </c>
    </row>
    <row r="253" spans="1:12" x14ac:dyDescent="0.25">
      <c r="A253" s="4">
        <v>45389</v>
      </c>
      <c r="B253">
        <v>159865</v>
      </c>
      <c r="C253">
        <v>0.33333333333333298</v>
      </c>
      <c r="D253" s="1" t="str">
        <f>[1]!f_info_exchmarket(B253)</f>
        <v>深圳证券交易所</v>
      </c>
      <c r="E253" s="1"/>
      <c r="F253" s="24" cm="1">
        <f t="array" ref="F253">[1]!TDaysOffset(A253,"Offset=1")</f>
        <v>45390</v>
      </c>
      <c r="G253" s="3">
        <f t="shared" si="13"/>
        <v>159865</v>
      </c>
      <c r="H253" s="6"/>
      <c r="I253" s="11" t="str">
        <f t="shared" si="14"/>
        <v>XSHE</v>
      </c>
      <c r="J253" s="3" t="s">
        <v>137</v>
      </c>
      <c r="K253" s="6"/>
      <c r="L253" s="12">
        <f t="shared" si="15"/>
        <v>0.33333333333333298</v>
      </c>
    </row>
    <row r="254" spans="1:12" x14ac:dyDescent="0.25">
      <c r="A254" s="4">
        <v>45389</v>
      </c>
      <c r="B254">
        <v>512200</v>
      </c>
      <c r="C254">
        <v>0.33333333333333298</v>
      </c>
      <c r="D254" s="1" t="str">
        <f>[1]!f_info_exchmarket(B254)</f>
        <v>上海证券交易所</v>
      </c>
      <c r="E254" s="1"/>
      <c r="F254" s="24" cm="1">
        <f t="array" ref="F254">[1]!TDaysOffset(A254,"Offset=1")</f>
        <v>45390</v>
      </c>
      <c r="G254" s="3">
        <f t="shared" si="13"/>
        <v>512200</v>
      </c>
      <c r="H254" s="6"/>
      <c r="I254" s="11" t="str">
        <f t="shared" si="14"/>
        <v>XSHG</v>
      </c>
      <c r="J254" s="3" t="s">
        <v>137</v>
      </c>
      <c r="K254" s="6"/>
      <c r="L254" s="12">
        <f t="shared" si="15"/>
        <v>0.33333333333333298</v>
      </c>
    </row>
    <row r="255" spans="1:12" x14ac:dyDescent="0.25">
      <c r="A255" s="4">
        <v>45396</v>
      </c>
      <c r="B255">
        <v>159611</v>
      </c>
      <c r="C255">
        <v>0.25</v>
      </c>
      <c r="D255" s="1" t="str">
        <f>[1]!f_info_exchmarket(B255)</f>
        <v>深圳证券交易所</v>
      </c>
      <c r="E255" s="1"/>
      <c r="F255" s="24" cm="1">
        <f t="array" ref="F255">[1]!TDaysOffset(A255,"Offset=1")</f>
        <v>45397</v>
      </c>
      <c r="G255" s="3">
        <f t="shared" si="13"/>
        <v>159611</v>
      </c>
      <c r="H255" s="6"/>
      <c r="I255" s="11" t="str">
        <f t="shared" si="14"/>
        <v>XSHE</v>
      </c>
      <c r="J255" s="3" t="s">
        <v>137</v>
      </c>
      <c r="K255" s="6"/>
      <c r="L255" s="12">
        <f t="shared" si="15"/>
        <v>0.25</v>
      </c>
    </row>
    <row r="256" spans="1:12" x14ac:dyDescent="0.25">
      <c r="A256" s="4">
        <v>45396</v>
      </c>
      <c r="B256">
        <v>516910</v>
      </c>
      <c r="C256">
        <v>0.25</v>
      </c>
      <c r="D256" s="1" t="str">
        <f>[1]!f_info_exchmarket(B256)</f>
        <v>上海证券交易所</v>
      </c>
      <c r="E256" s="1"/>
      <c r="F256" s="24" cm="1">
        <f t="array" ref="F256">[1]!TDaysOffset(A256,"Offset=1")</f>
        <v>45397</v>
      </c>
      <c r="G256" s="3">
        <f t="shared" si="13"/>
        <v>516910</v>
      </c>
      <c r="H256" s="6"/>
      <c r="I256" s="11" t="str">
        <f t="shared" si="14"/>
        <v>XSHG</v>
      </c>
      <c r="J256" s="3" t="s">
        <v>137</v>
      </c>
      <c r="K256" s="6"/>
      <c r="L256" s="12">
        <f t="shared" si="15"/>
        <v>0.25</v>
      </c>
    </row>
    <row r="257" spans="1:12" x14ac:dyDescent="0.25">
      <c r="A257" s="4">
        <v>45396</v>
      </c>
      <c r="B257">
        <v>512800</v>
      </c>
      <c r="C257">
        <v>0.25</v>
      </c>
      <c r="D257" s="1" t="str">
        <f>[1]!f_info_exchmarket(B257)</f>
        <v>上海证券交易所</v>
      </c>
      <c r="E257" s="1"/>
      <c r="F257" s="24" cm="1">
        <f t="array" ref="F257">[1]!TDaysOffset(A257,"Offset=1")</f>
        <v>45397</v>
      </c>
      <c r="G257" s="3">
        <f t="shared" si="13"/>
        <v>512800</v>
      </c>
      <c r="H257" s="6"/>
      <c r="I257" s="11" t="str">
        <f t="shared" si="14"/>
        <v>XSHG</v>
      </c>
      <c r="J257" s="3" t="s">
        <v>137</v>
      </c>
      <c r="K257" s="6"/>
      <c r="L257" s="12">
        <f t="shared" si="15"/>
        <v>0.25</v>
      </c>
    </row>
    <row r="258" spans="1:12" x14ac:dyDescent="0.25">
      <c r="A258" s="4">
        <v>45396</v>
      </c>
      <c r="B258">
        <v>515220</v>
      </c>
      <c r="C258">
        <v>0.25</v>
      </c>
      <c r="D258" s="1" t="str">
        <f>[1]!f_info_exchmarket(B258)</f>
        <v>上海证券交易所</v>
      </c>
      <c r="E258" s="1"/>
      <c r="F258" s="24" cm="1">
        <f t="array" ref="F258">[1]!TDaysOffset(A258,"Offset=1")</f>
        <v>45397</v>
      </c>
      <c r="G258" s="3">
        <f t="shared" ref="G258:G321" si="16">B258</f>
        <v>515220</v>
      </c>
      <c r="H258" s="6"/>
      <c r="I258" s="11" t="str">
        <f t="shared" ref="I258:I321" si="17">IF(D258="上海证券交易所","XSHG",IF(D258="深圳证券交易所","XSHE",NA()))</f>
        <v>XSHG</v>
      </c>
      <c r="J258" s="3" t="s">
        <v>137</v>
      </c>
      <c r="K258" s="6"/>
      <c r="L258" s="12">
        <f t="shared" ref="L258:L321" si="18">C258</f>
        <v>0.25</v>
      </c>
    </row>
    <row r="259" spans="1:12" x14ac:dyDescent="0.25">
      <c r="A259" s="4">
        <v>45403</v>
      </c>
      <c r="B259">
        <v>512800</v>
      </c>
      <c r="C259">
        <v>0.33333333333333298</v>
      </c>
      <c r="D259" s="1" t="str">
        <f>[1]!f_info_exchmarket(B259)</f>
        <v>上海证券交易所</v>
      </c>
      <c r="E259" s="1"/>
      <c r="F259" s="24" cm="1">
        <f t="array" ref="F259">[1]!TDaysOffset(A259,"Offset=1")</f>
        <v>45404</v>
      </c>
      <c r="G259" s="3">
        <f t="shared" si="16"/>
        <v>512800</v>
      </c>
      <c r="H259" s="6"/>
      <c r="I259" s="11" t="str">
        <f t="shared" si="17"/>
        <v>XSHG</v>
      </c>
      <c r="J259" s="3" t="s">
        <v>137</v>
      </c>
      <c r="K259" s="6"/>
      <c r="L259" s="12">
        <f t="shared" si="18"/>
        <v>0.33333333333333298</v>
      </c>
    </row>
    <row r="260" spans="1:12" x14ac:dyDescent="0.25">
      <c r="A260" s="4">
        <v>45403</v>
      </c>
      <c r="B260">
        <v>515220</v>
      </c>
      <c r="C260">
        <v>0.33333333333333298</v>
      </c>
      <c r="D260" s="1" t="str">
        <f>[1]!f_info_exchmarket(B260)</f>
        <v>上海证券交易所</v>
      </c>
      <c r="E260" s="1"/>
      <c r="F260" s="24" cm="1">
        <f t="array" ref="F260">[1]!TDaysOffset(A260,"Offset=1")</f>
        <v>45404</v>
      </c>
      <c r="G260" s="3">
        <f t="shared" si="16"/>
        <v>515220</v>
      </c>
      <c r="H260" s="6"/>
      <c r="I260" s="11" t="str">
        <f t="shared" si="17"/>
        <v>XSHG</v>
      </c>
      <c r="J260" s="3" t="s">
        <v>137</v>
      </c>
      <c r="K260" s="6"/>
      <c r="L260" s="12">
        <f t="shared" si="18"/>
        <v>0.33333333333333298</v>
      </c>
    </row>
    <row r="261" spans="1:12" x14ac:dyDescent="0.25">
      <c r="A261" s="4">
        <v>45403</v>
      </c>
      <c r="B261">
        <v>512200</v>
      </c>
      <c r="C261">
        <v>0.33333333333333298</v>
      </c>
      <c r="D261" s="1" t="str">
        <f>[1]!f_info_exchmarket(B261)</f>
        <v>上海证券交易所</v>
      </c>
      <c r="E261" s="1"/>
      <c r="F261" s="24" cm="1">
        <f t="array" ref="F261">[1]!TDaysOffset(A261,"Offset=1")</f>
        <v>45404</v>
      </c>
      <c r="G261" s="3">
        <f t="shared" si="16"/>
        <v>512200</v>
      </c>
      <c r="H261" s="6"/>
      <c r="I261" s="11" t="str">
        <f t="shared" si="17"/>
        <v>XSHG</v>
      </c>
      <c r="J261" s="3" t="s">
        <v>137</v>
      </c>
      <c r="K261" s="6"/>
      <c r="L261" s="12">
        <f t="shared" si="18"/>
        <v>0.33333333333333298</v>
      </c>
    </row>
    <row r="262" spans="1:12" x14ac:dyDescent="0.25">
      <c r="A262" s="4">
        <v>45410</v>
      </c>
      <c r="B262">
        <v>512800</v>
      </c>
      <c r="C262">
        <v>0.33333333333333298</v>
      </c>
      <c r="D262" s="1" t="str">
        <f>[1]!f_info_exchmarket(B262)</f>
        <v>上海证券交易所</v>
      </c>
      <c r="E262" s="1"/>
      <c r="F262" s="24" cm="1">
        <f t="array" ref="F262">[1]!TDaysOffset(A262,"Offset=1")</f>
        <v>45411</v>
      </c>
      <c r="G262" s="3">
        <f t="shared" si="16"/>
        <v>512800</v>
      </c>
      <c r="H262" s="6"/>
      <c r="I262" s="11" t="str">
        <f t="shared" si="17"/>
        <v>XSHG</v>
      </c>
      <c r="J262" s="3" t="s">
        <v>137</v>
      </c>
      <c r="K262" s="6"/>
      <c r="L262" s="12">
        <f t="shared" si="18"/>
        <v>0.33333333333333298</v>
      </c>
    </row>
    <row r="263" spans="1:12" x14ac:dyDescent="0.25">
      <c r="A263" s="4">
        <v>45410</v>
      </c>
      <c r="B263">
        <v>515220</v>
      </c>
      <c r="C263">
        <v>0.33333333333333298</v>
      </c>
      <c r="D263" s="1" t="str">
        <f>[1]!f_info_exchmarket(B263)</f>
        <v>上海证券交易所</v>
      </c>
      <c r="E263" s="1"/>
      <c r="F263" s="24" cm="1">
        <f t="array" ref="F263">[1]!TDaysOffset(A263,"Offset=1")</f>
        <v>45411</v>
      </c>
      <c r="G263" s="3">
        <f t="shared" si="16"/>
        <v>515220</v>
      </c>
      <c r="H263" s="6"/>
      <c r="I263" s="11" t="str">
        <f t="shared" si="17"/>
        <v>XSHG</v>
      </c>
      <c r="J263" s="3" t="s">
        <v>137</v>
      </c>
      <c r="K263" s="6"/>
      <c r="L263" s="12">
        <f t="shared" si="18"/>
        <v>0.33333333333333298</v>
      </c>
    </row>
    <row r="264" spans="1:12" x14ac:dyDescent="0.25">
      <c r="A264" s="4">
        <v>45410</v>
      </c>
      <c r="B264">
        <v>512010</v>
      </c>
      <c r="C264">
        <v>0.33333333333333298</v>
      </c>
      <c r="D264" s="1" t="str">
        <f>[1]!f_info_exchmarket(B264)</f>
        <v>上海证券交易所</v>
      </c>
      <c r="E264" s="1"/>
      <c r="F264" s="24" cm="1">
        <f t="array" ref="F264">[1]!TDaysOffset(A264,"Offset=1")</f>
        <v>45411</v>
      </c>
      <c r="G264" s="3">
        <f t="shared" si="16"/>
        <v>512010</v>
      </c>
      <c r="H264" s="6"/>
      <c r="I264" s="11" t="str">
        <f t="shared" si="17"/>
        <v>XSHG</v>
      </c>
      <c r="J264" s="3" t="s">
        <v>137</v>
      </c>
      <c r="K264" s="6"/>
      <c r="L264" s="12">
        <f t="shared" si="18"/>
        <v>0.33333333333333298</v>
      </c>
    </row>
    <row r="265" spans="1:12" x14ac:dyDescent="0.25">
      <c r="A265" s="4">
        <v>45417</v>
      </c>
      <c r="B265">
        <v>512800</v>
      </c>
      <c r="C265">
        <v>0.33333333333333298</v>
      </c>
      <c r="D265" s="1" t="str">
        <f>[1]!f_info_exchmarket(B265)</f>
        <v>上海证券交易所</v>
      </c>
      <c r="E265" s="1"/>
      <c r="F265" s="24" cm="1">
        <f t="array" ref="F265">[1]!TDaysOffset(A265,"Offset=1")</f>
        <v>45418</v>
      </c>
      <c r="G265" s="3">
        <f t="shared" si="16"/>
        <v>512800</v>
      </c>
      <c r="H265" s="6"/>
      <c r="I265" s="11" t="str">
        <f t="shared" si="17"/>
        <v>XSHG</v>
      </c>
      <c r="J265" s="3" t="s">
        <v>137</v>
      </c>
      <c r="K265" s="6"/>
      <c r="L265" s="12">
        <f t="shared" si="18"/>
        <v>0.33333333333333298</v>
      </c>
    </row>
    <row r="266" spans="1:12" x14ac:dyDescent="0.25">
      <c r="A266" s="4">
        <v>45417</v>
      </c>
      <c r="B266">
        <v>515220</v>
      </c>
      <c r="C266">
        <v>0.33333333333333298</v>
      </c>
      <c r="D266" s="1" t="str">
        <f>[1]!f_info_exchmarket(B266)</f>
        <v>上海证券交易所</v>
      </c>
      <c r="E266" s="1"/>
      <c r="F266" s="24" cm="1">
        <f t="array" ref="F266">[1]!TDaysOffset(A266,"Offset=1")</f>
        <v>45418</v>
      </c>
      <c r="G266" s="3">
        <f t="shared" si="16"/>
        <v>515220</v>
      </c>
      <c r="H266" s="6"/>
      <c r="I266" s="11" t="str">
        <f t="shared" si="17"/>
        <v>XSHG</v>
      </c>
      <c r="J266" s="3" t="s">
        <v>137</v>
      </c>
      <c r="K266" s="6"/>
      <c r="L266" s="12">
        <f t="shared" si="18"/>
        <v>0.33333333333333298</v>
      </c>
    </row>
    <row r="267" spans="1:12" x14ac:dyDescent="0.25">
      <c r="A267" s="4">
        <v>45417</v>
      </c>
      <c r="B267">
        <v>512010</v>
      </c>
      <c r="C267">
        <v>0.33333333333333298</v>
      </c>
      <c r="D267" s="1" t="str">
        <f>[1]!f_info_exchmarket(B267)</f>
        <v>上海证券交易所</v>
      </c>
      <c r="E267" s="1"/>
      <c r="F267" s="24" cm="1">
        <f t="array" ref="F267">[1]!TDaysOffset(A267,"Offset=1")</f>
        <v>45418</v>
      </c>
      <c r="G267" s="3">
        <f t="shared" si="16"/>
        <v>512010</v>
      </c>
      <c r="H267" s="6"/>
      <c r="I267" s="11" t="str">
        <f t="shared" si="17"/>
        <v>XSHG</v>
      </c>
      <c r="J267" s="3" t="s">
        <v>137</v>
      </c>
      <c r="K267" s="6"/>
      <c r="L267" s="12">
        <f t="shared" si="18"/>
        <v>0.33333333333333298</v>
      </c>
    </row>
    <row r="268" spans="1:12" x14ac:dyDescent="0.25">
      <c r="A268" s="4">
        <v>45424</v>
      </c>
      <c r="B268">
        <v>512800</v>
      </c>
      <c r="C268">
        <v>0.33333333333333298</v>
      </c>
      <c r="D268" s="1" t="str">
        <f>[1]!f_info_exchmarket(B268)</f>
        <v>上海证券交易所</v>
      </c>
      <c r="E268" s="1"/>
      <c r="F268" s="24" cm="1">
        <f t="array" ref="F268">[1]!TDaysOffset(A268,"Offset=1")</f>
        <v>45425</v>
      </c>
      <c r="G268" s="3">
        <f t="shared" si="16"/>
        <v>512800</v>
      </c>
      <c r="H268" s="6"/>
      <c r="I268" s="11" t="str">
        <f t="shared" si="17"/>
        <v>XSHG</v>
      </c>
      <c r="J268" s="3" t="s">
        <v>137</v>
      </c>
      <c r="K268" s="6"/>
      <c r="L268" s="12">
        <f t="shared" si="18"/>
        <v>0.33333333333333298</v>
      </c>
    </row>
    <row r="269" spans="1:12" x14ac:dyDescent="0.25">
      <c r="A269" s="4">
        <v>45424</v>
      </c>
      <c r="B269">
        <v>515220</v>
      </c>
      <c r="C269">
        <v>0.33333333333333298</v>
      </c>
      <c r="D269" s="1" t="str">
        <f>[1]!f_info_exchmarket(B269)</f>
        <v>上海证券交易所</v>
      </c>
      <c r="E269" s="1"/>
      <c r="F269" s="24" cm="1">
        <f t="array" ref="F269">[1]!TDaysOffset(A269,"Offset=1")</f>
        <v>45425</v>
      </c>
      <c r="G269" s="3">
        <f t="shared" si="16"/>
        <v>515220</v>
      </c>
      <c r="H269" s="6"/>
      <c r="I269" s="11" t="str">
        <f t="shared" si="17"/>
        <v>XSHG</v>
      </c>
      <c r="J269" s="3" t="s">
        <v>137</v>
      </c>
      <c r="K269" s="6"/>
      <c r="L269" s="12">
        <f t="shared" si="18"/>
        <v>0.33333333333333298</v>
      </c>
    </row>
    <row r="270" spans="1:12" x14ac:dyDescent="0.25">
      <c r="A270" s="4">
        <v>45424</v>
      </c>
      <c r="B270">
        <v>516110</v>
      </c>
      <c r="C270">
        <v>0.33333333333333298</v>
      </c>
      <c r="D270" s="1" t="str">
        <f>[1]!f_info_exchmarket(B270)</f>
        <v>上海证券交易所</v>
      </c>
      <c r="E270" s="1"/>
      <c r="F270" s="24" cm="1">
        <f t="array" ref="F270">[1]!TDaysOffset(A270,"Offset=1")</f>
        <v>45425</v>
      </c>
      <c r="G270" s="3">
        <f t="shared" si="16"/>
        <v>516110</v>
      </c>
      <c r="H270" s="6"/>
      <c r="I270" s="11" t="str">
        <f t="shared" si="17"/>
        <v>XSHG</v>
      </c>
      <c r="J270" s="3" t="s">
        <v>137</v>
      </c>
      <c r="K270" s="6"/>
      <c r="L270" s="12">
        <f t="shared" si="18"/>
        <v>0.33333333333333298</v>
      </c>
    </row>
    <row r="271" spans="1:12" x14ac:dyDescent="0.25">
      <c r="A271" s="4">
        <v>45431</v>
      </c>
      <c r="B271">
        <v>512800</v>
      </c>
      <c r="C271">
        <v>0.33333333333333298</v>
      </c>
      <c r="D271" s="1" t="str">
        <f>[1]!f_info_exchmarket(B271)</f>
        <v>上海证券交易所</v>
      </c>
      <c r="E271" s="1"/>
      <c r="F271" s="24" cm="1">
        <f t="array" ref="F271">[1]!TDaysOffset(A271,"Offset=1")</f>
        <v>45432</v>
      </c>
      <c r="G271" s="3">
        <f t="shared" si="16"/>
        <v>512800</v>
      </c>
      <c r="H271" s="6"/>
      <c r="I271" s="11" t="str">
        <f t="shared" si="17"/>
        <v>XSHG</v>
      </c>
      <c r="J271" s="3" t="s">
        <v>137</v>
      </c>
      <c r="K271" s="6"/>
      <c r="L271" s="12">
        <f t="shared" si="18"/>
        <v>0.33333333333333298</v>
      </c>
    </row>
    <row r="272" spans="1:12" x14ac:dyDescent="0.25">
      <c r="A272" s="4">
        <v>45431</v>
      </c>
      <c r="B272">
        <v>515220</v>
      </c>
      <c r="C272">
        <v>0.33333333333333298</v>
      </c>
      <c r="D272" s="1" t="str">
        <f>[1]!f_info_exchmarket(B272)</f>
        <v>上海证券交易所</v>
      </c>
      <c r="E272" s="1"/>
      <c r="F272" s="24" cm="1">
        <f t="array" ref="F272">[1]!TDaysOffset(A272,"Offset=1")</f>
        <v>45432</v>
      </c>
      <c r="G272" s="3">
        <f t="shared" si="16"/>
        <v>515220</v>
      </c>
      <c r="H272" s="6"/>
      <c r="I272" s="11" t="str">
        <f t="shared" si="17"/>
        <v>XSHG</v>
      </c>
      <c r="J272" s="3" t="s">
        <v>137</v>
      </c>
      <c r="K272" s="6"/>
      <c r="L272" s="12">
        <f t="shared" si="18"/>
        <v>0.33333333333333298</v>
      </c>
    </row>
    <row r="273" spans="1:12" x14ac:dyDescent="0.25">
      <c r="A273" s="4">
        <v>45431</v>
      </c>
      <c r="B273">
        <v>515880</v>
      </c>
      <c r="C273">
        <v>0.33333333333333298</v>
      </c>
      <c r="D273" s="1" t="str">
        <f>[1]!f_info_exchmarket(B273)</f>
        <v>上海证券交易所</v>
      </c>
      <c r="E273" s="1"/>
      <c r="F273" s="24" cm="1">
        <f t="array" ref="F273">[1]!TDaysOffset(A273,"Offset=1")</f>
        <v>45432</v>
      </c>
      <c r="G273" s="3">
        <f t="shared" si="16"/>
        <v>515880</v>
      </c>
      <c r="H273" s="6"/>
      <c r="I273" s="11" t="str">
        <f t="shared" si="17"/>
        <v>XSHG</v>
      </c>
      <c r="J273" s="3" t="s">
        <v>137</v>
      </c>
      <c r="K273" s="6"/>
      <c r="L273" s="12">
        <f t="shared" si="18"/>
        <v>0.33333333333333298</v>
      </c>
    </row>
    <row r="274" spans="1:12" x14ac:dyDescent="0.25">
      <c r="A274" s="4">
        <v>45438</v>
      </c>
      <c r="B274">
        <v>515220</v>
      </c>
      <c r="C274">
        <v>0.33333333333333298</v>
      </c>
      <c r="D274" s="1" t="str">
        <f>[1]!f_info_exchmarket(B274)</f>
        <v>上海证券交易所</v>
      </c>
      <c r="E274" s="1"/>
      <c r="F274" s="24" cm="1">
        <f t="array" ref="F274">[1]!TDaysOffset(A274,"Offset=1")</f>
        <v>45439</v>
      </c>
      <c r="G274" s="3">
        <f t="shared" si="16"/>
        <v>515220</v>
      </c>
      <c r="H274" s="6"/>
      <c r="I274" s="11" t="str">
        <f t="shared" si="17"/>
        <v>XSHG</v>
      </c>
      <c r="J274" s="3" t="s">
        <v>137</v>
      </c>
      <c r="K274" s="6"/>
      <c r="L274" s="12">
        <f t="shared" si="18"/>
        <v>0.33333333333333298</v>
      </c>
    </row>
    <row r="275" spans="1:12" x14ac:dyDescent="0.25">
      <c r="A275" s="4">
        <v>45438</v>
      </c>
      <c r="B275">
        <v>159869</v>
      </c>
      <c r="C275">
        <v>0.33333333333333298</v>
      </c>
      <c r="D275" s="1" t="str">
        <f>[1]!f_info_exchmarket(B275)</f>
        <v>深圳证券交易所</v>
      </c>
      <c r="E275" s="1"/>
      <c r="F275" s="24" cm="1">
        <f t="array" ref="F275">[1]!TDaysOffset(A275,"Offset=1")</f>
        <v>45439</v>
      </c>
      <c r="G275" s="3">
        <f t="shared" si="16"/>
        <v>159869</v>
      </c>
      <c r="H275" s="6"/>
      <c r="I275" s="11" t="str">
        <f t="shared" si="17"/>
        <v>XSHE</v>
      </c>
      <c r="J275" s="3" t="s">
        <v>137</v>
      </c>
      <c r="K275" s="6"/>
      <c r="L275" s="12">
        <f t="shared" si="18"/>
        <v>0.33333333333333298</v>
      </c>
    </row>
    <row r="276" spans="1:12" x14ac:dyDescent="0.25">
      <c r="A276" s="4">
        <v>45438</v>
      </c>
      <c r="B276">
        <v>562500</v>
      </c>
      <c r="C276">
        <v>0.33333333333333298</v>
      </c>
      <c r="D276" s="1" t="str">
        <f>[1]!f_info_exchmarket(B276)</f>
        <v>上海证券交易所</v>
      </c>
      <c r="E276" s="1"/>
      <c r="F276" s="24" cm="1">
        <f t="array" ref="F276">[1]!TDaysOffset(A276,"Offset=1")</f>
        <v>45439</v>
      </c>
      <c r="G276" s="3">
        <f t="shared" si="16"/>
        <v>562500</v>
      </c>
      <c r="H276" s="6"/>
      <c r="I276" s="11" t="str">
        <f t="shared" si="17"/>
        <v>XSHG</v>
      </c>
      <c r="J276" s="3" t="s">
        <v>137</v>
      </c>
      <c r="K276" s="6"/>
      <c r="L276" s="12">
        <f t="shared" si="18"/>
        <v>0.33333333333333298</v>
      </c>
    </row>
    <row r="277" spans="1:12" x14ac:dyDescent="0.25">
      <c r="A277" s="4">
        <v>45445</v>
      </c>
      <c r="B277">
        <v>159869</v>
      </c>
      <c r="C277">
        <v>0.33333333333333298</v>
      </c>
      <c r="D277" s="1" t="str">
        <f>[1]!f_info_exchmarket(B277)</f>
        <v>深圳证券交易所</v>
      </c>
      <c r="E277" s="1"/>
      <c r="F277" s="24" cm="1">
        <f t="array" ref="F277">[1]!TDaysOffset(A277,"Offset=1")</f>
        <v>45446</v>
      </c>
      <c r="G277" s="3">
        <f t="shared" si="16"/>
        <v>159869</v>
      </c>
      <c r="H277" s="6"/>
      <c r="I277" s="11" t="str">
        <f t="shared" si="17"/>
        <v>XSHE</v>
      </c>
      <c r="J277" s="3" t="s">
        <v>137</v>
      </c>
      <c r="K277" s="6"/>
      <c r="L277" s="12">
        <f t="shared" si="18"/>
        <v>0.33333333333333298</v>
      </c>
    </row>
    <row r="278" spans="1:12" x14ac:dyDescent="0.25">
      <c r="A278" s="4">
        <v>45445</v>
      </c>
      <c r="B278">
        <v>515220</v>
      </c>
      <c r="C278">
        <v>0.33333333333333298</v>
      </c>
      <c r="D278" s="1" t="str">
        <f>[1]!f_info_exchmarket(B278)</f>
        <v>上海证券交易所</v>
      </c>
      <c r="E278" s="1"/>
      <c r="F278" s="24" cm="1">
        <f t="array" ref="F278">[1]!TDaysOffset(A278,"Offset=1")</f>
        <v>45446</v>
      </c>
      <c r="G278" s="3">
        <f t="shared" si="16"/>
        <v>515220</v>
      </c>
      <c r="H278" s="6"/>
      <c r="I278" s="11" t="str">
        <f t="shared" si="17"/>
        <v>XSHG</v>
      </c>
      <c r="J278" s="3" t="s">
        <v>137</v>
      </c>
      <c r="K278" s="6"/>
      <c r="L278" s="12">
        <f t="shared" si="18"/>
        <v>0.33333333333333298</v>
      </c>
    </row>
    <row r="279" spans="1:12" x14ac:dyDescent="0.25">
      <c r="A279" s="4">
        <v>45445</v>
      </c>
      <c r="B279">
        <v>512660</v>
      </c>
      <c r="C279">
        <v>0.33333333333333298</v>
      </c>
      <c r="D279" s="1" t="str">
        <f>[1]!f_info_exchmarket(B279)</f>
        <v>上海证券交易所</v>
      </c>
      <c r="E279" s="1"/>
      <c r="F279" s="24" cm="1">
        <f t="array" ref="F279">[1]!TDaysOffset(A279,"Offset=1")</f>
        <v>45446</v>
      </c>
      <c r="G279" s="3">
        <f t="shared" si="16"/>
        <v>512660</v>
      </c>
      <c r="H279" s="6"/>
      <c r="I279" s="11" t="str">
        <f t="shared" si="17"/>
        <v>XSHG</v>
      </c>
      <c r="J279" s="3" t="s">
        <v>137</v>
      </c>
      <c r="K279" s="6"/>
      <c r="L279" s="12">
        <f t="shared" si="18"/>
        <v>0.33333333333333298</v>
      </c>
    </row>
    <row r="280" spans="1:12" x14ac:dyDescent="0.25">
      <c r="A280" s="4">
        <v>45452</v>
      </c>
      <c r="B280">
        <v>159995</v>
      </c>
      <c r="C280">
        <v>0.33333333333333298</v>
      </c>
      <c r="D280" s="1" t="str">
        <f>[1]!f_info_exchmarket(B280)</f>
        <v>深圳证券交易所</v>
      </c>
      <c r="E280" s="1"/>
      <c r="F280" s="24" cm="1">
        <f t="array" ref="F280">[1]!TDaysOffset(A280,"Offset=1")</f>
        <v>45454</v>
      </c>
      <c r="G280" s="3">
        <f t="shared" si="16"/>
        <v>159995</v>
      </c>
      <c r="H280" s="6"/>
      <c r="I280" s="11" t="str">
        <f t="shared" si="17"/>
        <v>XSHE</v>
      </c>
      <c r="J280" s="3" t="s">
        <v>137</v>
      </c>
      <c r="K280" s="6"/>
      <c r="L280" s="12">
        <f t="shared" si="18"/>
        <v>0.33333333333333298</v>
      </c>
    </row>
    <row r="281" spans="1:12" x14ac:dyDescent="0.25">
      <c r="A281" s="4">
        <v>45452</v>
      </c>
      <c r="B281">
        <v>159869</v>
      </c>
      <c r="C281">
        <v>0.33333333333333298</v>
      </c>
      <c r="D281" s="1" t="str">
        <f>[1]!f_info_exchmarket(B281)</f>
        <v>深圳证券交易所</v>
      </c>
      <c r="E281" s="1"/>
      <c r="F281" s="24" cm="1">
        <f t="array" ref="F281">[1]!TDaysOffset(A281,"Offset=1")</f>
        <v>45454</v>
      </c>
      <c r="G281" s="3">
        <f t="shared" si="16"/>
        <v>159869</v>
      </c>
      <c r="H281" s="6"/>
      <c r="I281" s="11" t="str">
        <f t="shared" si="17"/>
        <v>XSHE</v>
      </c>
      <c r="J281" s="3" t="s">
        <v>137</v>
      </c>
      <c r="K281" s="6"/>
      <c r="L281" s="12">
        <f t="shared" si="18"/>
        <v>0.33333333333333298</v>
      </c>
    </row>
    <row r="282" spans="1:12" x14ac:dyDescent="0.25">
      <c r="A282" s="4">
        <v>45452</v>
      </c>
      <c r="B282">
        <v>515220</v>
      </c>
      <c r="C282">
        <v>0.33333333333333298</v>
      </c>
      <c r="D282" s="1" t="str">
        <f>[1]!f_info_exchmarket(B282)</f>
        <v>上海证券交易所</v>
      </c>
      <c r="E282" s="1"/>
      <c r="F282" s="24" cm="1">
        <f t="array" ref="F282">[1]!TDaysOffset(A282,"Offset=1")</f>
        <v>45454</v>
      </c>
      <c r="G282" s="3">
        <f t="shared" si="16"/>
        <v>515220</v>
      </c>
      <c r="H282" s="6"/>
      <c r="I282" s="11" t="str">
        <f t="shared" si="17"/>
        <v>XSHG</v>
      </c>
      <c r="J282" s="3" t="s">
        <v>137</v>
      </c>
      <c r="K282" s="6"/>
      <c r="L282" s="12">
        <f t="shared" si="18"/>
        <v>0.33333333333333298</v>
      </c>
    </row>
    <row r="283" spans="1:12" x14ac:dyDescent="0.25">
      <c r="A283" s="4">
        <v>45459</v>
      </c>
      <c r="B283">
        <v>159995</v>
      </c>
      <c r="C283">
        <v>0.33333333333333298</v>
      </c>
      <c r="D283" s="1" t="str">
        <f>[1]!f_info_exchmarket(B283)</f>
        <v>深圳证券交易所</v>
      </c>
      <c r="E283" s="1"/>
      <c r="F283" s="24" cm="1">
        <f t="array" ref="F283">[1]!TDaysOffset(A283,"Offset=1")</f>
        <v>45460</v>
      </c>
      <c r="G283" s="3">
        <f t="shared" si="16"/>
        <v>159995</v>
      </c>
      <c r="H283" s="6"/>
      <c r="I283" s="11" t="str">
        <f t="shared" si="17"/>
        <v>XSHE</v>
      </c>
      <c r="J283" s="3" t="s">
        <v>137</v>
      </c>
      <c r="K283" s="6"/>
      <c r="L283" s="12">
        <f t="shared" si="18"/>
        <v>0.33333333333333298</v>
      </c>
    </row>
    <row r="284" spans="1:12" x14ac:dyDescent="0.25">
      <c r="A284" s="4">
        <v>45459</v>
      </c>
      <c r="B284">
        <v>159869</v>
      </c>
      <c r="C284">
        <v>0.33333333333333298</v>
      </c>
      <c r="D284" s="1" t="str">
        <f>[1]!f_info_exchmarket(B284)</f>
        <v>深圳证券交易所</v>
      </c>
      <c r="E284" s="1"/>
      <c r="F284" s="24" cm="1">
        <f t="array" ref="F284">[1]!TDaysOffset(A284,"Offset=1")</f>
        <v>45460</v>
      </c>
      <c r="G284" s="3">
        <f t="shared" si="16"/>
        <v>159869</v>
      </c>
      <c r="H284" s="6"/>
      <c r="I284" s="11" t="str">
        <f t="shared" si="17"/>
        <v>XSHE</v>
      </c>
      <c r="J284" s="3" t="s">
        <v>137</v>
      </c>
      <c r="K284" s="6"/>
      <c r="L284" s="12">
        <f t="shared" si="18"/>
        <v>0.33333333333333298</v>
      </c>
    </row>
    <row r="285" spans="1:12" x14ac:dyDescent="0.25">
      <c r="A285" s="4">
        <v>45459</v>
      </c>
      <c r="B285">
        <v>562500</v>
      </c>
      <c r="C285">
        <v>0.33333333333333298</v>
      </c>
      <c r="D285" s="1" t="str">
        <f>[1]!f_info_exchmarket(B285)</f>
        <v>上海证券交易所</v>
      </c>
      <c r="E285" s="1"/>
      <c r="F285" s="24" cm="1">
        <f t="array" ref="F285">[1]!TDaysOffset(A285,"Offset=1")</f>
        <v>45460</v>
      </c>
      <c r="G285" s="3">
        <f t="shared" si="16"/>
        <v>562500</v>
      </c>
      <c r="H285" s="6"/>
      <c r="I285" s="11" t="str">
        <f t="shared" si="17"/>
        <v>XSHG</v>
      </c>
      <c r="J285" s="3" t="s">
        <v>137</v>
      </c>
      <c r="K285" s="6"/>
      <c r="L285" s="12">
        <f t="shared" si="18"/>
        <v>0.33333333333333298</v>
      </c>
    </row>
    <row r="286" spans="1:12" x14ac:dyDescent="0.25">
      <c r="A286" s="4">
        <v>45466</v>
      </c>
      <c r="B286">
        <v>159998</v>
      </c>
      <c r="C286">
        <v>0.33333333333333298</v>
      </c>
      <c r="D286" s="1" t="str">
        <f>[1]!f_info_exchmarket(B286)</f>
        <v>深圳证券交易所</v>
      </c>
      <c r="E286" s="1"/>
      <c r="F286" s="24" cm="1">
        <f t="array" ref="F286">[1]!TDaysOffset(A286,"Offset=1")</f>
        <v>45467</v>
      </c>
      <c r="G286" s="3">
        <f t="shared" si="16"/>
        <v>159998</v>
      </c>
      <c r="H286" s="6"/>
      <c r="I286" s="11" t="str">
        <f t="shared" si="17"/>
        <v>XSHE</v>
      </c>
      <c r="J286" s="3" t="s">
        <v>137</v>
      </c>
      <c r="K286" s="6"/>
      <c r="L286" s="12">
        <f t="shared" si="18"/>
        <v>0.33333333333333298</v>
      </c>
    </row>
    <row r="287" spans="1:12" x14ac:dyDescent="0.25">
      <c r="A287" s="4">
        <v>45466</v>
      </c>
      <c r="B287">
        <v>159869</v>
      </c>
      <c r="C287">
        <v>0.33333333333333298</v>
      </c>
      <c r="D287" s="1" t="str">
        <f>[1]!f_info_exchmarket(B287)</f>
        <v>深圳证券交易所</v>
      </c>
      <c r="E287" s="1"/>
      <c r="F287" s="24" cm="1">
        <f t="array" ref="F287">[1]!TDaysOffset(A287,"Offset=1")</f>
        <v>45467</v>
      </c>
      <c r="G287" s="3">
        <f t="shared" si="16"/>
        <v>159869</v>
      </c>
      <c r="H287" s="6"/>
      <c r="I287" s="11" t="str">
        <f t="shared" si="17"/>
        <v>XSHE</v>
      </c>
      <c r="J287" s="3" t="s">
        <v>137</v>
      </c>
      <c r="K287" s="6"/>
      <c r="L287" s="12">
        <f t="shared" si="18"/>
        <v>0.33333333333333298</v>
      </c>
    </row>
    <row r="288" spans="1:12" x14ac:dyDescent="0.25">
      <c r="A288" s="4">
        <v>45466</v>
      </c>
      <c r="B288">
        <v>515880</v>
      </c>
      <c r="C288">
        <v>0.33333333333333298</v>
      </c>
      <c r="D288" s="1" t="str">
        <f>[1]!f_info_exchmarket(B288)</f>
        <v>上海证券交易所</v>
      </c>
      <c r="E288" s="1"/>
      <c r="F288" s="24" cm="1">
        <f t="array" ref="F288">[1]!TDaysOffset(A288,"Offset=1")</f>
        <v>45467</v>
      </c>
      <c r="G288" s="3">
        <f t="shared" si="16"/>
        <v>515880</v>
      </c>
      <c r="H288" s="6"/>
      <c r="I288" s="11" t="str">
        <f t="shared" si="17"/>
        <v>XSHG</v>
      </c>
      <c r="J288" s="3" t="s">
        <v>137</v>
      </c>
      <c r="K288" s="6"/>
      <c r="L288" s="12">
        <f t="shared" si="18"/>
        <v>0.33333333333333298</v>
      </c>
    </row>
    <row r="289" spans="1:12" x14ac:dyDescent="0.25">
      <c r="A289" s="4">
        <v>45473</v>
      </c>
      <c r="B289">
        <v>159611</v>
      </c>
      <c r="C289">
        <v>0.33333333333333298</v>
      </c>
      <c r="D289" s="1" t="str">
        <f>[1]!f_info_exchmarket(B289)</f>
        <v>深圳证券交易所</v>
      </c>
      <c r="E289" s="1"/>
      <c r="F289" s="24" cm="1">
        <f t="array" ref="F289">[1]!TDaysOffset(A289,"Offset=1")</f>
        <v>45474</v>
      </c>
      <c r="G289" s="3">
        <f t="shared" si="16"/>
        <v>159611</v>
      </c>
      <c r="H289" s="6"/>
      <c r="I289" s="11" t="str">
        <f t="shared" si="17"/>
        <v>XSHE</v>
      </c>
      <c r="J289" s="3" t="s">
        <v>137</v>
      </c>
      <c r="K289" s="6"/>
      <c r="L289" s="12">
        <f t="shared" si="18"/>
        <v>0.33333333333333298</v>
      </c>
    </row>
    <row r="290" spans="1:12" x14ac:dyDescent="0.25">
      <c r="A290" s="4">
        <v>45473</v>
      </c>
      <c r="B290">
        <v>515790</v>
      </c>
      <c r="C290">
        <v>0.33333333333333298</v>
      </c>
      <c r="D290" s="1" t="str">
        <f>[1]!f_info_exchmarket(B290)</f>
        <v>上海证券交易所</v>
      </c>
      <c r="E290" s="1"/>
      <c r="F290" s="24" cm="1">
        <f t="array" ref="F290">[1]!TDaysOffset(A290,"Offset=1")</f>
        <v>45474</v>
      </c>
      <c r="G290" s="3">
        <f t="shared" si="16"/>
        <v>515790</v>
      </c>
      <c r="H290" s="6"/>
      <c r="I290" s="11" t="str">
        <f t="shared" si="17"/>
        <v>XSHG</v>
      </c>
      <c r="J290" s="3" t="s">
        <v>137</v>
      </c>
      <c r="K290" s="6"/>
      <c r="L290" s="12">
        <f t="shared" si="18"/>
        <v>0.33333333333333298</v>
      </c>
    </row>
    <row r="291" spans="1:12" x14ac:dyDescent="0.25">
      <c r="A291" s="4">
        <v>45473</v>
      </c>
      <c r="B291">
        <v>159870</v>
      </c>
      <c r="C291">
        <v>0.33333333333333298</v>
      </c>
      <c r="D291" s="1" t="str">
        <f>[1]!f_info_exchmarket(B291)</f>
        <v>深圳证券交易所</v>
      </c>
      <c r="E291" s="1"/>
      <c r="F291" s="24" cm="1">
        <f t="array" ref="F291">[1]!TDaysOffset(A291,"Offset=1")</f>
        <v>45474</v>
      </c>
      <c r="G291" s="3">
        <f t="shared" si="16"/>
        <v>159870</v>
      </c>
      <c r="H291" s="6"/>
      <c r="I291" s="11" t="str">
        <f t="shared" si="17"/>
        <v>XSHE</v>
      </c>
      <c r="J291" s="3" t="s">
        <v>137</v>
      </c>
      <c r="K291" s="6"/>
      <c r="L291" s="12">
        <f t="shared" si="18"/>
        <v>0.33333333333333298</v>
      </c>
    </row>
    <row r="292" spans="1:12" x14ac:dyDescent="0.25">
      <c r="A292" s="4">
        <v>45480</v>
      </c>
      <c r="B292">
        <v>159870</v>
      </c>
      <c r="C292">
        <v>0.33333333333333298</v>
      </c>
      <c r="D292" s="1" t="str">
        <f>[1]!f_info_exchmarket(B292)</f>
        <v>深圳证券交易所</v>
      </c>
      <c r="E292" s="1"/>
      <c r="F292" s="24" cm="1">
        <f t="array" ref="F292">[1]!TDaysOffset(A292,"Offset=1")</f>
        <v>45481</v>
      </c>
      <c r="G292" s="3">
        <f t="shared" si="16"/>
        <v>159870</v>
      </c>
      <c r="H292" s="6"/>
      <c r="I292" s="11" t="str">
        <f t="shared" si="17"/>
        <v>XSHE</v>
      </c>
      <c r="J292" s="3" t="s">
        <v>137</v>
      </c>
      <c r="K292" s="6"/>
      <c r="L292" s="12">
        <f t="shared" si="18"/>
        <v>0.33333333333333298</v>
      </c>
    </row>
    <row r="293" spans="1:12" x14ac:dyDescent="0.25">
      <c r="A293" s="4">
        <v>45480</v>
      </c>
      <c r="B293">
        <v>515790</v>
      </c>
      <c r="C293">
        <v>0.33333333333333298</v>
      </c>
      <c r="D293" s="1" t="str">
        <f>[1]!f_info_exchmarket(B293)</f>
        <v>上海证券交易所</v>
      </c>
      <c r="E293" s="1"/>
      <c r="F293" s="24" cm="1">
        <f t="array" ref="F293">[1]!TDaysOffset(A293,"Offset=1")</f>
        <v>45481</v>
      </c>
      <c r="G293" s="3">
        <f t="shared" si="16"/>
        <v>515790</v>
      </c>
      <c r="H293" s="6"/>
      <c r="I293" s="11" t="str">
        <f t="shared" si="17"/>
        <v>XSHG</v>
      </c>
      <c r="J293" s="3" t="s">
        <v>137</v>
      </c>
      <c r="K293" s="6"/>
      <c r="L293" s="12">
        <f t="shared" si="18"/>
        <v>0.33333333333333298</v>
      </c>
    </row>
    <row r="294" spans="1:12" x14ac:dyDescent="0.25">
      <c r="A294" s="4">
        <v>45480</v>
      </c>
      <c r="B294">
        <v>562500</v>
      </c>
      <c r="C294">
        <v>0.33333333333333298</v>
      </c>
      <c r="D294" s="1" t="str">
        <f>[1]!f_info_exchmarket(B294)</f>
        <v>上海证券交易所</v>
      </c>
      <c r="E294" s="1"/>
      <c r="F294" s="24" cm="1">
        <f t="array" ref="F294">[1]!TDaysOffset(A294,"Offset=1")</f>
        <v>45481</v>
      </c>
      <c r="G294" s="3">
        <f t="shared" si="16"/>
        <v>562500</v>
      </c>
      <c r="H294" s="6"/>
      <c r="I294" s="11" t="str">
        <f t="shared" si="17"/>
        <v>XSHG</v>
      </c>
      <c r="J294" s="3" t="s">
        <v>137</v>
      </c>
      <c r="K294" s="6"/>
      <c r="L294" s="12">
        <f t="shared" si="18"/>
        <v>0.33333333333333298</v>
      </c>
    </row>
    <row r="295" spans="1:12" x14ac:dyDescent="0.25">
      <c r="A295" s="4">
        <v>45487</v>
      </c>
      <c r="B295">
        <v>515790</v>
      </c>
      <c r="C295">
        <v>0.33333333333333298</v>
      </c>
      <c r="D295" s="1" t="str">
        <f>[1]!f_info_exchmarket(B295)</f>
        <v>上海证券交易所</v>
      </c>
      <c r="E295" s="1"/>
      <c r="F295" s="24" cm="1">
        <f t="array" ref="F295">[1]!TDaysOffset(A295,"Offset=1")</f>
        <v>45488</v>
      </c>
      <c r="G295" s="3">
        <f t="shared" si="16"/>
        <v>515790</v>
      </c>
      <c r="H295" s="6"/>
      <c r="I295" s="11" t="str">
        <f t="shared" si="17"/>
        <v>XSHG</v>
      </c>
      <c r="J295" s="3" t="s">
        <v>137</v>
      </c>
      <c r="K295" s="6"/>
      <c r="L295" s="12">
        <f t="shared" si="18"/>
        <v>0.33333333333333298</v>
      </c>
    </row>
    <row r="296" spans="1:12" x14ac:dyDescent="0.25">
      <c r="A296" s="4">
        <v>45487</v>
      </c>
      <c r="B296">
        <v>512660</v>
      </c>
      <c r="C296">
        <v>0.33333333333333298</v>
      </c>
      <c r="D296" s="1" t="str">
        <f>[1]!f_info_exchmarket(B296)</f>
        <v>上海证券交易所</v>
      </c>
      <c r="E296" s="1"/>
      <c r="F296" s="24" cm="1">
        <f t="array" ref="F296">[1]!TDaysOffset(A296,"Offset=1")</f>
        <v>45488</v>
      </c>
      <c r="G296" s="3">
        <f t="shared" si="16"/>
        <v>512660</v>
      </c>
      <c r="H296" s="6"/>
      <c r="I296" s="11" t="str">
        <f t="shared" si="17"/>
        <v>XSHG</v>
      </c>
      <c r="J296" s="3" t="s">
        <v>137</v>
      </c>
      <c r="K296" s="6"/>
      <c r="L296" s="12">
        <f t="shared" si="18"/>
        <v>0.33333333333333298</v>
      </c>
    </row>
    <row r="297" spans="1:12" x14ac:dyDescent="0.25">
      <c r="A297" s="4">
        <v>45487</v>
      </c>
      <c r="B297">
        <v>159870</v>
      </c>
      <c r="C297">
        <v>0.33333333333333298</v>
      </c>
      <c r="D297" s="1" t="str">
        <f>[1]!f_info_exchmarket(B297)</f>
        <v>深圳证券交易所</v>
      </c>
      <c r="E297" s="1"/>
      <c r="F297" s="24" cm="1">
        <f t="array" ref="F297">[1]!TDaysOffset(A297,"Offset=1")</f>
        <v>45488</v>
      </c>
      <c r="G297" s="3">
        <f t="shared" si="16"/>
        <v>159870</v>
      </c>
      <c r="H297" s="6"/>
      <c r="I297" s="11" t="str">
        <f t="shared" si="17"/>
        <v>XSHE</v>
      </c>
      <c r="J297" s="3" t="s">
        <v>137</v>
      </c>
      <c r="K297" s="6"/>
      <c r="L297" s="12">
        <f t="shared" si="18"/>
        <v>0.33333333333333298</v>
      </c>
    </row>
    <row r="298" spans="1:12" x14ac:dyDescent="0.25">
      <c r="A298" s="4">
        <v>45494</v>
      </c>
      <c r="B298">
        <v>159745</v>
      </c>
      <c r="C298">
        <v>0.33333333333333298</v>
      </c>
      <c r="D298" s="1" t="str">
        <f>[1]!f_info_exchmarket(B298)</f>
        <v>深圳证券交易所</v>
      </c>
      <c r="E298" s="1"/>
      <c r="F298" s="24" cm="1">
        <f t="array" ref="F298">[1]!TDaysOffset(A298,"Offset=1")</f>
        <v>45495</v>
      </c>
      <c r="G298" s="3">
        <f t="shared" si="16"/>
        <v>159745</v>
      </c>
      <c r="H298" s="6"/>
      <c r="I298" s="11" t="str">
        <f t="shared" si="17"/>
        <v>XSHE</v>
      </c>
      <c r="J298" s="3" t="s">
        <v>137</v>
      </c>
      <c r="K298" s="6"/>
      <c r="L298" s="12">
        <f t="shared" si="18"/>
        <v>0.33333333333333298</v>
      </c>
    </row>
    <row r="299" spans="1:12" x14ac:dyDescent="0.25">
      <c r="A299" s="4">
        <v>45494</v>
      </c>
      <c r="B299">
        <v>515220</v>
      </c>
      <c r="C299">
        <v>0.33333333333333298</v>
      </c>
      <c r="D299" s="1" t="str">
        <f>[1]!f_info_exchmarket(B299)</f>
        <v>上海证券交易所</v>
      </c>
      <c r="E299" s="1"/>
      <c r="F299" s="24" cm="1">
        <f t="array" ref="F299">[1]!TDaysOffset(A299,"Offset=1")</f>
        <v>45495</v>
      </c>
      <c r="G299" s="3">
        <f t="shared" si="16"/>
        <v>515220</v>
      </c>
      <c r="H299" s="6"/>
      <c r="I299" s="11" t="str">
        <f t="shared" si="17"/>
        <v>XSHG</v>
      </c>
      <c r="J299" s="3" t="s">
        <v>137</v>
      </c>
      <c r="K299" s="6"/>
      <c r="L299" s="12">
        <f t="shared" si="18"/>
        <v>0.33333333333333298</v>
      </c>
    </row>
    <row r="300" spans="1:12" x14ac:dyDescent="0.25">
      <c r="A300" s="4">
        <v>45494</v>
      </c>
      <c r="B300">
        <v>516970</v>
      </c>
      <c r="C300">
        <v>0.33333333333333298</v>
      </c>
      <c r="D300" s="1" t="str">
        <f>[1]!f_info_exchmarket(B300)</f>
        <v>上海证券交易所</v>
      </c>
      <c r="E300" s="1"/>
      <c r="F300" s="24" cm="1">
        <f t="array" ref="F300">[1]!TDaysOffset(A300,"Offset=1")</f>
        <v>45495</v>
      </c>
      <c r="G300" s="3">
        <f t="shared" si="16"/>
        <v>516970</v>
      </c>
      <c r="H300" s="6"/>
      <c r="I300" s="11" t="str">
        <f t="shared" si="17"/>
        <v>XSHG</v>
      </c>
      <c r="J300" s="3" t="s">
        <v>137</v>
      </c>
      <c r="K300" s="6"/>
      <c r="L300" s="12">
        <f t="shared" si="18"/>
        <v>0.33333333333333298</v>
      </c>
    </row>
    <row r="301" spans="1:12" x14ac:dyDescent="0.25">
      <c r="A301" s="4">
        <v>45501</v>
      </c>
      <c r="B301">
        <v>159611</v>
      </c>
      <c r="C301">
        <v>0.33333333333333298</v>
      </c>
      <c r="D301" s="1" t="str">
        <f>[1]!f_info_exchmarket(B301)</f>
        <v>深圳证券交易所</v>
      </c>
      <c r="E301" s="1"/>
      <c r="F301" s="24" cm="1">
        <f t="array" ref="F301">[1]!TDaysOffset(A301,"Offset=1")</f>
        <v>45502</v>
      </c>
      <c r="G301" s="3">
        <f t="shared" si="16"/>
        <v>159611</v>
      </c>
      <c r="H301" s="6"/>
      <c r="I301" s="11" t="str">
        <f t="shared" si="17"/>
        <v>XSHE</v>
      </c>
      <c r="J301" s="3" t="s">
        <v>137</v>
      </c>
      <c r="K301" s="6"/>
      <c r="L301" s="12">
        <f t="shared" si="18"/>
        <v>0.33333333333333298</v>
      </c>
    </row>
    <row r="302" spans="1:12" x14ac:dyDescent="0.25">
      <c r="A302" s="4">
        <v>45501</v>
      </c>
      <c r="B302">
        <v>159745</v>
      </c>
      <c r="C302">
        <v>0.33333333333333298</v>
      </c>
      <c r="D302" s="1" t="str">
        <f>[1]!f_info_exchmarket(B302)</f>
        <v>深圳证券交易所</v>
      </c>
      <c r="E302" s="1"/>
      <c r="F302" s="24" cm="1">
        <f t="array" ref="F302">[1]!TDaysOffset(A302,"Offset=1")</f>
        <v>45502</v>
      </c>
      <c r="G302" s="3">
        <f t="shared" si="16"/>
        <v>159745</v>
      </c>
      <c r="H302" s="6"/>
      <c r="I302" s="11" t="str">
        <f t="shared" si="17"/>
        <v>XSHE</v>
      </c>
      <c r="J302" s="3" t="s">
        <v>137</v>
      </c>
      <c r="K302" s="6"/>
      <c r="L302" s="12">
        <f t="shared" si="18"/>
        <v>0.33333333333333298</v>
      </c>
    </row>
    <row r="303" spans="1:12" x14ac:dyDescent="0.25">
      <c r="A303" s="4">
        <v>45501</v>
      </c>
      <c r="B303">
        <v>512800</v>
      </c>
      <c r="C303">
        <v>0.33333333333333298</v>
      </c>
      <c r="D303" s="1" t="str">
        <f>[1]!f_info_exchmarket(B303)</f>
        <v>上海证券交易所</v>
      </c>
      <c r="E303" s="1"/>
      <c r="F303" s="24" cm="1">
        <f t="array" ref="F303">[1]!TDaysOffset(A303,"Offset=1")</f>
        <v>45502</v>
      </c>
      <c r="G303" s="3">
        <f t="shared" si="16"/>
        <v>512800</v>
      </c>
      <c r="H303" s="6"/>
      <c r="I303" s="11" t="str">
        <f t="shared" si="17"/>
        <v>XSHG</v>
      </c>
      <c r="J303" s="3" t="s">
        <v>137</v>
      </c>
      <c r="K303" s="6"/>
      <c r="L303" s="12">
        <f t="shared" si="18"/>
        <v>0.33333333333333298</v>
      </c>
    </row>
    <row r="304" spans="1:12" x14ac:dyDescent="0.25">
      <c r="A304" s="4">
        <v>45508</v>
      </c>
      <c r="B304">
        <v>159745</v>
      </c>
      <c r="C304">
        <v>0.33333333333333298</v>
      </c>
      <c r="D304" s="1" t="str">
        <f>[1]!f_info_exchmarket(B304)</f>
        <v>深圳证券交易所</v>
      </c>
      <c r="E304" s="1"/>
      <c r="F304" s="24" cm="1">
        <f t="array" ref="F304">[1]!TDaysOffset(A304,"Offset=1")</f>
        <v>45509</v>
      </c>
      <c r="G304" s="3">
        <f t="shared" si="16"/>
        <v>159745</v>
      </c>
      <c r="H304" s="6"/>
      <c r="I304" s="11" t="str">
        <f t="shared" si="17"/>
        <v>XSHE</v>
      </c>
      <c r="J304" s="3" t="s">
        <v>137</v>
      </c>
      <c r="K304" s="6"/>
      <c r="L304" s="12">
        <f t="shared" si="18"/>
        <v>0.33333333333333298</v>
      </c>
    </row>
    <row r="305" spans="1:12" x14ac:dyDescent="0.25">
      <c r="A305" s="4">
        <v>45508</v>
      </c>
      <c r="B305">
        <v>516970</v>
      </c>
      <c r="C305">
        <v>0.33333333333333298</v>
      </c>
      <c r="D305" s="1" t="str">
        <f>[1]!f_info_exchmarket(B305)</f>
        <v>上海证券交易所</v>
      </c>
      <c r="E305" s="1"/>
      <c r="F305" s="24" cm="1">
        <f t="array" ref="F305">[1]!TDaysOffset(A305,"Offset=1")</f>
        <v>45509</v>
      </c>
      <c r="G305" s="3">
        <f t="shared" si="16"/>
        <v>516970</v>
      </c>
      <c r="H305" s="6"/>
      <c r="I305" s="11" t="str">
        <f t="shared" si="17"/>
        <v>XSHG</v>
      </c>
      <c r="J305" s="3" t="s">
        <v>137</v>
      </c>
      <c r="K305" s="6"/>
      <c r="L305" s="12">
        <f t="shared" si="18"/>
        <v>0.33333333333333298</v>
      </c>
    </row>
    <row r="306" spans="1:12" x14ac:dyDescent="0.25">
      <c r="A306" s="4">
        <v>45508</v>
      </c>
      <c r="B306">
        <v>512800</v>
      </c>
      <c r="C306">
        <v>0.33333333333333298</v>
      </c>
      <c r="D306" s="1" t="str">
        <f>[1]!f_info_exchmarket(B306)</f>
        <v>上海证券交易所</v>
      </c>
      <c r="E306" s="1"/>
      <c r="F306" s="24" cm="1">
        <f t="array" ref="F306">[1]!TDaysOffset(A306,"Offset=1")</f>
        <v>45509</v>
      </c>
      <c r="G306" s="3">
        <f t="shared" si="16"/>
        <v>512800</v>
      </c>
      <c r="H306" s="6"/>
      <c r="I306" s="11" t="str">
        <f t="shared" si="17"/>
        <v>XSHG</v>
      </c>
      <c r="J306" s="3" t="s">
        <v>137</v>
      </c>
      <c r="K306" s="6"/>
      <c r="L306" s="12">
        <f t="shared" si="18"/>
        <v>0.33333333333333298</v>
      </c>
    </row>
    <row r="307" spans="1:12" x14ac:dyDescent="0.25">
      <c r="A307" s="4">
        <v>45515</v>
      </c>
      <c r="B307">
        <v>159611</v>
      </c>
      <c r="C307">
        <v>0.25</v>
      </c>
      <c r="D307" s="1" t="str">
        <f>[1]!f_info_exchmarket(B307)</f>
        <v>深圳证券交易所</v>
      </c>
      <c r="E307" s="1"/>
      <c r="F307" s="24" cm="1">
        <f t="array" ref="F307">[1]!TDaysOffset(A307,"Offset=1")</f>
        <v>45516</v>
      </c>
      <c r="G307" s="3">
        <f t="shared" si="16"/>
        <v>159611</v>
      </c>
      <c r="H307" s="6"/>
      <c r="I307" s="11" t="str">
        <f t="shared" si="17"/>
        <v>XSHE</v>
      </c>
      <c r="J307" s="3" t="s">
        <v>137</v>
      </c>
      <c r="K307" s="6"/>
      <c r="L307" s="12">
        <f t="shared" si="18"/>
        <v>0.25</v>
      </c>
    </row>
    <row r="308" spans="1:12" x14ac:dyDescent="0.25">
      <c r="A308" s="4">
        <v>45515</v>
      </c>
      <c r="B308">
        <v>515790</v>
      </c>
      <c r="C308">
        <v>0.25</v>
      </c>
      <c r="D308" s="1" t="str">
        <f>[1]!f_info_exchmarket(B308)</f>
        <v>上海证券交易所</v>
      </c>
      <c r="E308" s="1"/>
      <c r="F308" s="24" cm="1">
        <f t="array" ref="F308">[1]!TDaysOffset(A308,"Offset=1")</f>
        <v>45516</v>
      </c>
      <c r="G308" s="3">
        <f t="shared" si="16"/>
        <v>515790</v>
      </c>
      <c r="H308" s="6"/>
      <c r="I308" s="11" t="str">
        <f t="shared" si="17"/>
        <v>XSHG</v>
      </c>
      <c r="J308" s="3" t="s">
        <v>137</v>
      </c>
      <c r="K308" s="6"/>
      <c r="L308" s="12">
        <f t="shared" si="18"/>
        <v>0.25</v>
      </c>
    </row>
    <row r="309" spans="1:12" x14ac:dyDescent="0.25">
      <c r="A309" s="4">
        <v>45515</v>
      </c>
      <c r="B309">
        <v>512800</v>
      </c>
      <c r="C309">
        <v>0.25</v>
      </c>
      <c r="D309" s="1" t="str">
        <f>[1]!f_info_exchmarket(B309)</f>
        <v>上海证券交易所</v>
      </c>
      <c r="E309" s="1"/>
      <c r="F309" s="24" cm="1">
        <f t="array" ref="F309">[1]!TDaysOffset(A309,"Offset=1")</f>
        <v>45516</v>
      </c>
      <c r="G309" s="3">
        <f t="shared" si="16"/>
        <v>512800</v>
      </c>
      <c r="H309" s="6"/>
      <c r="I309" s="11" t="str">
        <f t="shared" si="17"/>
        <v>XSHG</v>
      </c>
      <c r="J309" s="3" t="s">
        <v>137</v>
      </c>
      <c r="K309" s="6"/>
      <c r="L309" s="12">
        <f t="shared" si="18"/>
        <v>0.25</v>
      </c>
    </row>
    <row r="310" spans="1:12" x14ac:dyDescent="0.25">
      <c r="A310" s="4">
        <v>45515</v>
      </c>
      <c r="B310">
        <v>515220</v>
      </c>
      <c r="C310">
        <v>0.25</v>
      </c>
      <c r="D310" s="1" t="str">
        <f>[1]!f_info_exchmarket(B310)</f>
        <v>上海证券交易所</v>
      </c>
      <c r="E310" s="1"/>
      <c r="F310" s="24" cm="1">
        <f t="array" ref="F310">[1]!TDaysOffset(A310,"Offset=1")</f>
        <v>45516</v>
      </c>
      <c r="G310" s="3">
        <f t="shared" si="16"/>
        <v>515220</v>
      </c>
      <c r="H310" s="6"/>
      <c r="I310" s="11" t="str">
        <f t="shared" si="17"/>
        <v>XSHG</v>
      </c>
      <c r="J310" s="3" t="s">
        <v>137</v>
      </c>
      <c r="K310" s="6"/>
      <c r="L310" s="12">
        <f t="shared" si="18"/>
        <v>0.25</v>
      </c>
    </row>
    <row r="311" spans="1:12" x14ac:dyDescent="0.25">
      <c r="A311" s="4">
        <v>45522</v>
      </c>
      <c r="B311">
        <v>159611</v>
      </c>
      <c r="C311">
        <v>0.25</v>
      </c>
      <c r="D311" s="1" t="str">
        <f>[1]!f_info_exchmarket(B311)</f>
        <v>深圳证券交易所</v>
      </c>
      <c r="E311" s="1"/>
      <c r="F311" s="24" cm="1">
        <f t="array" ref="F311">[1]!TDaysOffset(A311,"Offset=1")</f>
        <v>45523</v>
      </c>
      <c r="G311" s="3">
        <f t="shared" si="16"/>
        <v>159611</v>
      </c>
      <c r="H311" s="6"/>
      <c r="I311" s="11" t="str">
        <f t="shared" si="17"/>
        <v>XSHE</v>
      </c>
      <c r="J311" s="3" t="s">
        <v>137</v>
      </c>
      <c r="K311" s="6"/>
      <c r="L311" s="12">
        <f t="shared" si="18"/>
        <v>0.25</v>
      </c>
    </row>
    <row r="312" spans="1:12" x14ac:dyDescent="0.25">
      <c r="A312" s="4">
        <v>45522</v>
      </c>
      <c r="B312">
        <v>515790</v>
      </c>
      <c r="C312">
        <v>0.25</v>
      </c>
      <c r="D312" s="1" t="str">
        <f>[1]!f_info_exchmarket(B312)</f>
        <v>上海证券交易所</v>
      </c>
      <c r="E312" s="1"/>
      <c r="F312" s="24" cm="1">
        <f t="array" ref="F312">[1]!TDaysOffset(A312,"Offset=1")</f>
        <v>45523</v>
      </c>
      <c r="G312" s="3">
        <f t="shared" si="16"/>
        <v>515790</v>
      </c>
      <c r="H312" s="6"/>
      <c r="I312" s="11" t="str">
        <f t="shared" si="17"/>
        <v>XSHG</v>
      </c>
      <c r="J312" s="3" t="s">
        <v>137</v>
      </c>
      <c r="K312" s="6"/>
      <c r="L312" s="12">
        <f t="shared" si="18"/>
        <v>0.25</v>
      </c>
    </row>
    <row r="313" spans="1:12" x14ac:dyDescent="0.25">
      <c r="A313" s="4">
        <v>45522</v>
      </c>
      <c r="B313">
        <v>515880</v>
      </c>
      <c r="C313">
        <v>0.25</v>
      </c>
      <c r="D313" s="1" t="str">
        <f>[1]!f_info_exchmarket(B313)</f>
        <v>上海证券交易所</v>
      </c>
      <c r="E313" s="1"/>
      <c r="F313" s="24" cm="1">
        <f t="array" ref="F313">[1]!TDaysOffset(A313,"Offset=1")</f>
        <v>45523</v>
      </c>
      <c r="G313" s="3">
        <f t="shared" si="16"/>
        <v>515880</v>
      </c>
      <c r="H313" s="6"/>
      <c r="I313" s="11" t="str">
        <f t="shared" si="17"/>
        <v>XSHG</v>
      </c>
      <c r="J313" s="3" t="s">
        <v>137</v>
      </c>
      <c r="K313" s="6"/>
      <c r="L313" s="12">
        <f t="shared" si="18"/>
        <v>0.25</v>
      </c>
    </row>
    <row r="314" spans="1:12" x14ac:dyDescent="0.25">
      <c r="A314" s="4">
        <v>45522</v>
      </c>
      <c r="B314">
        <v>512800</v>
      </c>
      <c r="C314">
        <v>0.25</v>
      </c>
      <c r="D314" s="1" t="str">
        <f>[1]!f_info_exchmarket(B314)</f>
        <v>上海证券交易所</v>
      </c>
      <c r="E314" s="1"/>
      <c r="F314" s="24" cm="1">
        <f t="array" ref="F314">[1]!TDaysOffset(A314,"Offset=1")</f>
        <v>45523</v>
      </c>
      <c r="G314" s="3">
        <f t="shared" si="16"/>
        <v>512800</v>
      </c>
      <c r="H314" s="6"/>
      <c r="I314" s="11" t="str">
        <f t="shared" si="17"/>
        <v>XSHG</v>
      </c>
      <c r="J314" s="3" t="s">
        <v>137</v>
      </c>
      <c r="K314" s="6"/>
      <c r="L314" s="12">
        <f t="shared" si="18"/>
        <v>0.25</v>
      </c>
    </row>
    <row r="315" spans="1:12" x14ac:dyDescent="0.25">
      <c r="A315" s="4">
        <v>45529</v>
      </c>
      <c r="B315">
        <v>159611</v>
      </c>
      <c r="C315">
        <v>0.25</v>
      </c>
      <c r="D315" s="1" t="str">
        <f>[1]!f_info_exchmarket(B315)</f>
        <v>深圳证券交易所</v>
      </c>
      <c r="E315" s="1"/>
      <c r="F315" s="24" cm="1">
        <f t="array" ref="F315">[1]!TDaysOffset(A315,"Offset=1")</f>
        <v>45530</v>
      </c>
      <c r="G315" s="3">
        <f t="shared" si="16"/>
        <v>159611</v>
      </c>
      <c r="H315" s="6"/>
      <c r="I315" s="11" t="str">
        <f t="shared" si="17"/>
        <v>XSHE</v>
      </c>
      <c r="J315" s="3" t="s">
        <v>137</v>
      </c>
      <c r="K315" s="6"/>
      <c r="L315" s="12">
        <f t="shared" si="18"/>
        <v>0.25</v>
      </c>
    </row>
    <row r="316" spans="1:12" x14ac:dyDescent="0.25">
      <c r="A316" s="4">
        <v>45529</v>
      </c>
      <c r="B316">
        <v>515790</v>
      </c>
      <c r="C316">
        <v>0.25</v>
      </c>
      <c r="D316" s="1" t="str">
        <f>[1]!f_info_exchmarket(B316)</f>
        <v>上海证券交易所</v>
      </c>
      <c r="E316" s="1"/>
      <c r="F316" s="24" cm="1">
        <f t="array" ref="F316">[1]!TDaysOffset(A316,"Offset=1")</f>
        <v>45530</v>
      </c>
      <c r="G316" s="3">
        <f t="shared" si="16"/>
        <v>515790</v>
      </c>
      <c r="H316" s="6"/>
      <c r="I316" s="11" t="str">
        <f t="shared" si="17"/>
        <v>XSHG</v>
      </c>
      <c r="J316" s="3" t="s">
        <v>137</v>
      </c>
      <c r="K316" s="6"/>
      <c r="L316" s="12">
        <f t="shared" si="18"/>
        <v>0.25</v>
      </c>
    </row>
    <row r="317" spans="1:12" x14ac:dyDescent="0.25">
      <c r="A317" s="4">
        <v>45529</v>
      </c>
      <c r="B317">
        <v>512660</v>
      </c>
      <c r="C317">
        <v>0.25</v>
      </c>
      <c r="D317" s="1" t="str">
        <f>[1]!f_info_exchmarket(B317)</f>
        <v>上海证券交易所</v>
      </c>
      <c r="E317" s="1"/>
      <c r="F317" s="24" cm="1">
        <f t="array" ref="F317">[1]!TDaysOffset(A317,"Offset=1")</f>
        <v>45530</v>
      </c>
      <c r="G317" s="3">
        <f t="shared" si="16"/>
        <v>512660</v>
      </c>
      <c r="H317" s="6"/>
      <c r="I317" s="11" t="str">
        <f t="shared" si="17"/>
        <v>XSHG</v>
      </c>
      <c r="J317" s="3" t="s">
        <v>137</v>
      </c>
      <c r="K317" s="6"/>
      <c r="L317" s="12">
        <f t="shared" si="18"/>
        <v>0.25</v>
      </c>
    </row>
    <row r="318" spans="1:12" x14ac:dyDescent="0.25">
      <c r="A318" s="4">
        <v>45529</v>
      </c>
      <c r="B318">
        <v>515880</v>
      </c>
      <c r="C318">
        <v>0.25</v>
      </c>
      <c r="D318" s="1" t="str">
        <f>[1]!f_info_exchmarket(B318)</f>
        <v>上海证券交易所</v>
      </c>
      <c r="E318" s="1"/>
      <c r="F318" s="24" cm="1">
        <f t="array" ref="F318">[1]!TDaysOffset(A318,"Offset=1")</f>
        <v>45530</v>
      </c>
      <c r="G318" s="3">
        <f t="shared" si="16"/>
        <v>515880</v>
      </c>
      <c r="H318" s="6"/>
      <c r="I318" s="11" t="str">
        <f t="shared" si="17"/>
        <v>XSHG</v>
      </c>
      <c r="J318" s="3" t="s">
        <v>137</v>
      </c>
      <c r="K318" s="6"/>
      <c r="L318" s="12">
        <f t="shared" si="18"/>
        <v>0.25</v>
      </c>
    </row>
    <row r="319" spans="1:12" x14ac:dyDescent="0.25">
      <c r="A319" s="4">
        <v>45536</v>
      </c>
      <c r="B319">
        <v>159611</v>
      </c>
      <c r="C319">
        <v>0.25</v>
      </c>
      <c r="D319" s="1" t="str">
        <f>[1]!f_info_exchmarket(B319)</f>
        <v>深圳证券交易所</v>
      </c>
      <c r="E319" s="1"/>
      <c r="F319" s="24" cm="1">
        <f t="array" ref="F319">[1]!TDaysOffset(A319,"Offset=1")</f>
        <v>45537</v>
      </c>
      <c r="G319" s="3">
        <f t="shared" si="16"/>
        <v>159611</v>
      </c>
      <c r="H319" s="6"/>
      <c r="I319" s="11" t="str">
        <f t="shared" si="17"/>
        <v>XSHE</v>
      </c>
      <c r="J319" s="3" t="s">
        <v>137</v>
      </c>
      <c r="K319" s="6"/>
      <c r="L319" s="12">
        <f t="shared" si="18"/>
        <v>0.25</v>
      </c>
    </row>
    <row r="320" spans="1:12" x14ac:dyDescent="0.25">
      <c r="A320" s="4">
        <v>45536</v>
      </c>
      <c r="B320">
        <v>516970</v>
      </c>
      <c r="C320">
        <v>0.25</v>
      </c>
      <c r="D320" s="1" t="str">
        <f>[1]!f_info_exchmarket(B320)</f>
        <v>上海证券交易所</v>
      </c>
      <c r="E320" s="1"/>
      <c r="F320" s="24" cm="1">
        <f t="array" ref="F320">[1]!TDaysOffset(A320,"Offset=1")</f>
        <v>45537</v>
      </c>
      <c r="G320" s="3">
        <f t="shared" si="16"/>
        <v>516970</v>
      </c>
      <c r="H320" s="6"/>
      <c r="I320" s="11" t="str">
        <f t="shared" si="17"/>
        <v>XSHG</v>
      </c>
      <c r="J320" s="3" t="s">
        <v>137</v>
      </c>
      <c r="K320" s="6"/>
      <c r="L320" s="12">
        <f t="shared" si="18"/>
        <v>0.25</v>
      </c>
    </row>
    <row r="321" spans="1:12" x14ac:dyDescent="0.25">
      <c r="A321" s="4">
        <v>45536</v>
      </c>
      <c r="B321">
        <v>512660</v>
      </c>
      <c r="C321">
        <v>0.25</v>
      </c>
      <c r="D321" s="1" t="str">
        <f>[1]!f_info_exchmarket(B321)</f>
        <v>上海证券交易所</v>
      </c>
      <c r="E321" s="1"/>
      <c r="F321" s="24" cm="1">
        <f t="array" ref="F321">[1]!TDaysOffset(A321,"Offset=1")</f>
        <v>45537</v>
      </c>
      <c r="G321" s="3">
        <f t="shared" si="16"/>
        <v>512660</v>
      </c>
      <c r="H321" s="6"/>
      <c r="I321" s="11" t="str">
        <f t="shared" si="17"/>
        <v>XSHG</v>
      </c>
      <c r="J321" s="3" t="s">
        <v>137</v>
      </c>
      <c r="K321" s="6"/>
      <c r="L321" s="12">
        <f t="shared" si="18"/>
        <v>0.25</v>
      </c>
    </row>
    <row r="322" spans="1:12" x14ac:dyDescent="0.25">
      <c r="A322" s="4">
        <v>45536</v>
      </c>
      <c r="B322">
        <v>515880</v>
      </c>
      <c r="C322">
        <v>0.25</v>
      </c>
      <c r="D322" s="1" t="str">
        <f>[1]!f_info_exchmarket(B322)</f>
        <v>上海证券交易所</v>
      </c>
      <c r="E322" s="1"/>
      <c r="F322" s="24" cm="1">
        <f t="array" ref="F322">[1]!TDaysOffset(A322,"Offset=1")</f>
        <v>45537</v>
      </c>
      <c r="G322" s="3">
        <f t="shared" ref="G322:G375" si="19">B322</f>
        <v>515880</v>
      </c>
      <c r="H322" s="6"/>
      <c r="I322" s="11" t="str">
        <f t="shared" ref="I322:I375" si="20">IF(D322="上海证券交易所","XSHG",IF(D322="深圳证券交易所","XSHE",NA()))</f>
        <v>XSHG</v>
      </c>
      <c r="J322" s="3" t="s">
        <v>137</v>
      </c>
      <c r="K322" s="6"/>
      <c r="L322" s="12">
        <f t="shared" ref="L322:L375" si="21">C322</f>
        <v>0.25</v>
      </c>
    </row>
    <row r="323" spans="1:12" x14ac:dyDescent="0.25">
      <c r="A323" s="4">
        <v>45543</v>
      </c>
      <c r="B323">
        <v>516970</v>
      </c>
      <c r="C323">
        <v>0.33333333333333298</v>
      </c>
      <c r="D323" s="1" t="str">
        <f>[1]!f_info_exchmarket(B323)</f>
        <v>上海证券交易所</v>
      </c>
      <c r="E323" s="1"/>
      <c r="F323" s="24" cm="1">
        <f t="array" ref="F323">[1]!TDaysOffset(A323,"Offset=1")</f>
        <v>45544</v>
      </c>
      <c r="G323" s="3">
        <f t="shared" si="19"/>
        <v>516970</v>
      </c>
      <c r="H323" s="6"/>
      <c r="I323" s="11" t="str">
        <f t="shared" si="20"/>
        <v>XSHG</v>
      </c>
      <c r="J323" s="3" t="s">
        <v>137</v>
      </c>
      <c r="K323" s="6"/>
      <c r="L323" s="12">
        <f t="shared" si="21"/>
        <v>0.33333333333333298</v>
      </c>
    </row>
    <row r="324" spans="1:12" x14ac:dyDescent="0.25">
      <c r="A324" s="4">
        <v>45543</v>
      </c>
      <c r="B324">
        <v>515880</v>
      </c>
      <c r="C324">
        <v>0.33333333333333298</v>
      </c>
      <c r="D324" s="1" t="str">
        <f>[1]!f_info_exchmarket(B324)</f>
        <v>上海证券交易所</v>
      </c>
      <c r="E324" s="1"/>
      <c r="F324" s="24" cm="1">
        <f t="array" ref="F324">[1]!TDaysOffset(A324,"Offset=1")</f>
        <v>45544</v>
      </c>
      <c r="G324" s="3">
        <f t="shared" si="19"/>
        <v>515880</v>
      </c>
      <c r="H324" s="6"/>
      <c r="I324" s="11" t="str">
        <f t="shared" si="20"/>
        <v>XSHG</v>
      </c>
      <c r="J324" s="3" t="s">
        <v>137</v>
      </c>
      <c r="K324" s="6"/>
      <c r="L324" s="12">
        <f t="shared" si="21"/>
        <v>0.33333333333333298</v>
      </c>
    </row>
    <row r="325" spans="1:12" x14ac:dyDescent="0.25">
      <c r="A325" s="4">
        <v>45543</v>
      </c>
      <c r="B325">
        <v>515210</v>
      </c>
      <c r="C325">
        <v>0.33333333333333298</v>
      </c>
      <c r="D325" s="1" t="str">
        <f>[1]!f_info_exchmarket(B325)</f>
        <v>上海证券交易所</v>
      </c>
      <c r="E325" s="1"/>
      <c r="F325" s="24" cm="1">
        <f t="array" ref="F325">[1]!TDaysOffset(A325,"Offset=1")</f>
        <v>45544</v>
      </c>
      <c r="G325" s="3">
        <f t="shared" si="19"/>
        <v>515210</v>
      </c>
      <c r="H325" s="6"/>
      <c r="I325" s="11" t="str">
        <f t="shared" si="20"/>
        <v>XSHG</v>
      </c>
      <c r="J325" s="3" t="s">
        <v>137</v>
      </c>
      <c r="K325" s="6"/>
      <c r="L325" s="12">
        <f t="shared" si="21"/>
        <v>0.33333333333333298</v>
      </c>
    </row>
    <row r="326" spans="1:12" x14ac:dyDescent="0.25">
      <c r="A326" s="4">
        <v>45550</v>
      </c>
      <c r="B326">
        <v>516970</v>
      </c>
      <c r="C326">
        <v>0.33333333333333298</v>
      </c>
      <c r="D326" s="1" t="str">
        <f>[1]!f_info_exchmarket(B326)</f>
        <v>上海证券交易所</v>
      </c>
      <c r="E326" s="1"/>
      <c r="F326" s="24" cm="1">
        <f t="array" ref="F326">[1]!TDaysOffset(A326,"Offset=1")</f>
        <v>45553</v>
      </c>
      <c r="G326" s="3">
        <f t="shared" si="19"/>
        <v>516970</v>
      </c>
      <c r="H326" s="6"/>
      <c r="I326" s="11" t="str">
        <f t="shared" si="20"/>
        <v>XSHG</v>
      </c>
      <c r="J326" s="3" t="s">
        <v>137</v>
      </c>
      <c r="K326" s="6"/>
      <c r="L326" s="12">
        <f t="shared" si="21"/>
        <v>0.33333333333333298</v>
      </c>
    </row>
    <row r="327" spans="1:12" x14ac:dyDescent="0.25">
      <c r="A327" s="4">
        <v>45550</v>
      </c>
      <c r="B327">
        <v>512660</v>
      </c>
      <c r="C327">
        <v>0.33333333333333298</v>
      </c>
      <c r="D327" s="1" t="str">
        <f>[1]!f_info_exchmarket(B327)</f>
        <v>上海证券交易所</v>
      </c>
      <c r="E327" s="1"/>
      <c r="F327" s="24" cm="1">
        <f t="array" ref="F327">[1]!TDaysOffset(A327,"Offset=1")</f>
        <v>45553</v>
      </c>
      <c r="G327" s="3">
        <f t="shared" si="19"/>
        <v>512660</v>
      </c>
      <c r="H327" s="6"/>
      <c r="I327" s="11" t="str">
        <f t="shared" si="20"/>
        <v>XSHG</v>
      </c>
      <c r="J327" s="3" t="s">
        <v>137</v>
      </c>
      <c r="K327" s="6"/>
      <c r="L327" s="12">
        <f t="shared" si="21"/>
        <v>0.33333333333333298</v>
      </c>
    </row>
    <row r="328" spans="1:12" x14ac:dyDescent="0.25">
      <c r="A328" s="4">
        <v>45550</v>
      </c>
      <c r="B328">
        <v>512800</v>
      </c>
      <c r="C328">
        <v>0.33333333333333298</v>
      </c>
      <c r="D328" s="1" t="str">
        <f>[1]!f_info_exchmarket(B328)</f>
        <v>上海证券交易所</v>
      </c>
      <c r="E328" s="1"/>
      <c r="F328" s="24" cm="1">
        <f t="array" ref="F328">[1]!TDaysOffset(A328,"Offset=1")</f>
        <v>45553</v>
      </c>
      <c r="G328" s="3">
        <f t="shared" si="19"/>
        <v>512800</v>
      </c>
      <c r="H328" s="6"/>
      <c r="I328" s="11" t="str">
        <f t="shared" si="20"/>
        <v>XSHG</v>
      </c>
      <c r="J328" s="3" t="s">
        <v>137</v>
      </c>
      <c r="K328" s="6"/>
      <c r="L328" s="12">
        <f t="shared" si="21"/>
        <v>0.33333333333333298</v>
      </c>
    </row>
    <row r="329" spans="1:12" x14ac:dyDescent="0.25">
      <c r="A329" s="4">
        <v>45557</v>
      </c>
      <c r="B329">
        <v>159611</v>
      </c>
      <c r="C329">
        <v>0.33333333333333298</v>
      </c>
      <c r="D329" s="1" t="str">
        <f>[1]!f_info_exchmarket(B329)</f>
        <v>深圳证券交易所</v>
      </c>
      <c r="E329" s="1"/>
      <c r="F329" s="24" cm="1">
        <f t="array" ref="F329">[1]!TDaysOffset(A329,"Offset=1")</f>
        <v>45558</v>
      </c>
      <c r="G329" s="3">
        <f t="shared" si="19"/>
        <v>159611</v>
      </c>
      <c r="H329" s="6"/>
      <c r="I329" s="11" t="str">
        <f t="shared" si="20"/>
        <v>XSHE</v>
      </c>
      <c r="J329" s="3" t="s">
        <v>137</v>
      </c>
      <c r="K329" s="6"/>
      <c r="L329" s="12">
        <f t="shared" si="21"/>
        <v>0.33333333333333298</v>
      </c>
    </row>
    <row r="330" spans="1:12" x14ac:dyDescent="0.25">
      <c r="A330" s="4">
        <v>45557</v>
      </c>
      <c r="B330">
        <v>516970</v>
      </c>
      <c r="C330">
        <v>0.33333333333333298</v>
      </c>
      <c r="D330" s="1" t="str">
        <f>[1]!f_info_exchmarket(B330)</f>
        <v>上海证券交易所</v>
      </c>
      <c r="E330" s="1"/>
      <c r="F330" s="24" cm="1">
        <f t="array" ref="F330">[1]!TDaysOffset(A330,"Offset=1")</f>
        <v>45558</v>
      </c>
      <c r="G330" s="3">
        <f t="shared" si="19"/>
        <v>516970</v>
      </c>
      <c r="H330" s="6"/>
      <c r="I330" s="11" t="str">
        <f t="shared" si="20"/>
        <v>XSHG</v>
      </c>
      <c r="J330" s="3" t="s">
        <v>137</v>
      </c>
      <c r="K330" s="6"/>
      <c r="L330" s="12">
        <f t="shared" si="21"/>
        <v>0.33333333333333298</v>
      </c>
    </row>
    <row r="331" spans="1:12" x14ac:dyDescent="0.25">
      <c r="A331" s="4">
        <v>45557</v>
      </c>
      <c r="B331">
        <v>512660</v>
      </c>
      <c r="C331">
        <v>0.33333333333333298</v>
      </c>
      <c r="D331" s="1" t="str">
        <f>[1]!f_info_exchmarket(B331)</f>
        <v>上海证券交易所</v>
      </c>
      <c r="E331" s="1"/>
      <c r="F331" s="24" cm="1">
        <f t="array" ref="F331">[1]!TDaysOffset(A331,"Offset=1")</f>
        <v>45558</v>
      </c>
      <c r="G331" s="3">
        <f t="shared" si="19"/>
        <v>512660</v>
      </c>
      <c r="H331" s="6"/>
      <c r="I331" s="11" t="str">
        <f t="shared" si="20"/>
        <v>XSHG</v>
      </c>
      <c r="J331" s="3" t="s">
        <v>137</v>
      </c>
      <c r="K331" s="6"/>
      <c r="L331" s="12">
        <f t="shared" si="21"/>
        <v>0.33333333333333298</v>
      </c>
    </row>
    <row r="332" spans="1:12" x14ac:dyDescent="0.25">
      <c r="A332" s="4">
        <v>45564</v>
      </c>
      <c r="B332">
        <v>512660</v>
      </c>
      <c r="C332">
        <v>0.33333333333333298</v>
      </c>
      <c r="D332" s="1" t="str">
        <f>[1]!f_info_exchmarket(B332)</f>
        <v>上海证券交易所</v>
      </c>
      <c r="E332" s="1"/>
      <c r="F332" s="24" cm="1">
        <f t="array" ref="F332">[1]!TDaysOffset(A332,"Offset=1")</f>
        <v>45565</v>
      </c>
      <c r="G332" s="3">
        <f t="shared" si="19"/>
        <v>512660</v>
      </c>
      <c r="H332" s="6"/>
      <c r="I332" s="11" t="str">
        <f t="shared" si="20"/>
        <v>XSHG</v>
      </c>
      <c r="J332" s="3" t="s">
        <v>137</v>
      </c>
      <c r="K332" s="6"/>
      <c r="L332" s="12">
        <f t="shared" si="21"/>
        <v>0.33333333333333298</v>
      </c>
    </row>
    <row r="333" spans="1:12" x14ac:dyDescent="0.25">
      <c r="A333" s="4">
        <v>45564</v>
      </c>
      <c r="B333">
        <v>159869</v>
      </c>
      <c r="C333">
        <v>0.33333333333333298</v>
      </c>
      <c r="D333" s="1" t="str">
        <f>[1]!f_info_exchmarket(B333)</f>
        <v>深圳证券交易所</v>
      </c>
      <c r="E333" s="1"/>
      <c r="F333" s="24" cm="1">
        <f t="array" ref="F333">[1]!TDaysOffset(A333,"Offset=1")</f>
        <v>45565</v>
      </c>
      <c r="G333" s="3">
        <f t="shared" si="19"/>
        <v>159869</v>
      </c>
      <c r="H333" s="6"/>
      <c r="I333" s="11" t="str">
        <f t="shared" si="20"/>
        <v>XSHE</v>
      </c>
      <c r="J333" s="3" t="s">
        <v>137</v>
      </c>
      <c r="K333" s="6"/>
      <c r="L333" s="12">
        <f t="shared" si="21"/>
        <v>0.33333333333333298</v>
      </c>
    </row>
    <row r="334" spans="1:12" x14ac:dyDescent="0.25">
      <c r="A334" s="4">
        <v>45564</v>
      </c>
      <c r="B334">
        <v>159995</v>
      </c>
      <c r="C334">
        <v>0.33333333333333298</v>
      </c>
      <c r="D334" s="1" t="str">
        <f>[1]!f_info_exchmarket(B334)</f>
        <v>深圳证券交易所</v>
      </c>
      <c r="E334" s="1"/>
      <c r="F334" s="24" cm="1">
        <f t="array" ref="F334">[1]!TDaysOffset(A334,"Offset=1")</f>
        <v>45565</v>
      </c>
      <c r="G334" s="3">
        <f t="shared" si="19"/>
        <v>159995</v>
      </c>
      <c r="H334" s="6"/>
      <c r="I334" s="11" t="str">
        <f t="shared" si="20"/>
        <v>XSHE</v>
      </c>
      <c r="J334" s="3" t="s">
        <v>137</v>
      </c>
      <c r="K334" s="6"/>
      <c r="L334" s="12">
        <f t="shared" si="21"/>
        <v>0.33333333333333298</v>
      </c>
    </row>
    <row r="335" spans="1:12" x14ac:dyDescent="0.25">
      <c r="A335" s="4">
        <v>45571</v>
      </c>
      <c r="B335">
        <v>512400</v>
      </c>
      <c r="C335">
        <v>0.33333333333333298</v>
      </c>
      <c r="D335" s="1" t="str">
        <f>[1]!f_info_exchmarket(B335)</f>
        <v>上海证券交易所</v>
      </c>
      <c r="E335" s="1"/>
      <c r="F335" s="24" cm="1">
        <f t="array" ref="F335">[1]!TDaysOffset(A335,"Offset=1")</f>
        <v>45573</v>
      </c>
      <c r="G335" s="3">
        <f t="shared" si="19"/>
        <v>512400</v>
      </c>
      <c r="H335" s="6"/>
      <c r="I335" s="11" t="str">
        <f t="shared" si="20"/>
        <v>XSHG</v>
      </c>
      <c r="J335" s="3" t="s">
        <v>137</v>
      </c>
      <c r="K335" s="6"/>
      <c r="L335" s="12">
        <f t="shared" si="21"/>
        <v>0.33333333333333298</v>
      </c>
    </row>
    <row r="336" spans="1:12" x14ac:dyDescent="0.25">
      <c r="A336" s="4">
        <v>45571</v>
      </c>
      <c r="B336">
        <v>159869</v>
      </c>
      <c r="C336">
        <v>0.33333333333333298</v>
      </c>
      <c r="D336" s="1" t="str">
        <f>[1]!f_info_exchmarket(B336)</f>
        <v>深圳证券交易所</v>
      </c>
      <c r="E336" s="1"/>
      <c r="F336" s="24" cm="1">
        <f t="array" ref="F336">[1]!TDaysOffset(A336,"Offset=1")</f>
        <v>45573</v>
      </c>
      <c r="G336" s="3">
        <f t="shared" si="19"/>
        <v>159869</v>
      </c>
      <c r="H336" s="6"/>
      <c r="I336" s="11" t="str">
        <f t="shared" si="20"/>
        <v>XSHE</v>
      </c>
      <c r="J336" s="3" t="s">
        <v>137</v>
      </c>
      <c r="K336" s="6"/>
      <c r="L336" s="12">
        <f t="shared" si="21"/>
        <v>0.33333333333333298</v>
      </c>
    </row>
    <row r="337" spans="1:12" x14ac:dyDescent="0.25">
      <c r="A337" s="4">
        <v>45571</v>
      </c>
      <c r="B337">
        <v>512660</v>
      </c>
      <c r="C337">
        <v>0.33333333333333298</v>
      </c>
      <c r="D337" s="1" t="str">
        <f>[1]!f_info_exchmarket(B337)</f>
        <v>上海证券交易所</v>
      </c>
      <c r="E337" s="1"/>
      <c r="F337" s="24" cm="1">
        <f t="array" ref="F337">[1]!TDaysOffset(A337,"Offset=1")</f>
        <v>45573</v>
      </c>
      <c r="G337" s="3">
        <f t="shared" si="19"/>
        <v>512660</v>
      </c>
      <c r="H337" s="6"/>
      <c r="I337" s="11" t="str">
        <f t="shared" si="20"/>
        <v>XSHG</v>
      </c>
      <c r="J337" s="3" t="s">
        <v>137</v>
      </c>
      <c r="K337" s="6"/>
      <c r="L337" s="12">
        <f t="shared" si="21"/>
        <v>0.33333333333333298</v>
      </c>
    </row>
    <row r="338" spans="1:12" x14ac:dyDescent="0.25">
      <c r="A338" s="4">
        <v>45578</v>
      </c>
      <c r="B338">
        <v>512400</v>
      </c>
      <c r="C338">
        <v>0.33333333333333298</v>
      </c>
      <c r="D338" s="1" t="str">
        <f>[1]!f_info_exchmarket(B338)</f>
        <v>上海证券交易所</v>
      </c>
      <c r="E338" s="1"/>
      <c r="F338" s="24" cm="1">
        <f t="array" ref="F338">[1]!TDaysOffset(A338,"Offset=1")</f>
        <v>45579</v>
      </c>
      <c r="G338" s="3">
        <f t="shared" si="19"/>
        <v>512400</v>
      </c>
      <c r="H338" s="6"/>
      <c r="I338" s="11" t="str">
        <f t="shared" si="20"/>
        <v>XSHG</v>
      </c>
      <c r="J338" s="3" t="s">
        <v>137</v>
      </c>
      <c r="K338" s="6"/>
      <c r="L338" s="12">
        <f t="shared" si="21"/>
        <v>0.33333333333333298</v>
      </c>
    </row>
    <row r="339" spans="1:12" x14ac:dyDescent="0.25">
      <c r="A339" s="4">
        <v>45578</v>
      </c>
      <c r="B339">
        <v>512660</v>
      </c>
      <c r="C339">
        <v>0.33333333333333298</v>
      </c>
      <c r="D339" s="1" t="str">
        <f>[1]!f_info_exchmarket(B339)</f>
        <v>上海证券交易所</v>
      </c>
      <c r="E339" s="1"/>
      <c r="F339" s="24" cm="1">
        <f t="array" ref="F339">[1]!TDaysOffset(A339,"Offset=1")</f>
        <v>45579</v>
      </c>
      <c r="G339" s="3">
        <f t="shared" si="19"/>
        <v>512660</v>
      </c>
      <c r="H339" s="6"/>
      <c r="I339" s="11" t="str">
        <f t="shared" si="20"/>
        <v>XSHG</v>
      </c>
      <c r="J339" s="3" t="s">
        <v>137</v>
      </c>
      <c r="K339" s="6"/>
      <c r="L339" s="12">
        <f t="shared" si="21"/>
        <v>0.33333333333333298</v>
      </c>
    </row>
    <row r="340" spans="1:12" x14ac:dyDescent="0.25">
      <c r="A340" s="4">
        <v>45578</v>
      </c>
      <c r="B340">
        <v>159869</v>
      </c>
      <c r="C340">
        <v>0.33333333333333298</v>
      </c>
      <c r="D340" s="1" t="str">
        <f>[1]!f_info_exchmarket(B340)</f>
        <v>深圳证券交易所</v>
      </c>
      <c r="E340" s="1"/>
      <c r="F340" s="24" cm="1">
        <f t="array" ref="F340">[1]!TDaysOffset(A340,"Offset=1")</f>
        <v>45579</v>
      </c>
      <c r="G340" s="3">
        <f t="shared" si="19"/>
        <v>159869</v>
      </c>
      <c r="H340" s="6"/>
      <c r="I340" s="11" t="str">
        <f t="shared" si="20"/>
        <v>XSHE</v>
      </c>
      <c r="J340" s="3" t="s">
        <v>137</v>
      </c>
      <c r="K340" s="6"/>
      <c r="L340" s="12">
        <f t="shared" si="21"/>
        <v>0.33333333333333298</v>
      </c>
    </row>
    <row r="341" spans="1:12" x14ac:dyDescent="0.25">
      <c r="A341" s="4">
        <v>45585</v>
      </c>
      <c r="B341">
        <v>512400</v>
      </c>
      <c r="C341">
        <v>0.33333333333333298</v>
      </c>
      <c r="D341" s="1" t="str">
        <f>[1]!f_info_exchmarket(B341)</f>
        <v>上海证券交易所</v>
      </c>
      <c r="E341" s="1"/>
      <c r="F341" s="24" cm="1">
        <f t="array" ref="F341">[1]!TDaysOffset(A341,"Offset=1")</f>
        <v>45586</v>
      </c>
      <c r="G341" s="3">
        <f t="shared" si="19"/>
        <v>512400</v>
      </c>
      <c r="H341" s="6"/>
      <c r="I341" s="11" t="str">
        <f t="shared" si="20"/>
        <v>XSHG</v>
      </c>
      <c r="J341" s="3" t="s">
        <v>137</v>
      </c>
      <c r="K341" s="6"/>
      <c r="L341" s="12">
        <f t="shared" si="21"/>
        <v>0.33333333333333298</v>
      </c>
    </row>
    <row r="342" spans="1:12" x14ac:dyDescent="0.25">
      <c r="A342" s="4">
        <v>45585</v>
      </c>
      <c r="B342">
        <v>159869</v>
      </c>
      <c r="C342">
        <v>0.33333333333333298</v>
      </c>
      <c r="D342" s="1" t="str">
        <f>[1]!f_info_exchmarket(B342)</f>
        <v>深圳证券交易所</v>
      </c>
      <c r="E342" s="1"/>
      <c r="F342" s="24" cm="1">
        <f t="array" ref="F342">[1]!TDaysOffset(A342,"Offset=1")</f>
        <v>45586</v>
      </c>
      <c r="G342" s="3">
        <f t="shared" si="19"/>
        <v>159869</v>
      </c>
      <c r="H342" s="6"/>
      <c r="I342" s="11" t="str">
        <f t="shared" si="20"/>
        <v>XSHE</v>
      </c>
      <c r="J342" s="3" t="s">
        <v>137</v>
      </c>
      <c r="K342" s="6"/>
      <c r="L342" s="12">
        <f t="shared" si="21"/>
        <v>0.33333333333333298</v>
      </c>
    </row>
    <row r="343" spans="1:12" x14ac:dyDescent="0.25">
      <c r="A343" s="4">
        <v>45585</v>
      </c>
      <c r="B343">
        <v>512660</v>
      </c>
      <c r="C343">
        <v>0.33333333333333298</v>
      </c>
      <c r="D343" s="1" t="str">
        <f>[1]!f_info_exchmarket(B343)</f>
        <v>上海证券交易所</v>
      </c>
      <c r="E343" s="1"/>
      <c r="F343" s="24" cm="1">
        <f t="array" ref="F343">[1]!TDaysOffset(A343,"Offset=1")</f>
        <v>45586</v>
      </c>
      <c r="G343" s="3">
        <f t="shared" si="19"/>
        <v>512660</v>
      </c>
      <c r="H343" s="6"/>
      <c r="I343" s="11" t="str">
        <f t="shared" si="20"/>
        <v>XSHG</v>
      </c>
      <c r="J343" s="3" t="s">
        <v>137</v>
      </c>
      <c r="K343" s="6"/>
      <c r="L343" s="12">
        <f t="shared" si="21"/>
        <v>0.33333333333333298</v>
      </c>
    </row>
    <row r="344" spans="1:12" x14ac:dyDescent="0.25">
      <c r="A344" s="4">
        <v>45592</v>
      </c>
      <c r="B344">
        <v>159870</v>
      </c>
      <c r="C344">
        <v>0.33333333333333298</v>
      </c>
      <c r="D344" s="1" t="str">
        <f>[1]!f_info_exchmarket(B344)</f>
        <v>深圳证券交易所</v>
      </c>
      <c r="E344" s="1"/>
      <c r="F344" s="24" cm="1">
        <f t="array" ref="F344">[1]!TDaysOffset(A344,"Offset=1")</f>
        <v>45593</v>
      </c>
      <c r="G344" s="3">
        <f t="shared" si="19"/>
        <v>159870</v>
      </c>
      <c r="H344" s="6"/>
      <c r="I344" s="11" t="str">
        <f t="shared" si="20"/>
        <v>XSHE</v>
      </c>
      <c r="J344" s="3" t="s">
        <v>137</v>
      </c>
      <c r="K344" s="6"/>
      <c r="L344" s="12">
        <f t="shared" si="21"/>
        <v>0.33333333333333298</v>
      </c>
    </row>
    <row r="345" spans="1:12" x14ac:dyDescent="0.25">
      <c r="A345" s="4">
        <v>45592</v>
      </c>
      <c r="B345">
        <v>512400</v>
      </c>
      <c r="C345">
        <v>0.33333333333333298</v>
      </c>
      <c r="D345" s="1" t="str">
        <f>[1]!f_info_exchmarket(B345)</f>
        <v>上海证券交易所</v>
      </c>
      <c r="E345" s="1"/>
      <c r="F345" s="24" cm="1">
        <f t="array" ref="F345">[1]!TDaysOffset(A345,"Offset=1")</f>
        <v>45593</v>
      </c>
      <c r="G345" s="3">
        <f t="shared" si="19"/>
        <v>512400</v>
      </c>
      <c r="H345" s="6"/>
      <c r="I345" s="11" t="str">
        <f t="shared" si="20"/>
        <v>XSHG</v>
      </c>
      <c r="J345" s="3" t="s">
        <v>137</v>
      </c>
      <c r="K345" s="6"/>
      <c r="L345" s="12">
        <f t="shared" si="21"/>
        <v>0.33333333333333298</v>
      </c>
    </row>
    <row r="346" spans="1:12" x14ac:dyDescent="0.25">
      <c r="A346" s="4">
        <v>45592</v>
      </c>
      <c r="B346">
        <v>159869</v>
      </c>
      <c r="C346">
        <v>0.33333333333333298</v>
      </c>
      <c r="D346" s="1" t="str">
        <f>[1]!f_info_exchmarket(B346)</f>
        <v>深圳证券交易所</v>
      </c>
      <c r="E346" s="1"/>
      <c r="F346" s="24" cm="1">
        <f t="array" ref="F346">[1]!TDaysOffset(A346,"Offset=1")</f>
        <v>45593</v>
      </c>
      <c r="G346" s="3">
        <f t="shared" si="19"/>
        <v>159869</v>
      </c>
      <c r="H346" s="6"/>
      <c r="I346" s="11" t="str">
        <f t="shared" si="20"/>
        <v>XSHE</v>
      </c>
      <c r="J346" s="3" t="s">
        <v>137</v>
      </c>
      <c r="K346" s="6"/>
      <c r="L346" s="12">
        <f t="shared" si="21"/>
        <v>0.33333333333333298</v>
      </c>
    </row>
    <row r="347" spans="1:12" x14ac:dyDescent="0.25">
      <c r="A347" s="4">
        <v>45599</v>
      </c>
      <c r="B347">
        <v>159870</v>
      </c>
      <c r="C347">
        <v>0.33333333333333298</v>
      </c>
      <c r="D347" s="1" t="str">
        <f>[1]!f_info_exchmarket(B347)</f>
        <v>深圳证券交易所</v>
      </c>
      <c r="E347" s="1"/>
      <c r="F347" s="24" cm="1">
        <f t="array" ref="F347">[1]!TDaysOffset(A347,"Offset=1")</f>
        <v>45600</v>
      </c>
      <c r="G347" s="3">
        <f t="shared" si="19"/>
        <v>159870</v>
      </c>
      <c r="H347" s="6"/>
      <c r="I347" s="11" t="str">
        <f t="shared" si="20"/>
        <v>XSHE</v>
      </c>
      <c r="J347" s="3" t="s">
        <v>137</v>
      </c>
      <c r="K347" s="6"/>
      <c r="L347" s="12">
        <f t="shared" si="21"/>
        <v>0.33333333333333298</v>
      </c>
    </row>
    <row r="348" spans="1:12" x14ac:dyDescent="0.25">
      <c r="A348" s="4">
        <v>45599</v>
      </c>
      <c r="B348">
        <v>512400</v>
      </c>
      <c r="C348">
        <v>0.33333333333333298</v>
      </c>
      <c r="D348" s="1" t="str">
        <f>[1]!f_info_exchmarket(B348)</f>
        <v>上海证券交易所</v>
      </c>
      <c r="E348" s="1"/>
      <c r="F348" s="24" cm="1">
        <f t="array" ref="F348">[1]!TDaysOffset(A348,"Offset=1")</f>
        <v>45600</v>
      </c>
      <c r="G348" s="3">
        <f t="shared" si="19"/>
        <v>512400</v>
      </c>
      <c r="H348" s="6"/>
      <c r="I348" s="11" t="str">
        <f t="shared" si="20"/>
        <v>XSHG</v>
      </c>
      <c r="J348" s="3" t="s">
        <v>137</v>
      </c>
      <c r="K348" s="6"/>
      <c r="L348" s="12">
        <f t="shared" si="21"/>
        <v>0.33333333333333298</v>
      </c>
    </row>
    <row r="349" spans="1:12" x14ac:dyDescent="0.25">
      <c r="A349" s="4">
        <v>45599</v>
      </c>
      <c r="B349">
        <v>159869</v>
      </c>
      <c r="C349">
        <v>0.33333333333333298</v>
      </c>
      <c r="D349" s="1" t="str">
        <f>[1]!f_info_exchmarket(B349)</f>
        <v>深圳证券交易所</v>
      </c>
      <c r="E349" s="1"/>
      <c r="F349" s="24" cm="1">
        <f t="array" ref="F349">[1]!TDaysOffset(A349,"Offset=1")</f>
        <v>45600</v>
      </c>
      <c r="G349" s="3">
        <f t="shared" si="19"/>
        <v>159869</v>
      </c>
      <c r="H349" s="6"/>
      <c r="I349" s="11" t="str">
        <f t="shared" si="20"/>
        <v>XSHE</v>
      </c>
      <c r="J349" s="3" t="s">
        <v>137</v>
      </c>
      <c r="K349" s="6"/>
      <c r="L349" s="12">
        <f t="shared" si="21"/>
        <v>0.33333333333333298</v>
      </c>
    </row>
    <row r="350" spans="1:12" x14ac:dyDescent="0.25">
      <c r="A350" s="4">
        <v>45606</v>
      </c>
      <c r="B350">
        <v>159870</v>
      </c>
      <c r="C350">
        <v>0.33333333333333298</v>
      </c>
      <c r="D350" s="1" t="str">
        <f>[1]!f_info_exchmarket(B350)</f>
        <v>深圳证券交易所</v>
      </c>
      <c r="E350" s="1"/>
      <c r="F350" s="24" cm="1">
        <f t="array" ref="F350">[1]!TDaysOffset(A350,"Offset=1")</f>
        <v>45607</v>
      </c>
      <c r="G350" s="3">
        <f t="shared" si="19"/>
        <v>159870</v>
      </c>
      <c r="H350" s="6"/>
      <c r="I350" s="11" t="str">
        <f t="shared" si="20"/>
        <v>XSHE</v>
      </c>
      <c r="J350" s="3" t="s">
        <v>137</v>
      </c>
      <c r="K350" s="6"/>
      <c r="L350" s="12">
        <f t="shared" si="21"/>
        <v>0.33333333333333298</v>
      </c>
    </row>
    <row r="351" spans="1:12" x14ac:dyDescent="0.25">
      <c r="A351" s="4">
        <v>45606</v>
      </c>
      <c r="B351">
        <v>512400</v>
      </c>
      <c r="C351">
        <v>0.33333333333333298</v>
      </c>
      <c r="D351" s="1" t="str">
        <f>[1]!f_info_exchmarket(B351)</f>
        <v>上海证券交易所</v>
      </c>
      <c r="E351" s="1"/>
      <c r="F351" s="24" cm="1">
        <f t="array" ref="F351">[1]!TDaysOffset(A351,"Offset=1")</f>
        <v>45607</v>
      </c>
      <c r="G351" s="3">
        <f t="shared" si="19"/>
        <v>512400</v>
      </c>
      <c r="H351" s="6"/>
      <c r="I351" s="11" t="str">
        <f t="shared" si="20"/>
        <v>XSHG</v>
      </c>
      <c r="J351" s="3" t="s">
        <v>137</v>
      </c>
      <c r="K351" s="6"/>
      <c r="L351" s="12">
        <f t="shared" si="21"/>
        <v>0.33333333333333298</v>
      </c>
    </row>
    <row r="352" spans="1:12" x14ac:dyDescent="0.25">
      <c r="A352" s="4">
        <v>45606</v>
      </c>
      <c r="B352">
        <v>159869</v>
      </c>
      <c r="C352">
        <v>0.33333333333333298</v>
      </c>
      <c r="D352" s="1" t="str">
        <f>[1]!f_info_exchmarket(B352)</f>
        <v>深圳证券交易所</v>
      </c>
      <c r="E352" s="1"/>
      <c r="F352" s="24" cm="1">
        <f t="array" ref="F352">[1]!TDaysOffset(A352,"Offset=1")</f>
        <v>45607</v>
      </c>
      <c r="G352" s="3">
        <f t="shared" si="19"/>
        <v>159869</v>
      </c>
      <c r="H352" s="6"/>
      <c r="I352" s="11" t="str">
        <f t="shared" si="20"/>
        <v>XSHE</v>
      </c>
      <c r="J352" s="3" t="s">
        <v>137</v>
      </c>
      <c r="K352" s="6"/>
      <c r="L352" s="12">
        <f t="shared" si="21"/>
        <v>0.33333333333333298</v>
      </c>
    </row>
    <row r="353" spans="1:12" x14ac:dyDescent="0.25">
      <c r="A353" s="4">
        <v>45613</v>
      </c>
      <c r="B353">
        <v>159870</v>
      </c>
      <c r="C353">
        <v>0.33333333333333298</v>
      </c>
      <c r="D353" s="1" t="str">
        <f>[1]!f_info_exchmarket(B353)</f>
        <v>深圳证券交易所</v>
      </c>
      <c r="E353" s="1"/>
      <c r="F353" s="24" cm="1">
        <f t="array" ref="F353">[1]!TDaysOffset(A353,"Offset=1")</f>
        <v>45614</v>
      </c>
      <c r="G353" s="3">
        <f t="shared" si="19"/>
        <v>159870</v>
      </c>
      <c r="H353" s="6"/>
      <c r="I353" s="11" t="str">
        <f t="shared" si="20"/>
        <v>XSHE</v>
      </c>
      <c r="J353" s="3" t="s">
        <v>137</v>
      </c>
      <c r="K353" s="6"/>
      <c r="L353" s="12">
        <f t="shared" si="21"/>
        <v>0.33333333333333298</v>
      </c>
    </row>
    <row r="354" spans="1:12" x14ac:dyDescent="0.25">
      <c r="A354" s="4">
        <v>45613</v>
      </c>
      <c r="B354">
        <v>512400</v>
      </c>
      <c r="C354">
        <v>0.33333333333333298</v>
      </c>
      <c r="D354" s="1" t="str">
        <f>[1]!f_info_exchmarket(B354)</f>
        <v>上海证券交易所</v>
      </c>
      <c r="E354" s="1"/>
      <c r="F354" s="24" cm="1">
        <f t="array" ref="F354">[1]!TDaysOffset(A354,"Offset=1")</f>
        <v>45614</v>
      </c>
      <c r="G354" s="3">
        <f t="shared" si="19"/>
        <v>512400</v>
      </c>
      <c r="H354" s="6"/>
      <c r="I354" s="11" t="str">
        <f t="shared" si="20"/>
        <v>XSHG</v>
      </c>
      <c r="J354" s="3" t="s">
        <v>137</v>
      </c>
      <c r="K354" s="6"/>
      <c r="L354" s="12">
        <f t="shared" si="21"/>
        <v>0.33333333333333298</v>
      </c>
    </row>
    <row r="355" spans="1:12" x14ac:dyDescent="0.25">
      <c r="A355" s="4">
        <v>45613</v>
      </c>
      <c r="B355">
        <v>159869</v>
      </c>
      <c r="C355">
        <v>0.33333333333333298</v>
      </c>
      <c r="D355" s="1" t="str">
        <f>[1]!f_info_exchmarket(B355)</f>
        <v>深圳证券交易所</v>
      </c>
      <c r="E355" s="1"/>
      <c r="F355" s="24" cm="1">
        <f t="array" ref="F355">[1]!TDaysOffset(A355,"Offset=1")</f>
        <v>45614</v>
      </c>
      <c r="G355" s="3">
        <f t="shared" si="19"/>
        <v>159869</v>
      </c>
      <c r="H355" s="6"/>
      <c r="I355" s="11" t="str">
        <f t="shared" si="20"/>
        <v>XSHE</v>
      </c>
      <c r="J355" s="3" t="s">
        <v>137</v>
      </c>
      <c r="K355" s="6"/>
      <c r="L355" s="12">
        <f t="shared" si="21"/>
        <v>0.33333333333333298</v>
      </c>
    </row>
    <row r="356" spans="1:12" x14ac:dyDescent="0.25">
      <c r="A356" s="4">
        <v>45620</v>
      </c>
      <c r="B356">
        <v>512400</v>
      </c>
      <c r="C356">
        <v>0.33333333333333298</v>
      </c>
      <c r="D356" s="1" t="str">
        <f>[1]!f_info_exchmarket(B356)</f>
        <v>上海证券交易所</v>
      </c>
      <c r="E356" s="1"/>
      <c r="F356" s="24" cm="1">
        <f t="array" ref="F356">[1]!TDaysOffset(A356,"Offset=1")</f>
        <v>45621</v>
      </c>
      <c r="G356" s="3">
        <f t="shared" si="19"/>
        <v>512400</v>
      </c>
      <c r="H356" s="6"/>
      <c r="I356" s="11" t="str">
        <f t="shared" si="20"/>
        <v>XSHG</v>
      </c>
      <c r="J356" s="3" t="s">
        <v>137</v>
      </c>
      <c r="K356" s="6"/>
      <c r="L356" s="12">
        <f t="shared" si="21"/>
        <v>0.33333333333333298</v>
      </c>
    </row>
    <row r="357" spans="1:12" x14ac:dyDescent="0.25">
      <c r="A357" s="4">
        <v>45620</v>
      </c>
      <c r="B357">
        <v>512200</v>
      </c>
      <c r="C357">
        <v>0.33333333333333298</v>
      </c>
      <c r="D357" s="1" t="str">
        <f>[1]!f_info_exchmarket(B357)</f>
        <v>上海证券交易所</v>
      </c>
      <c r="E357" s="1"/>
      <c r="F357" s="24" cm="1">
        <f t="array" ref="F357">[1]!TDaysOffset(A357,"Offset=1")</f>
        <v>45621</v>
      </c>
      <c r="G357" s="3">
        <f t="shared" si="19"/>
        <v>512200</v>
      </c>
      <c r="H357" s="6"/>
      <c r="I357" s="11" t="str">
        <f t="shared" si="20"/>
        <v>XSHG</v>
      </c>
      <c r="J357" s="3" t="s">
        <v>137</v>
      </c>
      <c r="K357" s="6"/>
      <c r="L357" s="12">
        <f t="shared" si="21"/>
        <v>0.33333333333333298</v>
      </c>
    </row>
    <row r="358" spans="1:12" x14ac:dyDescent="0.25">
      <c r="A358" s="4">
        <v>45620</v>
      </c>
      <c r="B358">
        <v>159869</v>
      </c>
      <c r="C358">
        <v>0.33333333333333298</v>
      </c>
      <c r="D358" s="1" t="str">
        <f>[1]!f_info_exchmarket(B358)</f>
        <v>深圳证券交易所</v>
      </c>
      <c r="E358" s="1"/>
      <c r="F358" s="24" cm="1">
        <f t="array" ref="F358">[1]!TDaysOffset(A358,"Offset=1")</f>
        <v>45621</v>
      </c>
      <c r="G358" s="3">
        <f t="shared" si="19"/>
        <v>159869</v>
      </c>
      <c r="H358" s="6"/>
      <c r="I358" s="11" t="str">
        <f t="shared" si="20"/>
        <v>XSHE</v>
      </c>
      <c r="J358" s="3" t="s">
        <v>137</v>
      </c>
      <c r="K358" s="6"/>
      <c r="L358" s="12">
        <f t="shared" si="21"/>
        <v>0.33333333333333298</v>
      </c>
    </row>
    <row r="359" spans="1:12" x14ac:dyDescent="0.25">
      <c r="A359" s="4">
        <v>45627</v>
      </c>
      <c r="B359">
        <v>159870</v>
      </c>
      <c r="C359">
        <v>0.33333333333333298</v>
      </c>
      <c r="D359" s="1" t="str">
        <f>[1]!f_info_exchmarket(B359)</f>
        <v>深圳证券交易所</v>
      </c>
      <c r="E359" s="1"/>
      <c r="F359" s="24" cm="1">
        <f t="array" ref="F359">[1]!TDaysOffset(A359,"Offset=1")</f>
        <v>45628</v>
      </c>
      <c r="G359" s="3">
        <f t="shared" si="19"/>
        <v>159870</v>
      </c>
      <c r="H359" s="6"/>
      <c r="I359" s="11" t="str">
        <f t="shared" si="20"/>
        <v>XSHE</v>
      </c>
      <c r="J359" s="3" t="s">
        <v>137</v>
      </c>
      <c r="K359" s="6"/>
      <c r="L359" s="12">
        <f t="shared" si="21"/>
        <v>0.33333333333333298</v>
      </c>
    </row>
    <row r="360" spans="1:12" x14ac:dyDescent="0.25">
      <c r="A360" s="4">
        <v>45627</v>
      </c>
      <c r="B360">
        <v>512400</v>
      </c>
      <c r="C360">
        <v>0.33333333333333298</v>
      </c>
      <c r="D360" s="1" t="str">
        <f>[1]!f_info_exchmarket(B360)</f>
        <v>上海证券交易所</v>
      </c>
      <c r="E360" s="1"/>
      <c r="F360" s="24" cm="1">
        <f t="array" ref="F360">[1]!TDaysOffset(A360,"Offset=1")</f>
        <v>45628</v>
      </c>
      <c r="G360" s="3">
        <f t="shared" si="19"/>
        <v>512400</v>
      </c>
      <c r="H360" s="6"/>
      <c r="I360" s="11" t="str">
        <f t="shared" si="20"/>
        <v>XSHG</v>
      </c>
      <c r="J360" s="3" t="s">
        <v>137</v>
      </c>
      <c r="K360" s="6"/>
      <c r="L360" s="12">
        <f t="shared" si="21"/>
        <v>0.33333333333333298</v>
      </c>
    </row>
    <row r="361" spans="1:12" x14ac:dyDescent="0.25">
      <c r="A361" s="4">
        <v>45627</v>
      </c>
      <c r="B361">
        <v>512200</v>
      </c>
      <c r="C361">
        <v>0.33333333333333298</v>
      </c>
      <c r="D361" s="1" t="str">
        <f>[1]!f_info_exchmarket(B361)</f>
        <v>上海证券交易所</v>
      </c>
      <c r="E361" s="1"/>
      <c r="F361" s="24" cm="1">
        <f t="array" ref="F361">[1]!TDaysOffset(A361,"Offset=1")</f>
        <v>45628</v>
      </c>
      <c r="G361" s="3">
        <f t="shared" si="19"/>
        <v>512200</v>
      </c>
      <c r="H361" s="6"/>
      <c r="I361" s="11" t="str">
        <f t="shared" si="20"/>
        <v>XSHG</v>
      </c>
      <c r="J361" s="3" t="s">
        <v>137</v>
      </c>
      <c r="K361" s="6"/>
      <c r="L361" s="12">
        <f t="shared" si="21"/>
        <v>0.33333333333333298</v>
      </c>
    </row>
    <row r="362" spans="1:12" x14ac:dyDescent="0.25">
      <c r="A362" s="4">
        <v>45634</v>
      </c>
      <c r="B362">
        <v>512400</v>
      </c>
      <c r="C362">
        <v>0.33333333333333298</v>
      </c>
      <c r="D362" s="1" t="str">
        <f>[1]!f_info_exchmarket(B362)</f>
        <v>上海证券交易所</v>
      </c>
      <c r="E362" s="1"/>
      <c r="F362" s="24" cm="1">
        <f t="array" ref="F362">[1]!TDaysOffset(A362,"Offset=1")</f>
        <v>45635</v>
      </c>
      <c r="G362" s="3">
        <f t="shared" si="19"/>
        <v>512400</v>
      </c>
      <c r="H362" s="6"/>
      <c r="I362" s="11" t="str">
        <f t="shared" si="20"/>
        <v>XSHG</v>
      </c>
      <c r="J362" s="3" t="s">
        <v>137</v>
      </c>
      <c r="K362" s="6"/>
      <c r="L362" s="12">
        <f t="shared" si="21"/>
        <v>0.33333333333333298</v>
      </c>
    </row>
    <row r="363" spans="1:12" x14ac:dyDescent="0.25">
      <c r="A363" s="4">
        <v>45634</v>
      </c>
      <c r="B363">
        <v>159869</v>
      </c>
      <c r="C363">
        <v>0.33333333333333298</v>
      </c>
      <c r="D363" s="1" t="str">
        <f>[1]!f_info_exchmarket(B363)</f>
        <v>深圳证券交易所</v>
      </c>
      <c r="E363" s="1"/>
      <c r="F363" s="24" cm="1">
        <f t="array" ref="F363">[1]!TDaysOffset(A363,"Offset=1")</f>
        <v>45635</v>
      </c>
      <c r="G363" s="3">
        <f t="shared" si="19"/>
        <v>159869</v>
      </c>
      <c r="H363" s="6"/>
      <c r="I363" s="11" t="str">
        <f t="shared" si="20"/>
        <v>XSHE</v>
      </c>
      <c r="J363" s="3" t="s">
        <v>137</v>
      </c>
      <c r="K363" s="6"/>
      <c r="L363" s="12">
        <f t="shared" si="21"/>
        <v>0.33333333333333298</v>
      </c>
    </row>
    <row r="364" spans="1:12" x14ac:dyDescent="0.25">
      <c r="A364" s="4">
        <v>45634</v>
      </c>
      <c r="B364">
        <v>159930</v>
      </c>
      <c r="C364">
        <v>0.33333333333333298</v>
      </c>
      <c r="D364" s="1" t="str">
        <f>[1]!f_info_exchmarket(B364)</f>
        <v>深圳证券交易所</v>
      </c>
      <c r="E364" s="1"/>
      <c r="F364" s="24" cm="1">
        <f t="array" ref="F364">[1]!TDaysOffset(A364,"Offset=1")</f>
        <v>45635</v>
      </c>
      <c r="G364" s="3">
        <f t="shared" si="19"/>
        <v>159930</v>
      </c>
      <c r="H364" s="6"/>
      <c r="I364" s="11" t="str">
        <f t="shared" si="20"/>
        <v>XSHE</v>
      </c>
      <c r="J364" s="3" t="s">
        <v>137</v>
      </c>
      <c r="K364" s="6"/>
      <c r="L364" s="12">
        <f t="shared" si="21"/>
        <v>0.33333333333333298</v>
      </c>
    </row>
    <row r="365" spans="1:12" x14ac:dyDescent="0.25">
      <c r="A365" s="4">
        <v>45641</v>
      </c>
      <c r="B365">
        <v>512400</v>
      </c>
      <c r="C365">
        <v>0.33333333333333298</v>
      </c>
      <c r="D365" s="1" t="str">
        <f>[1]!f_info_exchmarket(B365)</f>
        <v>上海证券交易所</v>
      </c>
      <c r="E365" s="1"/>
      <c r="F365" s="24" cm="1">
        <f t="array" ref="F365">[1]!TDaysOffset(A365,"Offset=1")</f>
        <v>45642</v>
      </c>
      <c r="G365" s="3">
        <f t="shared" si="19"/>
        <v>512400</v>
      </c>
      <c r="H365" s="6"/>
      <c r="I365" s="11" t="str">
        <f t="shared" si="20"/>
        <v>XSHG</v>
      </c>
      <c r="J365" s="3" t="s">
        <v>137</v>
      </c>
      <c r="K365" s="6"/>
      <c r="L365" s="12">
        <f t="shared" si="21"/>
        <v>0.33333333333333298</v>
      </c>
    </row>
    <row r="366" spans="1:12" x14ac:dyDescent="0.25">
      <c r="A366" s="4">
        <v>45641</v>
      </c>
      <c r="B366">
        <v>159996</v>
      </c>
      <c r="C366">
        <v>0.33333333333333298</v>
      </c>
      <c r="D366" s="1" t="str">
        <f>[1]!f_info_exchmarket(B366)</f>
        <v>深圳证券交易所</v>
      </c>
      <c r="E366" s="1"/>
      <c r="F366" s="24" cm="1">
        <f t="array" ref="F366">[1]!TDaysOffset(A366,"Offset=1")</f>
        <v>45642</v>
      </c>
      <c r="G366" s="3">
        <f t="shared" si="19"/>
        <v>159996</v>
      </c>
      <c r="H366" s="6"/>
      <c r="I366" s="11" t="str">
        <f t="shared" si="20"/>
        <v>XSHE</v>
      </c>
      <c r="J366" s="3" t="s">
        <v>137</v>
      </c>
      <c r="K366" s="6"/>
      <c r="L366" s="12">
        <f t="shared" si="21"/>
        <v>0.33333333333333298</v>
      </c>
    </row>
    <row r="367" spans="1:12" x14ac:dyDescent="0.25">
      <c r="A367" s="4">
        <v>45641</v>
      </c>
      <c r="B367">
        <v>159930</v>
      </c>
      <c r="C367">
        <v>0.33333333333333298</v>
      </c>
      <c r="D367" s="1" t="str">
        <f>[1]!f_info_exchmarket(B367)</f>
        <v>深圳证券交易所</v>
      </c>
      <c r="E367" s="1"/>
      <c r="F367" s="24" cm="1">
        <f t="array" ref="F367">[1]!TDaysOffset(A367,"Offset=1")</f>
        <v>45642</v>
      </c>
      <c r="G367" s="3">
        <f t="shared" si="19"/>
        <v>159930</v>
      </c>
      <c r="H367" s="6"/>
      <c r="I367" s="11" t="str">
        <f t="shared" si="20"/>
        <v>XSHE</v>
      </c>
      <c r="J367" s="3" t="s">
        <v>137</v>
      </c>
      <c r="K367" s="6"/>
      <c r="L367" s="12">
        <f t="shared" si="21"/>
        <v>0.33333333333333298</v>
      </c>
    </row>
    <row r="368" spans="1:12" x14ac:dyDescent="0.25">
      <c r="A368" s="4">
        <v>45648</v>
      </c>
      <c r="B368">
        <v>512400</v>
      </c>
      <c r="C368">
        <v>0.33333333333333298</v>
      </c>
      <c r="D368" s="1" t="str">
        <f>[1]!f_info_exchmarket(B368)</f>
        <v>上海证券交易所</v>
      </c>
      <c r="E368" s="1"/>
      <c r="F368" s="24" cm="1">
        <f t="array" ref="F368">[1]!TDaysOffset(A368,"Offset=1")</f>
        <v>45649</v>
      </c>
      <c r="G368" s="3">
        <f t="shared" si="19"/>
        <v>512400</v>
      </c>
      <c r="H368" s="6"/>
      <c r="I368" s="11" t="str">
        <f t="shared" si="20"/>
        <v>XSHG</v>
      </c>
      <c r="J368" s="3" t="s">
        <v>137</v>
      </c>
      <c r="K368" s="6"/>
      <c r="L368" s="12">
        <f t="shared" si="21"/>
        <v>0.33333333333333298</v>
      </c>
    </row>
    <row r="369" spans="1:12" x14ac:dyDescent="0.25">
      <c r="A369" s="4">
        <v>45648</v>
      </c>
      <c r="B369">
        <v>515790</v>
      </c>
      <c r="C369">
        <v>0.33333333333333298</v>
      </c>
      <c r="D369" s="1" t="str">
        <f>[1]!f_info_exchmarket(B369)</f>
        <v>上海证券交易所</v>
      </c>
      <c r="E369" s="1"/>
      <c r="F369" s="24" cm="1">
        <f t="array" ref="F369">[1]!TDaysOffset(A369,"Offset=1")</f>
        <v>45649</v>
      </c>
      <c r="G369" s="3">
        <f t="shared" si="19"/>
        <v>515790</v>
      </c>
      <c r="H369" s="6"/>
      <c r="I369" s="11" t="str">
        <f t="shared" si="20"/>
        <v>XSHG</v>
      </c>
      <c r="J369" s="3" t="s">
        <v>137</v>
      </c>
      <c r="K369" s="6"/>
      <c r="L369" s="12">
        <f t="shared" si="21"/>
        <v>0.33333333333333298</v>
      </c>
    </row>
    <row r="370" spans="1:12" x14ac:dyDescent="0.25">
      <c r="A370" s="4">
        <v>45648</v>
      </c>
      <c r="B370">
        <v>159930</v>
      </c>
      <c r="C370">
        <v>0.33333333333333298</v>
      </c>
      <c r="D370" s="1" t="str">
        <f>[1]!f_info_exchmarket(B370)</f>
        <v>深圳证券交易所</v>
      </c>
      <c r="E370" s="1"/>
      <c r="F370" s="24" cm="1">
        <f t="array" ref="F370">[1]!TDaysOffset(A370,"Offset=1")</f>
        <v>45649</v>
      </c>
      <c r="G370" s="3">
        <f t="shared" si="19"/>
        <v>159930</v>
      </c>
      <c r="H370" s="6"/>
      <c r="I370" s="11" t="str">
        <f t="shared" si="20"/>
        <v>XSHE</v>
      </c>
      <c r="J370" s="3" t="s">
        <v>137</v>
      </c>
      <c r="K370" s="6"/>
      <c r="L370" s="12">
        <f t="shared" si="21"/>
        <v>0.33333333333333298</v>
      </c>
    </row>
    <row r="371" spans="1:12" x14ac:dyDescent="0.25">
      <c r="A371" s="4">
        <v>45655</v>
      </c>
      <c r="B371">
        <v>512400</v>
      </c>
      <c r="C371">
        <v>0.25</v>
      </c>
      <c r="D371" s="1" t="str">
        <f>[1]!f_info_exchmarket(B371)</f>
        <v>上海证券交易所</v>
      </c>
      <c r="E371" s="1"/>
      <c r="F371" s="24" cm="1">
        <f t="array" ref="F371">[1]!TDaysOffset(A371,"Offset=1")</f>
        <v>45656</v>
      </c>
      <c r="G371" s="3">
        <f t="shared" si="19"/>
        <v>512400</v>
      </c>
      <c r="H371" s="6"/>
      <c r="I371" s="11" t="str">
        <f t="shared" si="20"/>
        <v>XSHG</v>
      </c>
      <c r="J371" s="3" t="s">
        <v>137</v>
      </c>
      <c r="K371" s="6"/>
      <c r="L371" s="12">
        <f t="shared" si="21"/>
        <v>0.25</v>
      </c>
    </row>
    <row r="372" spans="1:12" x14ac:dyDescent="0.25">
      <c r="A372" s="4">
        <v>45655</v>
      </c>
      <c r="B372">
        <v>512010</v>
      </c>
      <c r="C372">
        <v>0.25</v>
      </c>
      <c r="D372" s="1" t="str">
        <f>[1]!f_info_exchmarket(B372)</f>
        <v>上海证券交易所</v>
      </c>
      <c r="E372" s="1"/>
      <c r="F372" s="24" cm="1">
        <f t="array" ref="F372">[1]!TDaysOffset(A372,"Offset=1")</f>
        <v>45656</v>
      </c>
      <c r="G372" s="3">
        <f t="shared" si="19"/>
        <v>512010</v>
      </c>
      <c r="H372" s="6"/>
      <c r="I372" s="11" t="str">
        <f t="shared" si="20"/>
        <v>XSHG</v>
      </c>
      <c r="J372" s="3" t="s">
        <v>137</v>
      </c>
      <c r="K372" s="6"/>
      <c r="L372" s="12">
        <f t="shared" si="21"/>
        <v>0.25</v>
      </c>
    </row>
    <row r="373" spans="1:12" x14ac:dyDescent="0.25">
      <c r="A373" s="4">
        <v>45655</v>
      </c>
      <c r="B373">
        <v>515790</v>
      </c>
      <c r="C373">
        <v>0.25</v>
      </c>
      <c r="D373" s="1" t="str">
        <f>[1]!f_info_exchmarket(B373)</f>
        <v>上海证券交易所</v>
      </c>
      <c r="E373" s="1"/>
      <c r="F373" s="24" cm="1">
        <f t="array" ref="F373">[1]!TDaysOffset(A373,"Offset=1")</f>
        <v>45656</v>
      </c>
      <c r="G373" s="3">
        <f t="shared" si="19"/>
        <v>515790</v>
      </c>
      <c r="H373" s="6"/>
      <c r="I373" s="11" t="str">
        <f t="shared" si="20"/>
        <v>XSHG</v>
      </c>
      <c r="J373" s="3" t="s">
        <v>137</v>
      </c>
      <c r="K373" s="6"/>
      <c r="L373" s="12">
        <f t="shared" si="21"/>
        <v>0.25</v>
      </c>
    </row>
    <row r="374" spans="1:12" x14ac:dyDescent="0.25">
      <c r="A374" s="4">
        <v>45655</v>
      </c>
      <c r="B374">
        <v>159930</v>
      </c>
      <c r="C374">
        <v>0.25</v>
      </c>
      <c r="D374" s="1" t="str">
        <f>[1]!f_info_exchmarket(B374)</f>
        <v>深圳证券交易所</v>
      </c>
      <c r="E374" s="1"/>
      <c r="F374" s="24" cm="1">
        <f t="array" ref="F374">[1]!TDaysOffset(A374,"Offset=1")</f>
        <v>45656</v>
      </c>
      <c r="G374" s="3">
        <f t="shared" si="19"/>
        <v>159930</v>
      </c>
      <c r="H374" s="6"/>
      <c r="I374" s="11" t="str">
        <f t="shared" si="20"/>
        <v>XSHE</v>
      </c>
      <c r="J374" s="3" t="s">
        <v>137</v>
      </c>
      <c r="K374" s="6"/>
      <c r="L374" s="12">
        <f t="shared" si="21"/>
        <v>0.25</v>
      </c>
    </row>
    <row r="375" spans="1:12" x14ac:dyDescent="0.25">
      <c r="A375" s="4">
        <v>45662</v>
      </c>
      <c r="B375">
        <v>512400</v>
      </c>
      <c r="C375">
        <v>0.25</v>
      </c>
      <c r="D375" s="1" t="str">
        <f>[1]!f_info_exchmarket(B375)</f>
        <v>上海证券交易所</v>
      </c>
      <c r="E375" s="1"/>
      <c r="F375" s="24" cm="1">
        <f t="array" ref="F375">[1]!TDaysOffset(A375,"Offset=1")</f>
        <v>45663</v>
      </c>
      <c r="G375" s="3">
        <f t="shared" si="19"/>
        <v>512400</v>
      </c>
      <c r="H375" s="6"/>
      <c r="I375" s="11" t="str">
        <f t="shared" si="20"/>
        <v>XSHG</v>
      </c>
      <c r="J375" s="3" t="s">
        <v>137</v>
      </c>
      <c r="K375" s="6"/>
      <c r="L375" s="12">
        <f t="shared" si="21"/>
        <v>0.25</v>
      </c>
    </row>
    <row r="376" spans="1:12" x14ac:dyDescent="0.25">
      <c r="A376" s="4">
        <v>45662</v>
      </c>
      <c r="B376">
        <v>512200</v>
      </c>
      <c r="C376">
        <v>0.25</v>
      </c>
      <c r="D376" s="1" t="str">
        <f>[1]!f_info_exchmarket(B376)</f>
        <v>上海证券交易所</v>
      </c>
      <c r="E376" s="1"/>
      <c r="F376" s="24" cm="1">
        <f t="array" ref="F376">[1]!TDaysOffset(A376,"Offset=1")</f>
        <v>45663</v>
      </c>
      <c r="G376" s="3">
        <f t="shared" ref="G376:G407" si="22">B376</f>
        <v>512200</v>
      </c>
      <c r="H376" s="6"/>
      <c r="I376" s="11" t="str">
        <f t="shared" ref="I376:I407" si="23">IF(D376="上海证券交易所","XSHG",IF(D376="深圳证券交易所","XSHE",NA()))</f>
        <v>XSHG</v>
      </c>
      <c r="J376" s="3" t="s">
        <v>137</v>
      </c>
      <c r="K376" s="6"/>
      <c r="L376" s="12">
        <f t="shared" ref="L376:L407" si="24">C376</f>
        <v>0.25</v>
      </c>
    </row>
    <row r="377" spans="1:12" x14ac:dyDescent="0.25">
      <c r="A377" s="4">
        <v>45662</v>
      </c>
      <c r="B377">
        <v>515220</v>
      </c>
      <c r="C377">
        <v>0.25</v>
      </c>
      <c r="D377" s="1" t="str">
        <f>[1]!f_info_exchmarket(B377)</f>
        <v>上海证券交易所</v>
      </c>
      <c r="E377" s="1"/>
      <c r="F377" s="24" cm="1">
        <f t="array" ref="F377">[1]!TDaysOffset(A377,"Offset=1")</f>
        <v>45663</v>
      </c>
      <c r="G377" s="3">
        <f t="shared" si="22"/>
        <v>515220</v>
      </c>
      <c r="H377" s="6"/>
      <c r="I377" s="11" t="str">
        <f t="shared" si="23"/>
        <v>XSHG</v>
      </c>
      <c r="J377" s="3" t="s">
        <v>137</v>
      </c>
      <c r="K377" s="6"/>
      <c r="L377" s="12">
        <f t="shared" si="24"/>
        <v>0.25</v>
      </c>
    </row>
    <row r="378" spans="1:12" x14ac:dyDescent="0.25">
      <c r="A378" s="4">
        <v>45662</v>
      </c>
      <c r="B378">
        <v>159930</v>
      </c>
      <c r="C378">
        <v>0.25</v>
      </c>
      <c r="D378" s="1" t="str">
        <f>[1]!f_info_exchmarket(B378)</f>
        <v>深圳证券交易所</v>
      </c>
      <c r="E378" s="1"/>
      <c r="F378" s="24" cm="1">
        <f t="array" ref="F378">[1]!TDaysOffset(A378,"Offset=1")</f>
        <v>45663</v>
      </c>
      <c r="G378" s="3">
        <f t="shared" si="22"/>
        <v>159930</v>
      </c>
      <c r="H378" s="6"/>
      <c r="I378" s="11" t="str">
        <f t="shared" si="23"/>
        <v>XSHE</v>
      </c>
      <c r="J378" s="3" t="s">
        <v>137</v>
      </c>
      <c r="K378" s="6"/>
      <c r="L378" s="12">
        <f t="shared" si="24"/>
        <v>0.25</v>
      </c>
    </row>
    <row r="379" spans="1:12" x14ac:dyDescent="0.25">
      <c r="A379" s="4">
        <v>45669</v>
      </c>
      <c r="B379">
        <v>512400</v>
      </c>
      <c r="C379">
        <v>0.25</v>
      </c>
      <c r="D379" s="1" t="str">
        <f>[1]!f_info_exchmarket(B379)</f>
        <v>上海证券交易所</v>
      </c>
      <c r="E379" s="1"/>
      <c r="F379" s="24" cm="1">
        <f t="array" ref="F379">[1]!TDaysOffset(A379,"Offset=1")</f>
        <v>45670</v>
      </c>
      <c r="G379" s="3">
        <f t="shared" si="22"/>
        <v>512400</v>
      </c>
      <c r="H379" s="6"/>
      <c r="I379" s="11" t="str">
        <f t="shared" si="23"/>
        <v>XSHG</v>
      </c>
      <c r="J379" s="3" t="s">
        <v>137</v>
      </c>
      <c r="K379" s="6"/>
      <c r="L379" s="12">
        <f t="shared" si="24"/>
        <v>0.25</v>
      </c>
    </row>
    <row r="380" spans="1:12" x14ac:dyDescent="0.25">
      <c r="A380" s="4">
        <v>45669</v>
      </c>
      <c r="B380">
        <v>512200</v>
      </c>
      <c r="C380">
        <v>0.25</v>
      </c>
      <c r="D380" s="1" t="str">
        <f>[1]!f_info_exchmarket(B380)</f>
        <v>上海证券交易所</v>
      </c>
      <c r="E380" s="1"/>
      <c r="F380" s="24" cm="1">
        <f t="array" ref="F380">[1]!TDaysOffset(A380,"Offset=1")</f>
        <v>45670</v>
      </c>
      <c r="G380" s="3">
        <f t="shared" si="22"/>
        <v>512200</v>
      </c>
      <c r="H380" s="6"/>
      <c r="I380" s="11" t="str">
        <f t="shared" si="23"/>
        <v>XSHG</v>
      </c>
      <c r="J380" s="3" t="s">
        <v>137</v>
      </c>
      <c r="K380" s="6"/>
      <c r="L380" s="12">
        <f t="shared" si="24"/>
        <v>0.25</v>
      </c>
    </row>
    <row r="381" spans="1:12" x14ac:dyDescent="0.25">
      <c r="A381" s="4">
        <v>45669</v>
      </c>
      <c r="B381">
        <v>159745</v>
      </c>
      <c r="C381">
        <v>0.25</v>
      </c>
      <c r="D381" s="1" t="str">
        <f>[1]!f_info_exchmarket(B381)</f>
        <v>深圳证券交易所</v>
      </c>
      <c r="E381" s="1"/>
      <c r="F381" s="24" cm="1">
        <f t="array" ref="F381">[1]!TDaysOffset(A381,"Offset=1")</f>
        <v>45670</v>
      </c>
      <c r="G381" s="3">
        <f t="shared" si="22"/>
        <v>159745</v>
      </c>
      <c r="H381" s="6"/>
      <c r="I381" s="11" t="str">
        <f t="shared" si="23"/>
        <v>XSHE</v>
      </c>
      <c r="J381" s="3" t="s">
        <v>137</v>
      </c>
      <c r="K381" s="6"/>
      <c r="L381" s="12">
        <f t="shared" si="24"/>
        <v>0.25</v>
      </c>
    </row>
    <row r="382" spans="1:12" x14ac:dyDescent="0.25">
      <c r="A382" s="4">
        <v>45669</v>
      </c>
      <c r="B382">
        <v>516970</v>
      </c>
      <c r="C382">
        <v>0.25</v>
      </c>
      <c r="D382" s="1" t="str">
        <f>[1]!f_info_exchmarket(B382)</f>
        <v>上海证券交易所</v>
      </c>
      <c r="E382" s="1"/>
      <c r="F382" s="24" cm="1">
        <f t="array" ref="F382">[1]!TDaysOffset(A382,"Offset=1")</f>
        <v>45670</v>
      </c>
      <c r="G382" s="3">
        <f t="shared" si="22"/>
        <v>516970</v>
      </c>
      <c r="H382" s="6"/>
      <c r="I382" s="11" t="str">
        <f t="shared" si="23"/>
        <v>XSHG</v>
      </c>
      <c r="J382" s="3" t="s">
        <v>137</v>
      </c>
      <c r="K382" s="6"/>
      <c r="L382" s="12">
        <f t="shared" si="24"/>
        <v>0.25</v>
      </c>
    </row>
    <row r="383" spans="1:12" x14ac:dyDescent="0.25">
      <c r="A383" s="4">
        <v>45676</v>
      </c>
      <c r="B383">
        <v>512400</v>
      </c>
      <c r="C383">
        <v>0.25</v>
      </c>
      <c r="D383" s="1" t="str">
        <f>[1]!f_info_exchmarket(B383)</f>
        <v>上海证券交易所</v>
      </c>
      <c r="E383" s="1"/>
      <c r="F383" s="24" cm="1">
        <f t="array" ref="F383">[1]!TDaysOffset(A383,"Offset=1")</f>
        <v>45677</v>
      </c>
      <c r="G383" s="3">
        <f t="shared" si="22"/>
        <v>512400</v>
      </c>
      <c r="H383" s="6"/>
      <c r="I383" s="11" t="str">
        <f t="shared" si="23"/>
        <v>XSHG</v>
      </c>
      <c r="J383" s="3" t="s">
        <v>137</v>
      </c>
      <c r="K383" s="6"/>
      <c r="L383" s="12">
        <f t="shared" si="24"/>
        <v>0.25</v>
      </c>
    </row>
    <row r="384" spans="1:12" x14ac:dyDescent="0.25">
      <c r="A384" s="4">
        <v>45676</v>
      </c>
      <c r="B384">
        <v>512200</v>
      </c>
      <c r="C384">
        <v>0.25</v>
      </c>
      <c r="D384" s="1" t="str">
        <f>[1]!f_info_exchmarket(B384)</f>
        <v>上海证券交易所</v>
      </c>
      <c r="E384" s="1"/>
      <c r="F384" s="24" cm="1">
        <f t="array" ref="F384">[1]!TDaysOffset(A384,"Offset=1")</f>
        <v>45677</v>
      </c>
      <c r="G384" s="3">
        <f t="shared" si="22"/>
        <v>512200</v>
      </c>
      <c r="H384" s="6"/>
      <c r="I384" s="11" t="str">
        <f t="shared" si="23"/>
        <v>XSHG</v>
      </c>
      <c r="J384" s="3" t="s">
        <v>137</v>
      </c>
      <c r="K384" s="6"/>
      <c r="L384" s="12">
        <f t="shared" si="24"/>
        <v>0.25</v>
      </c>
    </row>
    <row r="385" spans="1:12" x14ac:dyDescent="0.25">
      <c r="A385" s="4">
        <v>45676</v>
      </c>
      <c r="B385">
        <v>512800</v>
      </c>
      <c r="C385">
        <v>0.25</v>
      </c>
      <c r="D385" s="1" t="str">
        <f>[1]!f_info_exchmarket(B385)</f>
        <v>上海证券交易所</v>
      </c>
      <c r="E385" s="1"/>
      <c r="F385" s="24" cm="1">
        <f t="array" ref="F385">[1]!TDaysOffset(A385,"Offset=1")</f>
        <v>45677</v>
      </c>
      <c r="G385" s="3">
        <f t="shared" si="22"/>
        <v>512800</v>
      </c>
      <c r="H385" s="6"/>
      <c r="I385" s="11" t="str">
        <f t="shared" si="23"/>
        <v>XSHG</v>
      </c>
      <c r="J385" s="3" t="s">
        <v>137</v>
      </c>
      <c r="K385" s="6"/>
      <c r="L385" s="12">
        <f t="shared" si="24"/>
        <v>0.25</v>
      </c>
    </row>
    <row r="386" spans="1:12" x14ac:dyDescent="0.25">
      <c r="A386" s="4">
        <v>45676</v>
      </c>
      <c r="B386">
        <v>159930</v>
      </c>
      <c r="C386">
        <v>0.25</v>
      </c>
      <c r="D386" s="1" t="str">
        <f>[1]!f_info_exchmarket(B386)</f>
        <v>深圳证券交易所</v>
      </c>
      <c r="E386" s="1"/>
      <c r="F386" s="24" cm="1">
        <f t="array" ref="F386">[1]!TDaysOffset(A386,"Offset=1")</f>
        <v>45677</v>
      </c>
      <c r="G386" s="3">
        <f t="shared" si="22"/>
        <v>159930</v>
      </c>
      <c r="H386" s="6"/>
      <c r="I386" s="11" t="str">
        <f t="shared" si="23"/>
        <v>XSHE</v>
      </c>
      <c r="J386" s="3" t="s">
        <v>137</v>
      </c>
      <c r="K386" s="6"/>
      <c r="L386" s="12">
        <f t="shared" si="24"/>
        <v>0.25</v>
      </c>
    </row>
    <row r="387" spans="1:12" x14ac:dyDescent="0.25">
      <c r="A387" s="4">
        <v>45683</v>
      </c>
      <c r="B387">
        <v>159865</v>
      </c>
      <c r="C387">
        <v>0.25</v>
      </c>
      <c r="D387" s="1" t="str">
        <f>[1]!f_info_exchmarket(B387)</f>
        <v>深圳证券交易所</v>
      </c>
      <c r="E387" s="1"/>
      <c r="F387" s="24" cm="1">
        <f t="array" ref="F387">[1]!TDaysOffset(A387,"Offset=1")</f>
        <v>45684</v>
      </c>
      <c r="G387" s="3">
        <f t="shared" si="22"/>
        <v>159865</v>
      </c>
      <c r="H387" s="6"/>
      <c r="I387" s="11" t="str">
        <f t="shared" si="23"/>
        <v>XSHE</v>
      </c>
      <c r="J387" s="3" t="s">
        <v>137</v>
      </c>
      <c r="K387" s="6"/>
      <c r="L387" s="12">
        <f t="shared" si="24"/>
        <v>0.25</v>
      </c>
    </row>
    <row r="388" spans="1:12" x14ac:dyDescent="0.25">
      <c r="A388" s="4">
        <v>45683</v>
      </c>
      <c r="B388">
        <v>512400</v>
      </c>
      <c r="C388">
        <v>0.25</v>
      </c>
      <c r="D388" s="1" t="str">
        <f>[1]!f_info_exchmarket(B388)</f>
        <v>上海证券交易所</v>
      </c>
      <c r="E388" s="1"/>
      <c r="F388" s="24" cm="1">
        <f t="array" ref="F388">[1]!TDaysOffset(A388,"Offset=1")</f>
        <v>45684</v>
      </c>
      <c r="G388" s="3">
        <f t="shared" si="22"/>
        <v>512400</v>
      </c>
      <c r="H388" s="6"/>
      <c r="I388" s="11" t="str">
        <f t="shared" si="23"/>
        <v>XSHG</v>
      </c>
      <c r="J388" s="3" t="s">
        <v>137</v>
      </c>
      <c r="K388" s="6"/>
      <c r="L388" s="12">
        <f t="shared" si="24"/>
        <v>0.25</v>
      </c>
    </row>
    <row r="389" spans="1:12" x14ac:dyDescent="0.25">
      <c r="A389" s="4">
        <v>45683</v>
      </c>
      <c r="B389">
        <v>512010</v>
      </c>
      <c r="C389">
        <v>0.25</v>
      </c>
      <c r="D389" s="1" t="str">
        <f>[1]!f_info_exchmarket(B389)</f>
        <v>上海证券交易所</v>
      </c>
      <c r="E389" s="1"/>
      <c r="F389" s="24" cm="1">
        <f t="array" ref="F389">[1]!TDaysOffset(A389,"Offset=1")</f>
        <v>45684</v>
      </c>
      <c r="G389" s="3">
        <f t="shared" si="22"/>
        <v>512010</v>
      </c>
      <c r="H389" s="6"/>
      <c r="I389" s="11" t="str">
        <f t="shared" si="23"/>
        <v>XSHG</v>
      </c>
      <c r="J389" s="3" t="s">
        <v>137</v>
      </c>
      <c r="K389" s="6"/>
      <c r="L389" s="12">
        <f t="shared" si="24"/>
        <v>0.25</v>
      </c>
    </row>
    <row r="390" spans="1:12" x14ac:dyDescent="0.25">
      <c r="A390" s="4">
        <v>45683</v>
      </c>
      <c r="B390">
        <v>516970</v>
      </c>
      <c r="C390">
        <v>0.25</v>
      </c>
      <c r="D390" s="1" t="str">
        <f>[1]!f_info_exchmarket(B390)</f>
        <v>上海证券交易所</v>
      </c>
      <c r="E390" s="1"/>
      <c r="F390" s="24" cm="1">
        <f t="array" ref="F390">[1]!TDaysOffset(A390,"Offset=1")</f>
        <v>45684</v>
      </c>
      <c r="G390" s="3">
        <f t="shared" si="22"/>
        <v>516970</v>
      </c>
      <c r="H390" s="6"/>
      <c r="I390" s="11" t="str">
        <f t="shared" si="23"/>
        <v>XSHG</v>
      </c>
      <c r="J390" s="3" t="s">
        <v>137</v>
      </c>
      <c r="K390" s="6"/>
      <c r="L390" s="12">
        <f t="shared" si="24"/>
        <v>0.25</v>
      </c>
    </row>
    <row r="391" spans="1:12" x14ac:dyDescent="0.25">
      <c r="A391" s="4">
        <v>45690</v>
      </c>
      <c r="B391">
        <v>159870</v>
      </c>
      <c r="C391">
        <v>0.33333333333333298</v>
      </c>
      <c r="D391" s="1" t="str">
        <f>[1]!f_info_exchmarket(B391)</f>
        <v>深圳证券交易所</v>
      </c>
      <c r="E391" s="1"/>
      <c r="F391" s="24" cm="1">
        <f t="array" ref="F391">[1]!TDaysOffset(A391,"Offset=1")</f>
        <v>45693</v>
      </c>
      <c r="G391" s="3">
        <f t="shared" si="22"/>
        <v>159870</v>
      </c>
      <c r="H391" s="6"/>
      <c r="I391" s="11" t="str">
        <f t="shared" si="23"/>
        <v>XSHE</v>
      </c>
      <c r="J391" s="3" t="s">
        <v>137</v>
      </c>
      <c r="K391" s="6"/>
      <c r="L391" s="12">
        <f t="shared" si="24"/>
        <v>0.33333333333333298</v>
      </c>
    </row>
    <row r="392" spans="1:12" x14ac:dyDescent="0.25">
      <c r="A392" s="4">
        <v>45690</v>
      </c>
      <c r="B392">
        <v>159611</v>
      </c>
      <c r="C392">
        <v>0.33333333333333298</v>
      </c>
      <c r="D392" s="1" t="str">
        <f>[1]!f_info_exchmarket(B392)</f>
        <v>深圳证券交易所</v>
      </c>
      <c r="E392" s="1"/>
      <c r="F392" s="24" cm="1">
        <f t="array" ref="F392">[1]!TDaysOffset(A392,"Offset=1")</f>
        <v>45693</v>
      </c>
      <c r="G392" s="3">
        <f t="shared" si="22"/>
        <v>159611</v>
      </c>
      <c r="H392" s="6"/>
      <c r="I392" s="11" t="str">
        <f t="shared" si="23"/>
        <v>XSHE</v>
      </c>
      <c r="J392" s="3" t="s">
        <v>137</v>
      </c>
      <c r="K392" s="6"/>
      <c r="L392" s="12">
        <f t="shared" si="24"/>
        <v>0.33333333333333298</v>
      </c>
    </row>
    <row r="393" spans="1:12" x14ac:dyDescent="0.25">
      <c r="A393" s="4">
        <v>45690</v>
      </c>
      <c r="B393">
        <v>516970</v>
      </c>
      <c r="C393">
        <v>0.33333333333333298</v>
      </c>
      <c r="D393" s="1" t="str">
        <f>[1]!f_info_exchmarket(B393)</f>
        <v>上海证券交易所</v>
      </c>
      <c r="E393" s="1"/>
      <c r="F393" s="24" cm="1">
        <f t="array" ref="F393">[1]!TDaysOffset(A393,"Offset=1")</f>
        <v>45693</v>
      </c>
      <c r="G393" s="3">
        <f t="shared" si="22"/>
        <v>516970</v>
      </c>
      <c r="H393" s="6"/>
      <c r="I393" s="11" t="str">
        <f t="shared" si="23"/>
        <v>XSHG</v>
      </c>
      <c r="J393" s="3" t="s">
        <v>137</v>
      </c>
      <c r="K393" s="6"/>
      <c r="L393" s="12">
        <f t="shared" si="24"/>
        <v>0.33333333333333298</v>
      </c>
    </row>
    <row r="394" spans="1:12" x14ac:dyDescent="0.25">
      <c r="A394" s="4">
        <v>45697</v>
      </c>
      <c r="B394">
        <v>159870</v>
      </c>
      <c r="C394">
        <v>0.33333333333333298</v>
      </c>
      <c r="D394" s="1" t="str">
        <f>[1]!f_info_exchmarket(B394)</f>
        <v>深圳证券交易所</v>
      </c>
      <c r="E394" s="1"/>
      <c r="F394" s="24" cm="1">
        <f t="array" ref="F394">[1]!TDaysOffset(A394,"Offset=1")</f>
        <v>45698</v>
      </c>
      <c r="G394" s="3">
        <f t="shared" si="22"/>
        <v>159870</v>
      </c>
      <c r="H394" s="6"/>
      <c r="I394" s="11" t="str">
        <f t="shared" si="23"/>
        <v>XSHE</v>
      </c>
      <c r="J394" s="3" t="s">
        <v>137</v>
      </c>
      <c r="K394" s="6"/>
      <c r="L394" s="12">
        <f t="shared" si="24"/>
        <v>0.33333333333333298</v>
      </c>
    </row>
    <row r="395" spans="1:12" x14ac:dyDescent="0.25">
      <c r="A395" s="4">
        <v>45697</v>
      </c>
      <c r="B395">
        <v>159766</v>
      </c>
      <c r="C395">
        <v>0.33333333333333298</v>
      </c>
      <c r="D395" s="1" t="str">
        <f>[1]!f_info_exchmarket(B395)</f>
        <v>深圳证券交易所</v>
      </c>
      <c r="E395" s="1"/>
      <c r="F395" s="24" cm="1">
        <f t="array" ref="F395">[1]!TDaysOffset(A395,"Offset=1")</f>
        <v>45698</v>
      </c>
      <c r="G395" s="3">
        <f t="shared" si="22"/>
        <v>159766</v>
      </c>
      <c r="H395" s="6"/>
      <c r="I395" s="11" t="str">
        <f t="shared" si="23"/>
        <v>XSHE</v>
      </c>
      <c r="J395" s="3" t="s">
        <v>137</v>
      </c>
      <c r="K395" s="6"/>
      <c r="L395" s="12">
        <f t="shared" si="24"/>
        <v>0.33333333333333298</v>
      </c>
    </row>
    <row r="396" spans="1:12" x14ac:dyDescent="0.25">
      <c r="A396" s="4">
        <v>45697</v>
      </c>
      <c r="B396">
        <v>516970</v>
      </c>
      <c r="C396">
        <v>0.33333333333333298</v>
      </c>
      <c r="D396" s="1" t="str">
        <f>[1]!f_info_exchmarket(B396)</f>
        <v>上海证券交易所</v>
      </c>
      <c r="E396" s="1"/>
      <c r="F396" s="24" cm="1">
        <f t="array" ref="F396">[1]!TDaysOffset(A396,"Offset=1")</f>
        <v>45698</v>
      </c>
      <c r="G396" s="3">
        <f t="shared" si="22"/>
        <v>516970</v>
      </c>
      <c r="H396" s="6"/>
      <c r="I396" s="11" t="str">
        <f t="shared" si="23"/>
        <v>XSHG</v>
      </c>
      <c r="J396" s="3" t="s">
        <v>137</v>
      </c>
      <c r="K396" s="6"/>
      <c r="L396" s="12">
        <f t="shared" si="24"/>
        <v>0.33333333333333298</v>
      </c>
    </row>
    <row r="397" spans="1:12" x14ac:dyDescent="0.25">
      <c r="A397" s="4">
        <v>45704</v>
      </c>
      <c r="B397">
        <v>159865</v>
      </c>
      <c r="C397">
        <v>0.25</v>
      </c>
      <c r="D397" s="1" t="str">
        <f>[1]!f_info_exchmarket(B397)</f>
        <v>深圳证券交易所</v>
      </c>
      <c r="E397" s="1"/>
      <c r="F397" s="24" cm="1">
        <f t="array" ref="F397">[1]!TDaysOffset(A397,"Offset=1")</f>
        <v>45705</v>
      </c>
      <c r="G397" s="3">
        <f t="shared" si="22"/>
        <v>159865</v>
      </c>
      <c r="H397" s="6"/>
      <c r="I397" s="11" t="str">
        <f t="shared" si="23"/>
        <v>XSHE</v>
      </c>
      <c r="J397" s="3" t="s">
        <v>137</v>
      </c>
      <c r="K397" s="6"/>
      <c r="L397" s="12">
        <f t="shared" si="24"/>
        <v>0.25</v>
      </c>
    </row>
    <row r="398" spans="1:12" x14ac:dyDescent="0.25">
      <c r="A398" s="4">
        <v>45704</v>
      </c>
      <c r="B398">
        <v>159766</v>
      </c>
      <c r="C398">
        <v>0.25</v>
      </c>
      <c r="D398" s="1" t="str">
        <f>[1]!f_info_exchmarket(B398)</f>
        <v>深圳证券交易所</v>
      </c>
      <c r="E398" s="1"/>
      <c r="F398" s="24" cm="1">
        <f t="array" ref="F398">[1]!TDaysOffset(A398,"Offset=1")</f>
        <v>45705</v>
      </c>
      <c r="G398" s="3">
        <f t="shared" si="22"/>
        <v>159766</v>
      </c>
      <c r="H398" s="6"/>
      <c r="I398" s="11" t="str">
        <f t="shared" si="23"/>
        <v>XSHE</v>
      </c>
      <c r="J398" s="3" t="s">
        <v>137</v>
      </c>
      <c r="K398" s="6"/>
      <c r="L398" s="12">
        <f t="shared" si="24"/>
        <v>0.25</v>
      </c>
    </row>
    <row r="399" spans="1:12" x14ac:dyDescent="0.25">
      <c r="A399" s="4">
        <v>45704</v>
      </c>
      <c r="B399">
        <v>516970</v>
      </c>
      <c r="C399">
        <v>0.25</v>
      </c>
      <c r="D399" s="1" t="str">
        <f>[1]!f_info_exchmarket(B399)</f>
        <v>上海证券交易所</v>
      </c>
      <c r="E399" s="1"/>
      <c r="F399" s="24" cm="1">
        <f t="array" ref="F399">[1]!TDaysOffset(A399,"Offset=1")</f>
        <v>45705</v>
      </c>
      <c r="G399" s="3">
        <f t="shared" si="22"/>
        <v>516970</v>
      </c>
      <c r="H399" s="6"/>
      <c r="I399" s="11" t="str">
        <f t="shared" si="23"/>
        <v>XSHG</v>
      </c>
      <c r="J399" s="3" t="s">
        <v>137</v>
      </c>
      <c r="K399" s="6"/>
      <c r="L399" s="12">
        <f t="shared" si="24"/>
        <v>0.25</v>
      </c>
    </row>
    <row r="400" spans="1:12" x14ac:dyDescent="0.25">
      <c r="A400" s="4">
        <v>45704</v>
      </c>
      <c r="B400">
        <v>159998</v>
      </c>
      <c r="C400">
        <v>0.25</v>
      </c>
      <c r="D400" s="1" t="str">
        <f>[1]!f_info_exchmarket(B400)</f>
        <v>深圳证券交易所</v>
      </c>
      <c r="E400" s="1"/>
      <c r="F400" s="24" cm="1">
        <f t="array" ref="F400">[1]!TDaysOffset(A400,"Offset=1")</f>
        <v>45705</v>
      </c>
      <c r="G400" s="3">
        <f t="shared" si="22"/>
        <v>159998</v>
      </c>
      <c r="H400" s="6"/>
      <c r="I400" s="11" t="str">
        <f t="shared" si="23"/>
        <v>XSHE</v>
      </c>
      <c r="J400" s="3" t="s">
        <v>137</v>
      </c>
      <c r="K400" s="6"/>
      <c r="L400" s="12">
        <f t="shared" si="24"/>
        <v>0.25</v>
      </c>
    </row>
    <row r="401" spans="1:12" x14ac:dyDescent="0.25">
      <c r="A401" s="4">
        <v>45711</v>
      </c>
      <c r="B401">
        <v>159865</v>
      </c>
      <c r="C401">
        <v>0.25</v>
      </c>
      <c r="D401" s="1" t="str">
        <f>[1]!f_info_exchmarket(B401)</f>
        <v>深圳证券交易所</v>
      </c>
      <c r="E401" s="1"/>
      <c r="F401" s="24" cm="1">
        <f t="array" ref="F401">[1]!TDaysOffset(A401,"Offset=1")</f>
        <v>45712</v>
      </c>
      <c r="G401" s="3">
        <f t="shared" si="22"/>
        <v>159865</v>
      </c>
      <c r="H401" s="6"/>
      <c r="I401" s="11" t="str">
        <f t="shared" si="23"/>
        <v>XSHE</v>
      </c>
      <c r="J401" s="3" t="s">
        <v>137</v>
      </c>
      <c r="K401" s="6"/>
      <c r="L401" s="12">
        <f t="shared" si="24"/>
        <v>0.25</v>
      </c>
    </row>
    <row r="402" spans="1:12" x14ac:dyDescent="0.25">
      <c r="A402" s="4">
        <v>45711</v>
      </c>
      <c r="B402">
        <v>159611</v>
      </c>
      <c r="C402">
        <v>0.25</v>
      </c>
      <c r="D402" s="1" t="str">
        <f>[1]!f_info_exchmarket(B402)</f>
        <v>深圳证券交易所</v>
      </c>
      <c r="E402" s="1"/>
      <c r="F402" s="24" cm="1">
        <f t="array" ref="F402">[1]!TDaysOffset(A402,"Offset=1")</f>
        <v>45712</v>
      </c>
      <c r="G402" s="3">
        <f t="shared" si="22"/>
        <v>159611</v>
      </c>
      <c r="H402" s="6"/>
      <c r="I402" s="11" t="str">
        <f t="shared" si="23"/>
        <v>XSHE</v>
      </c>
      <c r="J402" s="3" t="s">
        <v>137</v>
      </c>
      <c r="K402" s="6"/>
      <c r="L402" s="12">
        <f t="shared" si="24"/>
        <v>0.25</v>
      </c>
    </row>
    <row r="403" spans="1:12" x14ac:dyDescent="0.25">
      <c r="A403" s="4">
        <v>45711</v>
      </c>
      <c r="B403">
        <v>516910</v>
      </c>
      <c r="C403">
        <v>0.25</v>
      </c>
      <c r="D403" s="1" t="str">
        <f>[1]!f_info_exchmarket(B403)</f>
        <v>上海证券交易所</v>
      </c>
      <c r="E403" s="1"/>
      <c r="F403" s="24" cm="1">
        <f t="array" ref="F403">[1]!TDaysOffset(A403,"Offset=1")</f>
        <v>45712</v>
      </c>
      <c r="G403" s="3">
        <f t="shared" si="22"/>
        <v>516910</v>
      </c>
      <c r="H403" s="6"/>
      <c r="I403" s="11" t="str">
        <f t="shared" si="23"/>
        <v>XSHG</v>
      </c>
      <c r="J403" s="3" t="s">
        <v>137</v>
      </c>
      <c r="K403" s="6"/>
      <c r="L403" s="12">
        <f t="shared" si="24"/>
        <v>0.25</v>
      </c>
    </row>
    <row r="404" spans="1:12" x14ac:dyDescent="0.25">
      <c r="A404" s="4">
        <v>45711</v>
      </c>
      <c r="B404">
        <v>516970</v>
      </c>
      <c r="C404">
        <v>0.25</v>
      </c>
      <c r="D404" s="1" t="str">
        <f>[1]!f_info_exchmarket(B404)</f>
        <v>上海证券交易所</v>
      </c>
      <c r="E404" s="1"/>
      <c r="F404" s="24" cm="1">
        <f t="array" ref="F404">[1]!TDaysOffset(A404,"Offset=1")</f>
        <v>45712</v>
      </c>
      <c r="G404" s="3">
        <f t="shared" si="22"/>
        <v>516970</v>
      </c>
      <c r="H404" s="6"/>
      <c r="I404" s="11" t="str">
        <f t="shared" si="23"/>
        <v>XSHG</v>
      </c>
      <c r="J404" s="3" t="s">
        <v>137</v>
      </c>
      <c r="K404" s="6"/>
      <c r="L404" s="12">
        <f t="shared" si="24"/>
        <v>0.25</v>
      </c>
    </row>
    <row r="405" spans="1:12" x14ac:dyDescent="0.25">
      <c r="A405" s="4">
        <v>45718</v>
      </c>
      <c r="B405">
        <v>159611</v>
      </c>
      <c r="C405">
        <v>0.33333333333333298</v>
      </c>
      <c r="D405" s="1" t="str">
        <f>[1]!f_info_exchmarket(B405)</f>
        <v>深圳证券交易所</v>
      </c>
      <c r="E405" s="1"/>
      <c r="F405" s="24" cm="1">
        <f t="array" ref="F405">[1]!TDaysOffset(A405,"Offset=1")</f>
        <v>45719</v>
      </c>
      <c r="G405" s="3">
        <f t="shared" si="22"/>
        <v>159611</v>
      </c>
      <c r="H405" s="6"/>
      <c r="I405" s="11" t="str">
        <f t="shared" si="23"/>
        <v>XSHE</v>
      </c>
      <c r="J405" s="3" t="s">
        <v>137</v>
      </c>
      <c r="K405" s="6"/>
      <c r="L405" s="12">
        <f t="shared" si="24"/>
        <v>0.33333333333333298</v>
      </c>
    </row>
    <row r="406" spans="1:12" x14ac:dyDescent="0.25">
      <c r="A406" s="4">
        <v>45718</v>
      </c>
      <c r="B406">
        <v>516970</v>
      </c>
      <c r="C406">
        <v>0.33333333333333298</v>
      </c>
      <c r="D406" s="1" t="str">
        <f>[1]!f_info_exchmarket(B406)</f>
        <v>上海证券交易所</v>
      </c>
      <c r="E406" s="1"/>
      <c r="F406" s="24" cm="1">
        <f t="array" ref="F406">[1]!TDaysOffset(A406,"Offset=1")</f>
        <v>45719</v>
      </c>
      <c r="G406" s="3">
        <f t="shared" si="22"/>
        <v>516970</v>
      </c>
      <c r="H406" s="6"/>
      <c r="I406" s="11" t="str">
        <f t="shared" si="23"/>
        <v>XSHG</v>
      </c>
      <c r="J406" s="3" t="s">
        <v>137</v>
      </c>
      <c r="K406" s="6"/>
      <c r="L406" s="12">
        <f t="shared" si="24"/>
        <v>0.33333333333333298</v>
      </c>
    </row>
    <row r="407" spans="1:12" x14ac:dyDescent="0.25">
      <c r="A407" s="4">
        <v>45718</v>
      </c>
      <c r="B407">
        <v>159998</v>
      </c>
      <c r="C407">
        <v>0.33333333333333298</v>
      </c>
      <c r="D407" s="1" t="str">
        <f>[1]!f_info_exchmarket(B407)</f>
        <v>深圳证券交易所</v>
      </c>
      <c r="E407" s="1"/>
      <c r="F407" s="24" cm="1">
        <f t="array" ref="F407">[1]!TDaysOffset(A407,"Offset=1")</f>
        <v>45719</v>
      </c>
      <c r="G407" s="3">
        <f t="shared" si="22"/>
        <v>159998</v>
      </c>
      <c r="H407" s="6"/>
      <c r="I407" s="11" t="str">
        <f t="shared" si="23"/>
        <v>XSHE</v>
      </c>
      <c r="J407" s="3" t="s">
        <v>137</v>
      </c>
      <c r="K407" s="6"/>
      <c r="L407" s="12">
        <f t="shared" si="24"/>
        <v>0.33333333333333298</v>
      </c>
    </row>
    <row r="408" spans="1:12" x14ac:dyDescent="0.25">
      <c r="A408" s="4">
        <v>45725</v>
      </c>
      <c r="B408">
        <v>159865</v>
      </c>
      <c r="C408">
        <v>0.25</v>
      </c>
      <c r="D408" s="1" t="str">
        <f>[1]!f_info_exchmarket(B408)</f>
        <v>深圳证券交易所</v>
      </c>
      <c r="E408" s="1"/>
      <c r="F408" s="24" cm="1">
        <f t="array" ref="F408">[1]!TDaysOffset(A408,"Offset=1")</f>
        <v>45726</v>
      </c>
      <c r="G408" s="3">
        <f t="shared" ref="G408:G427" si="25">B408</f>
        <v>159865</v>
      </c>
      <c r="H408" s="6"/>
      <c r="I408" s="11" t="str">
        <f t="shared" ref="I408:I427" si="26">IF(D408="上海证券交易所","XSHG",IF(D408="深圳证券交易所","XSHE",NA()))</f>
        <v>XSHE</v>
      </c>
      <c r="J408" s="3" t="s">
        <v>137</v>
      </c>
      <c r="K408" s="6"/>
      <c r="L408" s="12">
        <f t="shared" ref="L408:L427" si="27">C408</f>
        <v>0.25</v>
      </c>
    </row>
    <row r="409" spans="1:12" x14ac:dyDescent="0.25">
      <c r="A409" s="4">
        <v>45725</v>
      </c>
      <c r="B409">
        <v>159611</v>
      </c>
      <c r="C409">
        <v>0.25</v>
      </c>
      <c r="D409" s="1" t="str">
        <f>[1]!f_info_exchmarket(B409)</f>
        <v>深圳证券交易所</v>
      </c>
      <c r="E409" s="1"/>
      <c r="F409" s="24" cm="1">
        <f t="array" ref="F409">[1]!TDaysOffset(A409,"Offset=1")</f>
        <v>45726</v>
      </c>
      <c r="G409" s="3">
        <f t="shared" si="25"/>
        <v>159611</v>
      </c>
      <c r="H409" s="6"/>
      <c r="I409" s="11" t="str">
        <f t="shared" si="26"/>
        <v>XSHE</v>
      </c>
      <c r="J409" s="3" t="s">
        <v>137</v>
      </c>
      <c r="K409" s="6"/>
      <c r="L409" s="12">
        <f t="shared" si="27"/>
        <v>0.25</v>
      </c>
    </row>
    <row r="410" spans="1:12" x14ac:dyDescent="0.25">
      <c r="A410" s="4">
        <v>45725</v>
      </c>
      <c r="B410">
        <v>516970</v>
      </c>
      <c r="C410">
        <v>0.25</v>
      </c>
      <c r="D410" s="1" t="str">
        <f>[1]!f_info_exchmarket(B410)</f>
        <v>上海证券交易所</v>
      </c>
      <c r="E410" s="1"/>
      <c r="F410" s="24" cm="1">
        <f t="array" ref="F410">[1]!TDaysOffset(A410,"Offset=1")</f>
        <v>45726</v>
      </c>
      <c r="G410" s="3">
        <f t="shared" si="25"/>
        <v>516970</v>
      </c>
      <c r="H410" s="6"/>
      <c r="I410" s="11" t="str">
        <f t="shared" si="26"/>
        <v>XSHG</v>
      </c>
      <c r="J410" s="3" t="s">
        <v>137</v>
      </c>
      <c r="K410" s="6"/>
      <c r="L410" s="12">
        <f t="shared" si="27"/>
        <v>0.25</v>
      </c>
    </row>
    <row r="411" spans="1:12" x14ac:dyDescent="0.25">
      <c r="A411" s="4">
        <v>45725</v>
      </c>
      <c r="B411">
        <v>512800</v>
      </c>
      <c r="C411">
        <v>0.25</v>
      </c>
      <c r="D411" s="1" t="str">
        <f>[1]!f_info_exchmarket(B411)</f>
        <v>上海证券交易所</v>
      </c>
      <c r="E411" s="1"/>
      <c r="F411" s="24" cm="1">
        <f t="array" ref="F411">[1]!TDaysOffset(A411,"Offset=1")</f>
        <v>45726</v>
      </c>
      <c r="G411" s="3">
        <f t="shared" si="25"/>
        <v>512800</v>
      </c>
      <c r="H411" s="6"/>
      <c r="I411" s="11" t="str">
        <f t="shared" si="26"/>
        <v>XSHG</v>
      </c>
      <c r="J411" s="3" t="s">
        <v>137</v>
      </c>
      <c r="K411" s="6"/>
      <c r="L411" s="12">
        <f t="shared" si="27"/>
        <v>0.25</v>
      </c>
    </row>
    <row r="412" spans="1:12" x14ac:dyDescent="0.25">
      <c r="A412" s="4">
        <v>45732</v>
      </c>
      <c r="B412">
        <v>159865</v>
      </c>
      <c r="C412">
        <v>0.25</v>
      </c>
      <c r="D412" s="1" t="str">
        <f>[1]!f_info_exchmarket(B412)</f>
        <v>深圳证券交易所</v>
      </c>
      <c r="E412" s="1"/>
      <c r="F412" s="24" cm="1">
        <f t="array" ref="F412">[1]!TDaysOffset(A412,"Offset=1")</f>
        <v>45733</v>
      </c>
      <c r="G412" s="3">
        <f t="shared" si="25"/>
        <v>159865</v>
      </c>
      <c r="H412" s="6"/>
      <c r="I412" s="11" t="str">
        <f t="shared" si="26"/>
        <v>XSHE</v>
      </c>
      <c r="J412" s="3" t="s">
        <v>137</v>
      </c>
      <c r="K412" s="6"/>
      <c r="L412" s="12">
        <f t="shared" si="27"/>
        <v>0.25</v>
      </c>
    </row>
    <row r="413" spans="1:12" x14ac:dyDescent="0.25">
      <c r="A413" s="4">
        <v>45732</v>
      </c>
      <c r="B413">
        <v>516910</v>
      </c>
      <c r="C413">
        <v>0.25</v>
      </c>
      <c r="D413" s="1" t="str">
        <f>[1]!f_info_exchmarket(B413)</f>
        <v>上海证券交易所</v>
      </c>
      <c r="E413" s="1"/>
      <c r="F413" s="24" cm="1">
        <f t="array" ref="F413">[1]!TDaysOffset(A413,"Offset=1")</f>
        <v>45733</v>
      </c>
      <c r="G413" s="3">
        <f t="shared" si="25"/>
        <v>516910</v>
      </c>
      <c r="H413" s="6"/>
      <c r="I413" s="11" t="str">
        <f t="shared" si="26"/>
        <v>XSHG</v>
      </c>
      <c r="J413" s="3" t="s">
        <v>137</v>
      </c>
      <c r="K413" s="6"/>
      <c r="L413" s="12">
        <f t="shared" si="27"/>
        <v>0.25</v>
      </c>
    </row>
    <row r="414" spans="1:12" x14ac:dyDescent="0.25">
      <c r="A414" s="4">
        <v>45732</v>
      </c>
      <c r="B414">
        <v>516970</v>
      </c>
      <c r="C414">
        <v>0.25</v>
      </c>
      <c r="D414" s="1" t="str">
        <f>[1]!f_info_exchmarket(B414)</f>
        <v>上海证券交易所</v>
      </c>
      <c r="E414" s="1"/>
      <c r="F414" s="24" cm="1">
        <f t="array" ref="F414">[1]!TDaysOffset(A414,"Offset=1")</f>
        <v>45733</v>
      </c>
      <c r="G414" s="3">
        <f t="shared" si="25"/>
        <v>516970</v>
      </c>
      <c r="H414" s="6"/>
      <c r="I414" s="11" t="str">
        <f t="shared" si="26"/>
        <v>XSHG</v>
      </c>
      <c r="J414" s="3" t="s">
        <v>137</v>
      </c>
      <c r="K414" s="6"/>
      <c r="L414" s="12">
        <f t="shared" si="27"/>
        <v>0.25</v>
      </c>
    </row>
    <row r="415" spans="1:12" x14ac:dyDescent="0.25">
      <c r="A415" s="4">
        <v>45732</v>
      </c>
      <c r="B415">
        <v>515220</v>
      </c>
      <c r="C415">
        <v>0.25</v>
      </c>
      <c r="D415" s="1" t="str">
        <f>[1]!f_info_exchmarket(B415)</f>
        <v>上海证券交易所</v>
      </c>
      <c r="E415" s="1"/>
      <c r="F415" s="24" cm="1">
        <f t="array" ref="F415">[1]!TDaysOffset(A415,"Offset=1")</f>
        <v>45733</v>
      </c>
      <c r="G415" s="3">
        <f t="shared" si="25"/>
        <v>515220</v>
      </c>
      <c r="H415" s="6"/>
      <c r="I415" s="11" t="str">
        <f t="shared" si="26"/>
        <v>XSHG</v>
      </c>
      <c r="J415" s="3" t="s">
        <v>137</v>
      </c>
      <c r="K415" s="6"/>
      <c r="L415" s="12">
        <f t="shared" si="27"/>
        <v>0.25</v>
      </c>
    </row>
    <row r="416" spans="1:12" x14ac:dyDescent="0.25">
      <c r="A416" s="4">
        <v>45739</v>
      </c>
      <c r="B416">
        <v>159865</v>
      </c>
      <c r="C416">
        <v>0.25</v>
      </c>
      <c r="D416" s="1" t="str">
        <f>[1]!f_info_exchmarket(B416)</f>
        <v>深圳证券交易所</v>
      </c>
      <c r="E416" s="1"/>
      <c r="F416" s="24" cm="1">
        <f t="array" ref="F416">[1]!TDaysOffset(A416,"Offset=1")</f>
        <v>45740</v>
      </c>
      <c r="G416" s="3">
        <f t="shared" si="25"/>
        <v>159865</v>
      </c>
      <c r="H416" s="6"/>
      <c r="I416" s="11" t="str">
        <f t="shared" si="26"/>
        <v>XSHE</v>
      </c>
      <c r="J416" s="3" t="s">
        <v>137</v>
      </c>
      <c r="K416" s="6"/>
      <c r="L416" s="12">
        <f t="shared" si="27"/>
        <v>0.25</v>
      </c>
    </row>
    <row r="417" spans="1:12" x14ac:dyDescent="0.25">
      <c r="A417" s="4">
        <v>45739</v>
      </c>
      <c r="B417">
        <v>516910</v>
      </c>
      <c r="C417">
        <v>0.25</v>
      </c>
      <c r="D417" s="1" t="str">
        <f>[1]!f_info_exchmarket(B417)</f>
        <v>上海证券交易所</v>
      </c>
      <c r="E417" s="1"/>
      <c r="F417" s="24" cm="1">
        <f t="array" ref="F417">[1]!TDaysOffset(A417,"Offset=1")</f>
        <v>45740</v>
      </c>
      <c r="G417" s="3">
        <f t="shared" si="25"/>
        <v>516910</v>
      </c>
      <c r="H417" s="6"/>
      <c r="I417" s="11" t="str">
        <f t="shared" si="26"/>
        <v>XSHG</v>
      </c>
      <c r="J417" s="3" t="s">
        <v>137</v>
      </c>
      <c r="K417" s="6"/>
      <c r="L417" s="12">
        <f t="shared" si="27"/>
        <v>0.25</v>
      </c>
    </row>
    <row r="418" spans="1:12" x14ac:dyDescent="0.25">
      <c r="A418" s="4">
        <v>45739</v>
      </c>
      <c r="B418">
        <v>516970</v>
      </c>
      <c r="C418">
        <v>0.25</v>
      </c>
      <c r="D418" s="1" t="str">
        <f>[1]!f_info_exchmarket(B418)</f>
        <v>上海证券交易所</v>
      </c>
      <c r="E418" s="1"/>
      <c r="F418" s="24" cm="1">
        <f t="array" ref="F418">[1]!TDaysOffset(A418,"Offset=1")</f>
        <v>45740</v>
      </c>
      <c r="G418" s="3">
        <f t="shared" si="25"/>
        <v>516970</v>
      </c>
      <c r="H418" s="6"/>
      <c r="I418" s="11" t="str">
        <f t="shared" si="26"/>
        <v>XSHG</v>
      </c>
      <c r="J418" s="3" t="s">
        <v>137</v>
      </c>
      <c r="K418" s="6"/>
      <c r="L418" s="12">
        <f t="shared" si="27"/>
        <v>0.25</v>
      </c>
    </row>
    <row r="419" spans="1:12" x14ac:dyDescent="0.25">
      <c r="A419" s="4">
        <v>45739</v>
      </c>
      <c r="B419">
        <v>512800</v>
      </c>
      <c r="C419">
        <v>0.25</v>
      </c>
      <c r="D419" s="1" t="str">
        <f>[1]!f_info_exchmarket(B419)</f>
        <v>上海证券交易所</v>
      </c>
      <c r="E419" s="1"/>
      <c r="F419" s="24" cm="1">
        <f t="array" ref="F419">[1]!TDaysOffset(A419,"Offset=1")</f>
        <v>45740</v>
      </c>
      <c r="G419" s="3">
        <f t="shared" si="25"/>
        <v>512800</v>
      </c>
      <c r="H419" s="6"/>
      <c r="I419" s="11" t="str">
        <f t="shared" si="26"/>
        <v>XSHG</v>
      </c>
      <c r="J419" s="3" t="s">
        <v>137</v>
      </c>
      <c r="K419" s="6"/>
      <c r="L419" s="12">
        <f t="shared" si="27"/>
        <v>0.25</v>
      </c>
    </row>
    <row r="420" spans="1:12" x14ac:dyDescent="0.25">
      <c r="A420" s="4">
        <v>45746</v>
      </c>
      <c r="B420">
        <v>159865</v>
      </c>
      <c r="C420">
        <v>0.25</v>
      </c>
      <c r="D420" s="1" t="str">
        <f>[1]!f_info_exchmarket(B420)</f>
        <v>深圳证券交易所</v>
      </c>
      <c r="E420" s="1"/>
      <c r="F420" s="24" cm="1">
        <f t="array" ref="F420">[1]!TDaysOffset(A420,"Offset=1")</f>
        <v>45747</v>
      </c>
      <c r="G420" s="3">
        <f t="shared" si="25"/>
        <v>159865</v>
      </c>
      <c r="H420" s="6"/>
      <c r="I420" s="11" t="str">
        <f t="shared" si="26"/>
        <v>XSHE</v>
      </c>
      <c r="J420" s="3" t="s">
        <v>137</v>
      </c>
      <c r="K420" s="6"/>
      <c r="L420" s="12">
        <f t="shared" si="27"/>
        <v>0.25</v>
      </c>
    </row>
    <row r="421" spans="1:12" x14ac:dyDescent="0.25">
      <c r="A421" s="4">
        <v>45746</v>
      </c>
      <c r="B421">
        <v>516910</v>
      </c>
      <c r="C421">
        <v>0.25</v>
      </c>
      <c r="D421" s="1" t="str">
        <f>[1]!f_info_exchmarket(B421)</f>
        <v>上海证券交易所</v>
      </c>
      <c r="E421" s="1"/>
      <c r="F421" s="24" cm="1">
        <f t="array" ref="F421">[1]!TDaysOffset(A421,"Offset=1")</f>
        <v>45747</v>
      </c>
      <c r="G421" s="3">
        <f t="shared" si="25"/>
        <v>516910</v>
      </c>
      <c r="H421" s="6"/>
      <c r="I421" s="11" t="str">
        <f t="shared" si="26"/>
        <v>XSHG</v>
      </c>
      <c r="J421" s="3" t="s">
        <v>137</v>
      </c>
      <c r="K421" s="6"/>
      <c r="L421" s="12">
        <f t="shared" si="27"/>
        <v>0.25</v>
      </c>
    </row>
    <row r="422" spans="1:12" x14ac:dyDescent="0.25">
      <c r="A422" s="4">
        <v>45746</v>
      </c>
      <c r="B422">
        <v>516970</v>
      </c>
      <c r="C422">
        <v>0.25</v>
      </c>
      <c r="D422" s="1" t="str">
        <f>[1]!f_info_exchmarket(B422)</f>
        <v>上海证券交易所</v>
      </c>
      <c r="E422" s="1"/>
      <c r="F422" s="24" cm="1">
        <f t="array" ref="F422">[1]!TDaysOffset(A422,"Offset=1")</f>
        <v>45747</v>
      </c>
      <c r="G422" s="3">
        <f t="shared" si="25"/>
        <v>516970</v>
      </c>
      <c r="H422" s="6"/>
      <c r="I422" s="11" t="str">
        <f t="shared" si="26"/>
        <v>XSHG</v>
      </c>
      <c r="J422" s="3" t="s">
        <v>137</v>
      </c>
      <c r="K422" s="6"/>
      <c r="L422" s="12">
        <f t="shared" si="27"/>
        <v>0.25</v>
      </c>
    </row>
    <row r="423" spans="1:12" x14ac:dyDescent="0.25">
      <c r="A423" s="4">
        <v>45746</v>
      </c>
      <c r="B423">
        <v>512800</v>
      </c>
      <c r="C423">
        <v>0.25</v>
      </c>
      <c r="D423" s="1" t="str">
        <f>[1]!f_info_exchmarket(B423)</f>
        <v>上海证券交易所</v>
      </c>
      <c r="E423" s="1"/>
      <c r="F423" s="24" cm="1">
        <f t="array" ref="F423">[1]!TDaysOffset(A423,"Offset=1")</f>
        <v>45747</v>
      </c>
      <c r="G423" s="3">
        <f t="shared" si="25"/>
        <v>512800</v>
      </c>
      <c r="H423" s="6"/>
      <c r="I423" s="11" t="str">
        <f t="shared" si="26"/>
        <v>XSHG</v>
      </c>
      <c r="J423" s="3" t="s">
        <v>137</v>
      </c>
      <c r="K423" s="6"/>
      <c r="L423" s="12">
        <f t="shared" si="27"/>
        <v>0.25</v>
      </c>
    </row>
    <row r="424" spans="1:12" x14ac:dyDescent="0.25">
      <c r="A424" s="18">
        <v>45753</v>
      </c>
      <c r="B424">
        <v>159865</v>
      </c>
      <c r="C424">
        <v>0.25</v>
      </c>
      <c r="D424" s="1" t="str">
        <f>[1]!f_info_exchmarket(B424)</f>
        <v>深圳证券交易所</v>
      </c>
      <c r="E424" s="1"/>
      <c r="F424" s="24" cm="1">
        <f t="array" ref="F424">[1]!TDaysOffset(A424,"Offset=1")</f>
        <v>45754</v>
      </c>
      <c r="G424" s="3">
        <f t="shared" si="25"/>
        <v>159865</v>
      </c>
      <c r="H424" s="6"/>
      <c r="I424" s="11" t="str">
        <f t="shared" si="26"/>
        <v>XSHE</v>
      </c>
      <c r="J424" s="3" t="s">
        <v>137</v>
      </c>
      <c r="K424" s="6"/>
      <c r="L424" s="12">
        <f t="shared" si="27"/>
        <v>0.25</v>
      </c>
    </row>
    <row r="425" spans="1:12" x14ac:dyDescent="0.25">
      <c r="A425" s="18">
        <v>45753</v>
      </c>
      <c r="B425">
        <v>516910</v>
      </c>
      <c r="C425">
        <v>0.25</v>
      </c>
      <c r="D425" s="1" t="str">
        <f>[1]!f_info_exchmarket(B425)</f>
        <v>上海证券交易所</v>
      </c>
      <c r="E425" s="1"/>
      <c r="F425" s="24" cm="1">
        <f t="array" ref="F425">[1]!TDaysOffset(A425,"Offset=1")</f>
        <v>45754</v>
      </c>
      <c r="G425" s="3">
        <f t="shared" si="25"/>
        <v>516910</v>
      </c>
      <c r="H425" s="6"/>
      <c r="I425" s="11" t="str">
        <f t="shared" si="26"/>
        <v>XSHG</v>
      </c>
      <c r="J425" s="3" t="s">
        <v>137</v>
      </c>
      <c r="K425" s="6"/>
      <c r="L425" s="12">
        <f t="shared" si="27"/>
        <v>0.25</v>
      </c>
    </row>
    <row r="426" spans="1:12" x14ac:dyDescent="0.25">
      <c r="A426" s="18">
        <v>45753</v>
      </c>
      <c r="B426">
        <v>516970</v>
      </c>
      <c r="C426">
        <v>0.25</v>
      </c>
      <c r="D426" s="1" t="str">
        <f>[1]!f_info_exchmarket(B426)</f>
        <v>上海证券交易所</v>
      </c>
      <c r="E426" s="1"/>
      <c r="F426" s="24" cm="1">
        <f t="array" ref="F426">[1]!TDaysOffset(A426,"Offset=1")</f>
        <v>45754</v>
      </c>
      <c r="G426" s="3">
        <f t="shared" si="25"/>
        <v>516970</v>
      </c>
      <c r="H426" s="6"/>
      <c r="I426" s="11" t="str">
        <f t="shared" si="26"/>
        <v>XSHG</v>
      </c>
      <c r="J426" s="3" t="s">
        <v>137</v>
      </c>
      <c r="K426" s="6"/>
      <c r="L426" s="12">
        <f t="shared" si="27"/>
        <v>0.25</v>
      </c>
    </row>
    <row r="427" spans="1:12" x14ac:dyDescent="0.25">
      <c r="A427" s="18">
        <v>45753</v>
      </c>
      <c r="B427">
        <v>512800</v>
      </c>
      <c r="C427">
        <v>0.25</v>
      </c>
      <c r="D427" s="1" t="str">
        <f>[1]!f_info_exchmarket(B427)</f>
        <v>上海证券交易所</v>
      </c>
      <c r="E427" s="1"/>
      <c r="F427" s="24" cm="1">
        <f t="array" ref="F427">[1]!TDaysOffset(A427,"Offset=1")</f>
        <v>45754</v>
      </c>
      <c r="G427" s="3">
        <f t="shared" si="25"/>
        <v>512800</v>
      </c>
      <c r="H427" s="6"/>
      <c r="I427" s="11" t="str">
        <f t="shared" si="26"/>
        <v>XSHG</v>
      </c>
      <c r="J427" s="3" t="s">
        <v>137</v>
      </c>
      <c r="K427" s="6"/>
      <c r="L427" s="12">
        <f t="shared" si="27"/>
        <v>0.25</v>
      </c>
    </row>
    <row r="428" spans="1:12" x14ac:dyDescent="0.25">
      <c r="A428" s="18">
        <v>45760</v>
      </c>
      <c r="B428">
        <v>515210</v>
      </c>
      <c r="C428">
        <v>0.25</v>
      </c>
      <c r="D428" s="1" t="str">
        <f>[1]!f_info_exchmarket(B428)</f>
        <v>上海证券交易所</v>
      </c>
      <c r="E428" s="1"/>
      <c r="F428" s="24" cm="1">
        <f t="array" ref="F428">[1]!TDaysOffset(A428,"Offset=1")</f>
        <v>45761</v>
      </c>
      <c r="G428" s="3">
        <f t="shared" ref="G428:G431" si="28">B428</f>
        <v>515210</v>
      </c>
      <c r="H428" s="6"/>
      <c r="I428" s="11" t="str">
        <f t="shared" ref="I428:I431" si="29">IF(D428="上海证券交易所","XSHG",IF(D428="深圳证券交易所","XSHE",NA()))</f>
        <v>XSHG</v>
      </c>
      <c r="J428" s="3" t="s">
        <v>137</v>
      </c>
      <c r="K428" s="6"/>
      <c r="L428" s="12">
        <f t="shared" ref="L428:L431" si="30">C428</f>
        <v>0.25</v>
      </c>
    </row>
    <row r="429" spans="1:12" x14ac:dyDescent="0.25">
      <c r="A429" s="18">
        <v>45760</v>
      </c>
      <c r="B429">
        <v>159996</v>
      </c>
      <c r="C429">
        <v>0.25</v>
      </c>
      <c r="D429" s="1" t="str">
        <f>[1]!f_info_exchmarket(B429)</f>
        <v>深圳证券交易所</v>
      </c>
      <c r="E429" s="1"/>
      <c r="F429" s="24" cm="1">
        <f t="array" ref="F429">[1]!TDaysOffset(A429,"Offset=1")</f>
        <v>45761</v>
      </c>
      <c r="G429" s="3">
        <f t="shared" si="28"/>
        <v>159996</v>
      </c>
      <c r="H429" s="6"/>
      <c r="I429" s="11" t="str">
        <f t="shared" si="29"/>
        <v>XSHE</v>
      </c>
      <c r="J429" s="3" t="s">
        <v>137</v>
      </c>
      <c r="K429" s="6"/>
      <c r="L429" s="12">
        <f t="shared" si="30"/>
        <v>0.25</v>
      </c>
    </row>
    <row r="430" spans="1:12" x14ac:dyDescent="0.25">
      <c r="A430" s="18">
        <v>45760</v>
      </c>
      <c r="B430">
        <v>159998</v>
      </c>
      <c r="C430">
        <v>0.25</v>
      </c>
      <c r="D430" s="1" t="str">
        <f>[1]!f_info_exchmarket(B430)</f>
        <v>深圳证券交易所</v>
      </c>
      <c r="E430" s="1"/>
      <c r="F430" s="24" cm="1">
        <f t="array" ref="F430">[1]!TDaysOffset(A430,"Offset=1")</f>
        <v>45761</v>
      </c>
      <c r="G430" s="3">
        <f t="shared" si="28"/>
        <v>159998</v>
      </c>
      <c r="H430" s="6"/>
      <c r="I430" s="11" t="str">
        <f t="shared" si="29"/>
        <v>XSHE</v>
      </c>
      <c r="J430" s="3" t="s">
        <v>137</v>
      </c>
      <c r="K430" s="6"/>
      <c r="L430" s="12">
        <f t="shared" si="30"/>
        <v>0.25</v>
      </c>
    </row>
    <row r="431" spans="1:12" x14ac:dyDescent="0.25">
      <c r="A431" s="18">
        <v>45760</v>
      </c>
      <c r="B431">
        <v>159869</v>
      </c>
      <c r="C431">
        <v>0.25</v>
      </c>
      <c r="D431" s="1" t="str">
        <f>[1]!f_info_exchmarket(B431)</f>
        <v>深圳证券交易所</v>
      </c>
      <c r="E431" s="1"/>
      <c r="F431" s="24" cm="1">
        <f t="array" ref="F431">[1]!TDaysOffset(A431,"Offset=1")</f>
        <v>45761</v>
      </c>
      <c r="G431" s="3">
        <f t="shared" si="28"/>
        <v>159869</v>
      </c>
      <c r="H431" s="6"/>
      <c r="I431" s="11" t="str">
        <f t="shared" si="29"/>
        <v>XSHE</v>
      </c>
      <c r="J431" s="3" t="s">
        <v>137</v>
      </c>
      <c r="K431" s="6"/>
      <c r="L431" s="12">
        <f t="shared" si="30"/>
        <v>0.25</v>
      </c>
    </row>
    <row r="432" spans="1:12" x14ac:dyDescent="0.25">
      <c r="A432" s="18">
        <v>45767</v>
      </c>
      <c r="B432">
        <v>159870</v>
      </c>
      <c r="C432">
        <v>0.25</v>
      </c>
      <c r="D432" s="1" t="str">
        <f>[1]!f_info_exchmarket(B432)</f>
        <v>深圳证券交易所</v>
      </c>
      <c r="E432" s="1"/>
      <c r="F432" s="24" cm="1">
        <f t="array" ref="F432">[1]!TDaysOffset(A432,"Offset=1")</f>
        <v>45768</v>
      </c>
      <c r="G432" s="3">
        <f t="shared" ref="G432:G435" si="31">B432</f>
        <v>159870</v>
      </c>
      <c r="H432" s="6"/>
      <c r="I432" s="11" t="str">
        <f t="shared" ref="I432:I435" si="32">IF(D432="上海证券交易所","XSHG",IF(D432="深圳证券交易所","XSHE",NA()))</f>
        <v>XSHE</v>
      </c>
      <c r="J432" s="3" t="s">
        <v>137</v>
      </c>
      <c r="K432" s="6"/>
      <c r="L432" s="12">
        <f>C432</f>
        <v>0.25</v>
      </c>
    </row>
    <row r="433" spans="1:12" x14ac:dyDescent="0.25">
      <c r="A433" s="18">
        <v>45767</v>
      </c>
      <c r="B433">
        <v>159996</v>
      </c>
      <c r="C433">
        <v>0.25</v>
      </c>
      <c r="D433" s="1" t="str">
        <f>[1]!f_info_exchmarket(B433)</f>
        <v>深圳证券交易所</v>
      </c>
      <c r="E433" s="1"/>
      <c r="F433" s="24" cm="1">
        <f t="array" ref="F433">[1]!TDaysOffset(A433,"Offset=1")</f>
        <v>45768</v>
      </c>
      <c r="G433" s="3">
        <f t="shared" si="31"/>
        <v>159996</v>
      </c>
      <c r="H433" s="6"/>
      <c r="I433" s="11" t="str">
        <f t="shared" si="32"/>
        <v>XSHE</v>
      </c>
      <c r="J433" s="3" t="s">
        <v>137</v>
      </c>
      <c r="K433" s="6"/>
      <c r="L433" s="12">
        <f t="shared" ref="L433:L435" si="33">C433</f>
        <v>0.25</v>
      </c>
    </row>
    <row r="434" spans="1:12" x14ac:dyDescent="0.25">
      <c r="A434" s="18">
        <v>45767</v>
      </c>
      <c r="B434">
        <v>516910</v>
      </c>
      <c r="C434">
        <v>0.25</v>
      </c>
      <c r="D434" s="1" t="str">
        <f>[1]!f_info_exchmarket(B434)</f>
        <v>上海证券交易所</v>
      </c>
      <c r="E434" s="1"/>
      <c r="F434" s="24" cm="1">
        <f t="array" ref="F434">[1]!TDaysOffset(A434,"Offset=1")</f>
        <v>45768</v>
      </c>
      <c r="G434" s="3">
        <f t="shared" si="31"/>
        <v>516910</v>
      </c>
      <c r="H434" s="6"/>
      <c r="I434" s="11" t="str">
        <f t="shared" si="32"/>
        <v>XSHG</v>
      </c>
      <c r="J434" s="3" t="s">
        <v>137</v>
      </c>
      <c r="K434" s="6"/>
      <c r="L434" s="12">
        <f t="shared" si="33"/>
        <v>0.25</v>
      </c>
    </row>
    <row r="435" spans="1:12" x14ac:dyDescent="0.25">
      <c r="A435" s="18">
        <v>45767</v>
      </c>
      <c r="B435">
        <v>515220</v>
      </c>
      <c r="C435">
        <v>0.25</v>
      </c>
      <c r="D435" s="1" t="str">
        <f>[1]!f_info_exchmarket(B435)</f>
        <v>上海证券交易所</v>
      </c>
      <c r="E435" s="1"/>
      <c r="F435" s="24" cm="1">
        <f t="array" ref="F435">[1]!TDaysOffset(A435,"Offset=1")</f>
        <v>45768</v>
      </c>
      <c r="G435" s="3">
        <f t="shared" si="31"/>
        <v>515220</v>
      </c>
      <c r="H435" s="6"/>
      <c r="I435" s="11" t="str">
        <f t="shared" si="32"/>
        <v>XSHG</v>
      </c>
      <c r="J435" s="3" t="s">
        <v>137</v>
      </c>
      <c r="K435" s="6"/>
      <c r="L435" s="12">
        <f t="shared" si="33"/>
        <v>0.25</v>
      </c>
    </row>
    <row r="436" spans="1:12" x14ac:dyDescent="0.25">
      <c r="A436" s="18">
        <v>45774</v>
      </c>
      <c r="B436">
        <v>512010</v>
      </c>
      <c r="C436">
        <v>0.25</v>
      </c>
      <c r="D436" s="1" t="str">
        <f>[1]!f_info_exchmarket(B436)</f>
        <v>上海证券交易所</v>
      </c>
      <c r="E436" s="1"/>
      <c r="F436" s="24" cm="1">
        <f t="array" ref="F436">[1]!TDaysOffset(A436,"Offset=1")</f>
        <v>45775</v>
      </c>
      <c r="G436" s="3">
        <f t="shared" ref="G436:G442" si="34">B436</f>
        <v>512010</v>
      </c>
      <c r="H436" s="6"/>
      <c r="I436" s="11" t="str">
        <f t="shared" ref="I436:I442" si="35">IF(D436="上海证券交易所","XSHG",IF(D436="深圳证券交易所","XSHE",NA()))</f>
        <v>XSHG</v>
      </c>
      <c r="J436" s="3" t="s">
        <v>137</v>
      </c>
      <c r="K436" s="6"/>
      <c r="L436" s="12">
        <f t="shared" ref="L436:L442" si="36">C436</f>
        <v>0.25</v>
      </c>
    </row>
    <row r="437" spans="1:12" x14ac:dyDescent="0.25">
      <c r="A437" s="18">
        <v>45774</v>
      </c>
      <c r="B437">
        <v>159766</v>
      </c>
      <c r="C437">
        <v>0.25</v>
      </c>
      <c r="D437" s="1" t="str">
        <f>[1]!f_info_exchmarket(B437)</f>
        <v>深圳证券交易所</v>
      </c>
      <c r="E437" s="1"/>
      <c r="F437" s="24" cm="1">
        <f t="array" ref="F437">[1]!TDaysOffset(A437,"Offset=1")</f>
        <v>45775</v>
      </c>
      <c r="G437" s="3">
        <f t="shared" si="34"/>
        <v>159766</v>
      </c>
      <c r="H437" s="6"/>
      <c r="I437" s="11" t="str">
        <f t="shared" si="35"/>
        <v>XSHE</v>
      </c>
      <c r="J437" s="3" t="s">
        <v>137</v>
      </c>
      <c r="K437" s="6"/>
      <c r="L437" s="12">
        <f t="shared" si="36"/>
        <v>0.25</v>
      </c>
    </row>
    <row r="438" spans="1:12" x14ac:dyDescent="0.25">
      <c r="A438" s="18">
        <v>45774</v>
      </c>
      <c r="B438">
        <v>159745</v>
      </c>
      <c r="C438">
        <v>0.25</v>
      </c>
      <c r="D438" s="1" t="str">
        <f>[1]!f_info_exchmarket(B438)</f>
        <v>深圳证券交易所</v>
      </c>
      <c r="E438" s="1"/>
      <c r="F438" s="24" cm="1">
        <f t="array" ref="F438">[1]!TDaysOffset(A438,"Offset=1")</f>
        <v>45775</v>
      </c>
      <c r="G438" s="3">
        <f t="shared" si="34"/>
        <v>159745</v>
      </c>
      <c r="H438" s="6"/>
      <c r="I438" s="11" t="str">
        <f t="shared" si="35"/>
        <v>XSHE</v>
      </c>
      <c r="J438" s="3" t="s">
        <v>137</v>
      </c>
      <c r="K438" s="6"/>
      <c r="L438" s="12">
        <f t="shared" si="36"/>
        <v>0.25</v>
      </c>
    </row>
    <row r="439" spans="1:12" x14ac:dyDescent="0.25">
      <c r="A439" s="18">
        <v>45774</v>
      </c>
      <c r="B439">
        <v>515790</v>
      </c>
      <c r="C439">
        <v>0.25</v>
      </c>
      <c r="D439" s="1" t="str">
        <f>[1]!f_info_exchmarket(B439)</f>
        <v>上海证券交易所</v>
      </c>
      <c r="E439" s="1"/>
      <c r="F439" s="24" cm="1">
        <f t="array" ref="F439">[1]!TDaysOffset(A439,"Offset=1")</f>
        <v>45775</v>
      </c>
      <c r="G439" s="3">
        <f t="shared" si="34"/>
        <v>515790</v>
      </c>
      <c r="H439" s="6"/>
      <c r="I439" s="11" t="str">
        <f t="shared" si="35"/>
        <v>XSHG</v>
      </c>
      <c r="J439" s="3" t="s">
        <v>137</v>
      </c>
      <c r="K439" s="6"/>
      <c r="L439" s="12">
        <f t="shared" si="36"/>
        <v>0.25</v>
      </c>
    </row>
    <row r="440" spans="1:12" x14ac:dyDescent="0.25">
      <c r="A440" s="18">
        <v>45781</v>
      </c>
      <c r="B440">
        <v>159611</v>
      </c>
      <c r="C440">
        <v>0.33333333333333298</v>
      </c>
      <c r="D440" s="1" t="str">
        <f>[1]!f_info_exchmarket(B440)</f>
        <v>深圳证券交易所</v>
      </c>
      <c r="E440" s="1"/>
      <c r="F440" s="24" cm="1">
        <f t="array" ref="F440">[1]!TDaysOffset(A440,"Offset=1")</f>
        <v>45783</v>
      </c>
      <c r="G440" s="3">
        <f t="shared" si="34"/>
        <v>159611</v>
      </c>
      <c r="H440" s="6"/>
      <c r="I440" s="11" t="str">
        <f t="shared" si="35"/>
        <v>XSHE</v>
      </c>
      <c r="J440" s="3" t="s">
        <v>137</v>
      </c>
      <c r="K440" s="6"/>
      <c r="L440" s="12">
        <f t="shared" si="36"/>
        <v>0.33333333333333298</v>
      </c>
    </row>
    <row r="441" spans="1:12" x14ac:dyDescent="0.25">
      <c r="A441" s="18">
        <v>45781</v>
      </c>
      <c r="B441">
        <v>159766</v>
      </c>
      <c r="C441">
        <v>0.33333333333333298</v>
      </c>
      <c r="D441" s="1" t="str">
        <f>[1]!f_info_exchmarket(B441)</f>
        <v>深圳证券交易所</v>
      </c>
      <c r="E441" s="1"/>
      <c r="F441" s="24" cm="1">
        <f t="array" ref="F441">[1]!TDaysOffset(A441,"Offset=1")</f>
        <v>45783</v>
      </c>
      <c r="G441" s="3">
        <f t="shared" si="34"/>
        <v>159766</v>
      </c>
      <c r="H441" s="6"/>
      <c r="I441" s="11" t="str">
        <f t="shared" si="35"/>
        <v>XSHE</v>
      </c>
      <c r="J441" s="3" t="s">
        <v>137</v>
      </c>
      <c r="K441" s="6"/>
      <c r="L441" s="12">
        <f t="shared" si="36"/>
        <v>0.33333333333333298</v>
      </c>
    </row>
    <row r="442" spans="1:12" x14ac:dyDescent="0.25">
      <c r="A442" s="18">
        <v>45781</v>
      </c>
      <c r="B442">
        <v>159930</v>
      </c>
      <c r="C442">
        <v>0.33333333333333298</v>
      </c>
      <c r="D442" s="1" t="str">
        <f>[1]!f_info_exchmarket(B442)</f>
        <v>深圳证券交易所</v>
      </c>
      <c r="E442" s="1"/>
      <c r="F442" s="24" cm="1">
        <f t="array" ref="F442">[1]!TDaysOffset(A442,"Offset=1")</f>
        <v>45783</v>
      </c>
      <c r="G442" s="3">
        <f t="shared" si="34"/>
        <v>159930</v>
      </c>
      <c r="H442" s="6"/>
      <c r="I442" s="11" t="str">
        <f t="shared" si="35"/>
        <v>XSHE</v>
      </c>
      <c r="J442" s="3" t="s">
        <v>137</v>
      </c>
      <c r="K442" s="6"/>
      <c r="L442" s="12">
        <f t="shared" si="36"/>
        <v>0.33333333333333298</v>
      </c>
    </row>
    <row r="443" spans="1:12" x14ac:dyDescent="0.25">
      <c r="A443" s="18">
        <v>45788</v>
      </c>
      <c r="B443">
        <v>159766</v>
      </c>
      <c r="C443">
        <v>0.33333333333333298</v>
      </c>
      <c r="D443" s="1" t="str">
        <f>[1]!f_info_exchmarket(B443)</f>
        <v>深圳证券交易所</v>
      </c>
      <c r="E443" s="1"/>
      <c r="F443" s="24" cm="1">
        <f t="array" ref="F443">[1]!TDaysOffset(A443,"Offset=1")</f>
        <v>45789</v>
      </c>
      <c r="G443" s="3">
        <f t="shared" ref="G443:G445" si="37">B443</f>
        <v>159766</v>
      </c>
      <c r="H443" s="6"/>
      <c r="I443" s="11" t="str">
        <f t="shared" ref="I443:I445" si="38">IF(D443="上海证券交易所","XSHG",IF(D443="深圳证券交易所","XSHE",NA()))</f>
        <v>XSHE</v>
      </c>
      <c r="J443" s="3" t="s">
        <v>137</v>
      </c>
      <c r="K443" s="6"/>
      <c r="L443" s="12">
        <f t="shared" ref="L443:L445" si="39">C443</f>
        <v>0.33333333333333298</v>
      </c>
    </row>
    <row r="444" spans="1:12" x14ac:dyDescent="0.25">
      <c r="A444" s="18">
        <v>45788</v>
      </c>
      <c r="B444">
        <v>515220</v>
      </c>
      <c r="C444">
        <v>0.33333333333333298</v>
      </c>
      <c r="D444" s="1" t="str">
        <f>[1]!f_info_exchmarket(B444)</f>
        <v>上海证券交易所</v>
      </c>
      <c r="E444" s="1"/>
      <c r="F444" s="24" cm="1">
        <f t="array" ref="F444">[1]!TDaysOffset(A444,"Offset=1")</f>
        <v>45789</v>
      </c>
      <c r="G444" s="3">
        <f t="shared" si="37"/>
        <v>515220</v>
      </c>
      <c r="H444" s="6"/>
      <c r="I444" s="11" t="str">
        <f t="shared" si="38"/>
        <v>XSHG</v>
      </c>
      <c r="J444" s="3" t="s">
        <v>137</v>
      </c>
      <c r="K444" s="6"/>
      <c r="L444" s="12">
        <f t="shared" si="39"/>
        <v>0.33333333333333298</v>
      </c>
    </row>
    <row r="445" spans="1:12" x14ac:dyDescent="0.25">
      <c r="A445" s="18">
        <v>45788</v>
      </c>
      <c r="B445">
        <v>159930</v>
      </c>
      <c r="C445">
        <v>0.33333333333333298</v>
      </c>
      <c r="D445" s="1" t="str">
        <f>[1]!f_info_exchmarket(B445)</f>
        <v>深圳证券交易所</v>
      </c>
      <c r="E445" s="1"/>
      <c r="F445" s="24" cm="1">
        <f t="array" ref="F445">[1]!TDaysOffset(A445,"Offset=1")</f>
        <v>45789</v>
      </c>
      <c r="G445" s="3">
        <f t="shared" si="37"/>
        <v>159930</v>
      </c>
      <c r="H445" s="6"/>
      <c r="I445" s="11" t="str">
        <f t="shared" si="38"/>
        <v>XSHE</v>
      </c>
      <c r="J445" s="3" t="s">
        <v>137</v>
      </c>
      <c r="K445" s="6"/>
      <c r="L445" s="12">
        <f t="shared" si="39"/>
        <v>0.33333333333333298</v>
      </c>
    </row>
    <row r="446" spans="1:12" x14ac:dyDescent="0.25">
      <c r="A446" s="18">
        <v>45795</v>
      </c>
      <c r="B446">
        <v>512400</v>
      </c>
      <c r="C446">
        <v>0.33333333333333298</v>
      </c>
      <c r="D446" s="1" t="str">
        <f>[1]!f_info_exchmarket(B446)</f>
        <v>上海证券交易所</v>
      </c>
      <c r="E446" s="1"/>
      <c r="F446" s="24" cm="1">
        <f t="array" ref="F446">[1]!TDaysOffset(A446,"Offset=1")</f>
        <v>45796</v>
      </c>
      <c r="G446" s="3">
        <f t="shared" ref="G446:G448" si="40">B446</f>
        <v>512400</v>
      </c>
      <c r="H446" s="6"/>
      <c r="I446" s="11" t="str">
        <f t="shared" ref="I446:I448" si="41">IF(D446="上海证券交易所","XSHG",IF(D446="深圳证券交易所","XSHE",NA()))</f>
        <v>XSHG</v>
      </c>
      <c r="J446" s="3" t="s">
        <v>137</v>
      </c>
      <c r="K446" s="6"/>
      <c r="L446" s="12">
        <f t="shared" ref="L446:L448" si="42">C446</f>
        <v>0.33333333333333298</v>
      </c>
    </row>
    <row r="447" spans="1:12" x14ac:dyDescent="0.25">
      <c r="A447" s="18">
        <v>45795</v>
      </c>
      <c r="B447">
        <v>512690</v>
      </c>
      <c r="C447">
        <v>0.33333333333333298</v>
      </c>
      <c r="D447" s="1" t="str">
        <f>[1]!f_info_exchmarket(B447)</f>
        <v>上海证券交易所</v>
      </c>
      <c r="E447" s="1"/>
      <c r="F447" s="24" cm="1">
        <f t="array" ref="F447">[1]!TDaysOffset(A447,"Offset=1")</f>
        <v>45796</v>
      </c>
      <c r="G447" s="3">
        <f t="shared" si="40"/>
        <v>512690</v>
      </c>
      <c r="H447" s="6"/>
      <c r="I447" s="11" t="str">
        <f t="shared" si="41"/>
        <v>XSHG</v>
      </c>
      <c r="J447" s="3" t="s">
        <v>137</v>
      </c>
      <c r="K447" s="6"/>
      <c r="L447" s="12">
        <f t="shared" si="42"/>
        <v>0.33333333333333298</v>
      </c>
    </row>
    <row r="448" spans="1:12" x14ac:dyDescent="0.25">
      <c r="A448" s="18">
        <v>45795</v>
      </c>
      <c r="B448">
        <v>512200</v>
      </c>
      <c r="C448">
        <v>0.33333333333333298</v>
      </c>
      <c r="D448" s="1" t="str">
        <f>[1]!f_info_exchmarket(B448)</f>
        <v>上海证券交易所</v>
      </c>
      <c r="E448" s="1"/>
      <c r="F448" s="24" cm="1">
        <f t="array" ref="F448">[1]!TDaysOffset(A448,"Offset=1")</f>
        <v>45796</v>
      </c>
      <c r="G448" s="3">
        <f t="shared" si="40"/>
        <v>512200</v>
      </c>
      <c r="H448" s="6"/>
      <c r="I448" s="11" t="str">
        <f t="shared" si="41"/>
        <v>XSHG</v>
      </c>
      <c r="J448" s="3" t="s">
        <v>137</v>
      </c>
      <c r="K448" s="6"/>
      <c r="L448" s="12">
        <f t="shared" si="42"/>
        <v>0.33333333333333298</v>
      </c>
    </row>
    <row r="449" spans="1:12" x14ac:dyDescent="0.25">
      <c r="A449" s="18">
        <v>45802</v>
      </c>
      <c r="B449">
        <v>512690</v>
      </c>
      <c r="C449">
        <v>0.33333333333333298</v>
      </c>
      <c r="D449" s="1" t="str">
        <f>[1]!f_info_exchmarket(B449)</f>
        <v>上海证券交易所</v>
      </c>
      <c r="E449" s="1"/>
      <c r="F449" s="24" cm="1">
        <f t="array" ref="F449">[1]!TDaysOffset(A449,"Offset=1")</f>
        <v>45803</v>
      </c>
      <c r="G449" s="3">
        <f t="shared" ref="G449:G451" si="43">B449</f>
        <v>512690</v>
      </c>
      <c r="H449" s="6"/>
      <c r="I449" s="11" t="str">
        <f t="shared" ref="I449:I451" si="44">IF(D449="上海证券交易所","XSHG",IF(D449="深圳证券交易所","XSHE",NA()))</f>
        <v>XSHG</v>
      </c>
      <c r="J449" s="3" t="s">
        <v>137</v>
      </c>
      <c r="K449" s="6"/>
      <c r="L449" s="12">
        <f>C449</f>
        <v>0.33333333333333298</v>
      </c>
    </row>
    <row r="450" spans="1:12" x14ac:dyDescent="0.25">
      <c r="A450" s="18">
        <v>45802</v>
      </c>
      <c r="B450">
        <v>512200</v>
      </c>
      <c r="C450">
        <v>0.33333333333333298</v>
      </c>
      <c r="D450" s="1" t="str">
        <f>[1]!f_info_exchmarket(B450)</f>
        <v>上海证券交易所</v>
      </c>
      <c r="E450" s="1"/>
      <c r="F450" s="24" cm="1">
        <f t="array" ref="F450">[1]!TDaysOffset(A450,"Offset=1")</f>
        <v>45803</v>
      </c>
      <c r="G450" s="3">
        <f t="shared" si="43"/>
        <v>512200</v>
      </c>
      <c r="H450" s="6"/>
      <c r="I450" s="11" t="str">
        <f t="shared" si="44"/>
        <v>XSHG</v>
      </c>
      <c r="J450" s="3" t="s">
        <v>137</v>
      </c>
      <c r="K450" s="6"/>
      <c r="L450" s="12">
        <f t="shared" ref="L450:L451" si="45">C450</f>
        <v>0.33333333333333298</v>
      </c>
    </row>
    <row r="451" spans="1:12" x14ac:dyDescent="0.25">
      <c r="A451" s="18">
        <v>45802</v>
      </c>
      <c r="B451">
        <v>516970</v>
      </c>
      <c r="C451">
        <v>0.33333333333333298</v>
      </c>
      <c r="D451" s="1" t="str">
        <f>[1]!f_info_exchmarket(B451)</f>
        <v>上海证券交易所</v>
      </c>
      <c r="E451" s="1"/>
      <c r="F451" s="24" cm="1">
        <f t="array" ref="F451">[1]!TDaysOffset(A451,"Offset=1")</f>
        <v>45803</v>
      </c>
      <c r="G451" s="3">
        <f t="shared" si="43"/>
        <v>516970</v>
      </c>
      <c r="H451" s="6"/>
      <c r="I451" s="11" t="str">
        <f t="shared" si="44"/>
        <v>XSHG</v>
      </c>
      <c r="J451" s="3" t="s">
        <v>137</v>
      </c>
      <c r="K451" s="6"/>
      <c r="L451" s="12">
        <f t="shared" si="45"/>
        <v>0.33333333333333298</v>
      </c>
    </row>
    <row r="452" spans="1:12" x14ac:dyDescent="0.25">
      <c r="A452" s="18">
        <v>45809</v>
      </c>
      <c r="B452">
        <v>512400</v>
      </c>
      <c r="C452">
        <v>0.2</v>
      </c>
      <c r="D452" s="1" t="str">
        <f>[1]!f_info_exchmarket(B452)</f>
        <v>上海证券交易所</v>
      </c>
      <c r="E452" s="1"/>
      <c r="F452" s="24" cm="1">
        <f t="array" ref="F452">[1]!TDaysOffset(A452,"Offset=1")</f>
        <v>45811</v>
      </c>
      <c r="G452" s="3">
        <f t="shared" ref="G452:G456" si="46">B452</f>
        <v>512400</v>
      </c>
      <c r="H452" s="6"/>
      <c r="I452" s="11" t="str">
        <f t="shared" ref="I452:I456" si="47">IF(D452="上海证券交易所","XSHG",IF(D452="深圳证券交易所","XSHE",NA()))</f>
        <v>XSHG</v>
      </c>
      <c r="J452" s="3" t="s">
        <v>137</v>
      </c>
      <c r="K452" s="6"/>
      <c r="L452" s="12">
        <f t="shared" ref="L452:L456" si="48">C452</f>
        <v>0.2</v>
      </c>
    </row>
    <row r="453" spans="1:12" x14ac:dyDescent="0.25">
      <c r="A453" s="18">
        <v>45809</v>
      </c>
      <c r="B453">
        <v>159996</v>
      </c>
      <c r="C453">
        <v>0.2</v>
      </c>
      <c r="D453" s="1" t="str">
        <f>[1]!f_info_exchmarket(B453)</f>
        <v>深圳证券交易所</v>
      </c>
      <c r="E453" s="1"/>
      <c r="F453" s="24" cm="1">
        <f t="array" ref="F453">[1]!TDaysOffset(A453,"Offset=1")</f>
        <v>45811</v>
      </c>
      <c r="G453" s="3">
        <f t="shared" si="46"/>
        <v>159996</v>
      </c>
      <c r="H453" s="6"/>
      <c r="I453" s="11" t="str">
        <f t="shared" si="47"/>
        <v>XSHE</v>
      </c>
      <c r="J453" s="3" t="s">
        <v>137</v>
      </c>
      <c r="K453" s="6"/>
      <c r="L453" s="12">
        <f t="shared" si="48"/>
        <v>0.2</v>
      </c>
    </row>
    <row r="454" spans="1:12" x14ac:dyDescent="0.25">
      <c r="A454" s="18">
        <v>45809</v>
      </c>
      <c r="B454">
        <v>515790</v>
      </c>
      <c r="C454">
        <v>0.2</v>
      </c>
      <c r="D454" s="1" t="str">
        <f>[1]!f_info_exchmarket(B454)</f>
        <v>上海证券交易所</v>
      </c>
      <c r="E454" s="1"/>
      <c r="F454" s="24" cm="1">
        <f t="array" ref="F454">[1]!TDaysOffset(A454,"Offset=1")</f>
        <v>45811</v>
      </c>
      <c r="G454" s="3">
        <f t="shared" si="46"/>
        <v>515790</v>
      </c>
      <c r="H454" s="6"/>
      <c r="I454" s="11" t="str">
        <f t="shared" si="47"/>
        <v>XSHG</v>
      </c>
      <c r="J454" s="3" t="s">
        <v>137</v>
      </c>
      <c r="K454" s="6"/>
      <c r="L454" s="12">
        <f t="shared" si="48"/>
        <v>0.2</v>
      </c>
    </row>
    <row r="455" spans="1:12" x14ac:dyDescent="0.25">
      <c r="A455" s="18">
        <v>45809</v>
      </c>
      <c r="B455">
        <v>515880</v>
      </c>
      <c r="C455">
        <v>0.2</v>
      </c>
      <c r="D455" s="1" t="str">
        <f>[1]!f_info_exchmarket(B455)</f>
        <v>上海证券交易所</v>
      </c>
      <c r="E455" s="1"/>
      <c r="F455" s="24" cm="1">
        <f t="array" ref="F455">[1]!TDaysOffset(A455,"Offset=1")</f>
        <v>45811</v>
      </c>
      <c r="G455" s="3">
        <f t="shared" si="46"/>
        <v>515880</v>
      </c>
      <c r="H455" s="6"/>
      <c r="I455" s="11" t="str">
        <f t="shared" si="47"/>
        <v>XSHG</v>
      </c>
      <c r="J455" s="3" t="s">
        <v>137</v>
      </c>
      <c r="K455" s="6"/>
      <c r="L455" s="12">
        <f t="shared" si="48"/>
        <v>0.2</v>
      </c>
    </row>
    <row r="456" spans="1:12" x14ac:dyDescent="0.25">
      <c r="A456" s="18">
        <v>45809</v>
      </c>
      <c r="B456">
        <v>512880</v>
      </c>
      <c r="C456">
        <v>0.2</v>
      </c>
      <c r="D456" s="1" t="str">
        <f>[1]!f_info_exchmarket(B456)</f>
        <v>上海证券交易所</v>
      </c>
      <c r="E456" s="1"/>
      <c r="F456" s="24" cm="1">
        <f t="array" ref="F456">[1]!TDaysOffset(A456,"Offset=1")</f>
        <v>45811</v>
      </c>
      <c r="G456" s="3">
        <f t="shared" si="46"/>
        <v>512880</v>
      </c>
      <c r="H456" s="6"/>
      <c r="I456" s="11" t="str">
        <f t="shared" si="47"/>
        <v>XSHG</v>
      </c>
      <c r="J456" s="3" t="s">
        <v>137</v>
      </c>
      <c r="K456" s="6"/>
      <c r="L456" s="12">
        <f t="shared" si="48"/>
        <v>0.2</v>
      </c>
    </row>
    <row r="457" spans="1:12" x14ac:dyDescent="0.25">
      <c r="A457" s="18">
        <v>45816</v>
      </c>
      <c r="B457">
        <v>159766</v>
      </c>
      <c r="C457">
        <v>0.33333333333333331</v>
      </c>
      <c r="D457" s="1" t="str">
        <f>[1]!f_info_exchmarket(B457)</f>
        <v>深圳证券交易所</v>
      </c>
      <c r="E457" s="1"/>
      <c r="F457" s="24" cm="1">
        <f t="array" ref="F457">[1]!TDaysOffset(A457,"Offset=1")</f>
        <v>45817</v>
      </c>
      <c r="G457" s="3">
        <f t="shared" ref="G457:G459" si="49">B457</f>
        <v>159766</v>
      </c>
      <c r="H457" s="6"/>
      <c r="I457" s="11" t="str">
        <f t="shared" ref="I457:I459" si="50">IF(D457="上海证券交易所","XSHG",IF(D457="深圳证券交易所","XSHE",NA()))</f>
        <v>XSHE</v>
      </c>
      <c r="J457" s="3" t="s">
        <v>137</v>
      </c>
      <c r="K457" s="6"/>
      <c r="L457" s="12">
        <f>C457</f>
        <v>0.33333333333333331</v>
      </c>
    </row>
    <row r="458" spans="1:12" x14ac:dyDescent="0.25">
      <c r="A458" s="18">
        <v>45816</v>
      </c>
      <c r="B458">
        <v>562500</v>
      </c>
      <c r="C458">
        <v>0.33333333333333331</v>
      </c>
      <c r="D458" s="1" t="str">
        <f>[1]!f_info_exchmarket(B458)</f>
        <v>上海证券交易所</v>
      </c>
      <c r="E458" s="1"/>
      <c r="F458" s="24" cm="1">
        <f t="array" ref="F458">[1]!TDaysOffset(A458,"Offset=1")</f>
        <v>45817</v>
      </c>
      <c r="G458" s="3">
        <f t="shared" si="49"/>
        <v>562500</v>
      </c>
      <c r="H458" s="6"/>
      <c r="I458" s="11" t="str">
        <f t="shared" si="50"/>
        <v>XSHG</v>
      </c>
      <c r="J458" s="3" t="s">
        <v>137</v>
      </c>
      <c r="K458" s="6"/>
      <c r="L458" s="12">
        <f t="shared" ref="L458:L459" si="51">C458</f>
        <v>0.33333333333333331</v>
      </c>
    </row>
    <row r="459" spans="1:12" x14ac:dyDescent="0.25">
      <c r="A459" s="18">
        <v>45816</v>
      </c>
      <c r="B459">
        <v>159930</v>
      </c>
      <c r="C459">
        <v>0.33333333333333331</v>
      </c>
      <c r="D459" s="1" t="str">
        <f>[1]!f_info_exchmarket(B459)</f>
        <v>深圳证券交易所</v>
      </c>
      <c r="E459" s="1"/>
      <c r="F459" s="24" cm="1">
        <f t="array" ref="F459">[1]!TDaysOffset(A459,"Offset=1")</f>
        <v>45817</v>
      </c>
      <c r="G459" s="3">
        <f t="shared" si="49"/>
        <v>159930</v>
      </c>
      <c r="H459" s="6"/>
      <c r="I459" s="11" t="str">
        <f t="shared" si="50"/>
        <v>XSHE</v>
      </c>
      <c r="J459" s="3" t="s">
        <v>137</v>
      </c>
      <c r="K459" s="6"/>
      <c r="L459" s="12">
        <f t="shared" si="51"/>
        <v>0.33333333333333331</v>
      </c>
    </row>
    <row r="460" spans="1:12" x14ac:dyDescent="0.25">
      <c r="A460" s="18">
        <v>45823</v>
      </c>
      <c r="B460">
        <v>562500</v>
      </c>
      <c r="C460">
        <v>0.2</v>
      </c>
      <c r="D460" s="1" t="str">
        <f>[1]!f_info_exchmarket(B460)</f>
        <v>上海证券交易所</v>
      </c>
      <c r="E460" s="1"/>
      <c r="F460" s="24" cm="1">
        <f t="array" ref="F460">[1]!TDaysOffset(A460,"Offset=1")</f>
        <v>45824</v>
      </c>
      <c r="G460" s="3">
        <f t="shared" ref="G460:G464" si="52">B460</f>
        <v>562500</v>
      </c>
      <c r="H460" s="6"/>
      <c r="I460" s="11" t="str">
        <f t="shared" ref="I460:I464" si="53">IF(D460="上海证券交易所","XSHG",IF(D460="深圳证券交易所","XSHE",NA()))</f>
        <v>XSHG</v>
      </c>
      <c r="J460" s="3" t="s">
        <v>137</v>
      </c>
      <c r="K460" s="6"/>
      <c r="L460" s="12">
        <f t="shared" ref="L460:L464" si="54">C460</f>
        <v>0.2</v>
      </c>
    </row>
    <row r="461" spans="1:12" x14ac:dyDescent="0.25">
      <c r="A461" s="18">
        <v>45823</v>
      </c>
      <c r="B461">
        <v>159766</v>
      </c>
      <c r="C461">
        <v>0.2</v>
      </c>
      <c r="D461" s="1" t="str">
        <f>[1]!f_info_exchmarket(B461)</f>
        <v>深圳证券交易所</v>
      </c>
      <c r="E461" s="1"/>
      <c r="F461" s="24" cm="1">
        <f t="array" ref="F461">[1]!TDaysOffset(A461,"Offset=1")</f>
        <v>45824</v>
      </c>
      <c r="G461" s="3">
        <f t="shared" si="52"/>
        <v>159766</v>
      </c>
      <c r="H461" s="6"/>
      <c r="I461" s="11" t="str">
        <f t="shared" si="53"/>
        <v>XSHE</v>
      </c>
      <c r="J461" s="3" t="s">
        <v>137</v>
      </c>
      <c r="K461" s="6"/>
      <c r="L461" s="12">
        <f t="shared" si="54"/>
        <v>0.2</v>
      </c>
    </row>
    <row r="462" spans="1:12" x14ac:dyDescent="0.25">
      <c r="A462" s="18">
        <v>45823</v>
      </c>
      <c r="B462">
        <v>512200</v>
      </c>
      <c r="C462">
        <v>0.2</v>
      </c>
      <c r="D462" s="1" t="str">
        <f>[1]!f_info_exchmarket(B462)</f>
        <v>上海证券交易所</v>
      </c>
      <c r="E462" s="1"/>
      <c r="F462" s="24" cm="1">
        <f t="array" ref="F462">[1]!TDaysOffset(A462,"Offset=1")</f>
        <v>45824</v>
      </c>
      <c r="G462" s="3">
        <f t="shared" si="52"/>
        <v>512200</v>
      </c>
      <c r="H462" s="6"/>
      <c r="I462" s="11" t="str">
        <f t="shared" si="53"/>
        <v>XSHG</v>
      </c>
      <c r="J462" s="3" t="s">
        <v>137</v>
      </c>
      <c r="K462" s="6"/>
      <c r="L462" s="12">
        <f t="shared" si="54"/>
        <v>0.2</v>
      </c>
    </row>
    <row r="463" spans="1:12" x14ac:dyDescent="0.25">
      <c r="A463" s="18">
        <v>45823</v>
      </c>
      <c r="B463">
        <v>515880</v>
      </c>
      <c r="C463">
        <v>0.2</v>
      </c>
      <c r="D463" s="1" t="str">
        <f>[1]!f_info_exchmarket(B463)</f>
        <v>上海证券交易所</v>
      </c>
      <c r="E463" s="1"/>
      <c r="F463" s="24" cm="1">
        <f t="array" ref="F463">[1]!TDaysOffset(A463,"Offset=1")</f>
        <v>45824</v>
      </c>
      <c r="G463" s="3">
        <f t="shared" si="52"/>
        <v>515880</v>
      </c>
      <c r="H463" s="6"/>
      <c r="I463" s="11" t="str">
        <f t="shared" si="53"/>
        <v>XSHG</v>
      </c>
      <c r="J463" s="3" t="s">
        <v>137</v>
      </c>
      <c r="K463" s="6"/>
      <c r="L463" s="12">
        <f t="shared" si="54"/>
        <v>0.2</v>
      </c>
    </row>
    <row r="464" spans="1:12" x14ac:dyDescent="0.25">
      <c r="A464" s="18">
        <v>45823</v>
      </c>
      <c r="B464">
        <v>159998</v>
      </c>
      <c r="C464">
        <v>0.2</v>
      </c>
      <c r="D464" s="1" t="str">
        <f>[1]!f_info_exchmarket(B464)</f>
        <v>深圳证券交易所</v>
      </c>
      <c r="E464" s="1"/>
      <c r="F464" s="24" cm="1">
        <f t="array" ref="F464">[1]!TDaysOffset(A464,"Offset=1")</f>
        <v>45824</v>
      </c>
      <c r="G464" s="3">
        <f t="shared" si="52"/>
        <v>159998</v>
      </c>
      <c r="H464" s="6"/>
      <c r="I464" s="11" t="str">
        <f t="shared" si="53"/>
        <v>XSHE</v>
      </c>
      <c r="J464" s="3" t="s">
        <v>137</v>
      </c>
      <c r="K464" s="6"/>
      <c r="L464" s="12">
        <f t="shared" si="54"/>
        <v>0.2</v>
      </c>
    </row>
    <row r="465" spans="1:12" x14ac:dyDescent="0.25">
      <c r="A465" s="18">
        <v>45830</v>
      </c>
      <c r="B465">
        <v>512400</v>
      </c>
      <c r="C465">
        <v>0.25</v>
      </c>
      <c r="D465" s="1" t="str">
        <f>[1]!f_info_exchmarket(B465)</f>
        <v>上海证券交易所</v>
      </c>
      <c r="E465" s="1"/>
      <c r="F465" s="24" cm="1">
        <f t="array" ref="F465">[1]!TDaysOffset(A465,"Offset=1")</f>
        <v>45831</v>
      </c>
      <c r="G465" s="3">
        <f t="shared" ref="G465:G468" si="55">B465</f>
        <v>512400</v>
      </c>
      <c r="H465" s="6"/>
      <c r="I465" s="11" t="str">
        <f t="shared" ref="I465:I468" si="56">IF(D465="上海证券交易所","XSHG",IF(D465="深圳证券交易所","XSHE",NA()))</f>
        <v>XSHG</v>
      </c>
      <c r="J465" s="3" t="s">
        <v>137</v>
      </c>
      <c r="K465" s="6"/>
      <c r="L465" s="12">
        <f t="shared" ref="L465:L468" si="57">C465</f>
        <v>0.25</v>
      </c>
    </row>
    <row r="466" spans="1:12" x14ac:dyDescent="0.25">
      <c r="A466" s="18">
        <v>45830</v>
      </c>
      <c r="B466">
        <v>512010</v>
      </c>
      <c r="C466">
        <v>0.25</v>
      </c>
      <c r="D466" s="1" t="str">
        <f>[1]!f_info_exchmarket(B466)</f>
        <v>上海证券交易所</v>
      </c>
      <c r="E466" s="1"/>
      <c r="F466" s="24" cm="1">
        <f t="array" ref="F466">[1]!TDaysOffset(A466,"Offset=1")</f>
        <v>45831</v>
      </c>
      <c r="G466" s="3">
        <f t="shared" si="55"/>
        <v>512010</v>
      </c>
      <c r="H466" s="6"/>
      <c r="I466" s="11" t="str">
        <f t="shared" si="56"/>
        <v>XSHG</v>
      </c>
      <c r="J466" s="3" t="s">
        <v>137</v>
      </c>
      <c r="K466" s="6"/>
      <c r="L466" s="12">
        <f t="shared" si="57"/>
        <v>0.25</v>
      </c>
    </row>
    <row r="467" spans="1:12" x14ac:dyDescent="0.25">
      <c r="A467" s="18">
        <v>45830</v>
      </c>
      <c r="B467">
        <v>159766</v>
      </c>
      <c r="C467">
        <v>0.25</v>
      </c>
      <c r="D467" s="1" t="str">
        <f>[1]!f_info_exchmarket(B467)</f>
        <v>深圳证券交易所</v>
      </c>
      <c r="E467" s="1"/>
      <c r="F467" s="24" cm="1">
        <f t="array" ref="F467">[1]!TDaysOffset(A467,"Offset=1")</f>
        <v>45831</v>
      </c>
      <c r="G467" s="3">
        <f t="shared" si="55"/>
        <v>159766</v>
      </c>
      <c r="H467" s="6"/>
      <c r="I467" s="11" t="str">
        <f t="shared" si="56"/>
        <v>XSHE</v>
      </c>
      <c r="J467" s="3" t="s">
        <v>137</v>
      </c>
      <c r="K467" s="6"/>
      <c r="L467" s="12">
        <f t="shared" si="57"/>
        <v>0.25</v>
      </c>
    </row>
    <row r="468" spans="1:12" x14ac:dyDescent="0.25">
      <c r="A468" s="18">
        <v>45830</v>
      </c>
      <c r="B468">
        <v>516970</v>
      </c>
      <c r="C468">
        <v>0.25</v>
      </c>
      <c r="D468" s="1" t="str">
        <f>[1]!f_info_exchmarket(B468)</f>
        <v>上海证券交易所</v>
      </c>
      <c r="E468" s="1"/>
      <c r="F468" s="24" cm="1">
        <f t="array" ref="F468">[1]!TDaysOffset(A468,"Offset=1")</f>
        <v>45831</v>
      </c>
      <c r="G468" s="3">
        <f t="shared" si="55"/>
        <v>516970</v>
      </c>
      <c r="H468" s="6"/>
      <c r="I468" s="11" t="str">
        <f t="shared" si="56"/>
        <v>XSHG</v>
      </c>
      <c r="J468" s="3" t="s">
        <v>137</v>
      </c>
      <c r="K468" s="6"/>
      <c r="L468" s="12">
        <f t="shared" si="57"/>
        <v>0.25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行业ETF</vt:lpstr>
      <vt:lpstr>月度推荐行业</vt:lpstr>
      <vt:lpstr>月度推荐行业对应ETF</vt:lpstr>
      <vt:lpstr>权重</vt:lpstr>
      <vt:lpstr>通联版式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Tongtong Zhang</cp:lastModifiedBy>
  <dcterms:created xsi:type="dcterms:W3CDTF">2025-04-17T02:02:00Z</dcterms:created>
  <dcterms:modified xsi:type="dcterms:W3CDTF">2025-06-23T02:41:27Z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4CCCD0879FB8458B83BA991A68B466AC_13</vt:lpwstr>
  </property>
  <property fmtid="{D5CDD505-2E9C-101B-9397-08002B2CF9AE}" pid="3" name="KSOProductBuildVer">
    <vt:lpwstr>2052-12.1.0.20784</vt:lpwstr>
  </property>
</Properties>
</file>