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ZYXT\files\script\sector_rotation_update\Z_handup\"/>
    </mc:Choice>
  </mc:AlternateContent>
  <xr:revisionPtr revIDLastSave="0" documentId="13_ncr:1_{D727A6BB-7CB4-4468-8084-CE0EB65C76B5}" xr6:coauthVersionLast="47" xr6:coauthVersionMax="47" xr10:uidLastSave="{00000000-0000-0000-0000-000000000000}"/>
  <bookViews>
    <workbookView xWindow="-110" yWindow="-110" windowWidth="31420" windowHeight="21020" firstSheet="1" activeTab="1" xr2:uid="{00000000-000D-0000-FFFF-FFFF00000000}"/>
  </bookViews>
  <sheets>
    <sheet name="config_行业名称及代码" sheetId="2" r:id="rId1"/>
    <sheet name="APP_每期推荐（factor_quantile=5）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3" l="1"/>
  <c r="I12" i="3"/>
  <c r="J12" i="3"/>
  <c r="K12" i="3"/>
  <c r="L12" i="3"/>
  <c r="M12" i="3"/>
  <c r="H13" i="3"/>
  <c r="I13" i="3"/>
  <c r="J13" i="3"/>
  <c r="K13" i="3"/>
  <c r="L13" i="3"/>
  <c r="M13" i="3"/>
  <c r="H14" i="3"/>
  <c r="I14" i="3"/>
  <c r="J14" i="3"/>
  <c r="K14" i="3"/>
  <c r="L14" i="3"/>
  <c r="M14" i="3"/>
  <c r="H15" i="3"/>
  <c r="I15" i="3"/>
  <c r="J15" i="3"/>
  <c r="K15" i="3"/>
  <c r="L15" i="3"/>
  <c r="M15" i="3"/>
  <c r="H16" i="3"/>
  <c r="I16" i="3"/>
  <c r="J16" i="3"/>
  <c r="K16" i="3"/>
  <c r="L16" i="3"/>
  <c r="M16" i="3"/>
  <c r="M6" i="3"/>
  <c r="L7" i="3"/>
  <c r="M7" i="3"/>
  <c r="M8" i="3"/>
  <c r="K9" i="3"/>
  <c r="L9" i="3"/>
  <c r="M9" i="3"/>
  <c r="L10" i="3"/>
  <c r="M10" i="3"/>
  <c r="K11" i="3"/>
  <c r="L11" i="3"/>
  <c r="M11" i="3"/>
  <c r="L4" i="3"/>
  <c r="M4" i="3"/>
  <c r="L5" i="3"/>
  <c r="M5" i="3"/>
  <c r="K2" i="3"/>
  <c r="K3" i="3"/>
  <c r="L3" i="3"/>
  <c r="M3" i="3"/>
  <c r="L2" i="3"/>
  <c r="M2" i="3"/>
  <c r="B17" i="2"/>
  <c r="B6" i="2"/>
  <c r="B10" i="2"/>
  <c r="B26" i="2"/>
  <c r="B25" i="2"/>
  <c r="B20" i="2"/>
  <c r="B12" i="2"/>
  <c r="B24" i="2"/>
  <c r="B27" i="2"/>
  <c r="B31" i="2"/>
  <c r="B13" i="2"/>
  <c r="B3" i="2"/>
  <c r="B30" i="2"/>
  <c r="B29" i="2"/>
  <c r="B28" i="2"/>
  <c r="B14" i="2"/>
  <c r="B4" i="2"/>
  <c r="B23" i="2"/>
  <c r="B9" i="2"/>
  <c r="B2" i="2"/>
  <c r="B22" i="2"/>
  <c r="B15" i="2"/>
  <c r="B19" i="2"/>
  <c r="B5" i="2"/>
  <c r="B21" i="2"/>
  <c r="B18" i="2"/>
  <c r="B11" i="2"/>
  <c r="B16" i="2"/>
  <c r="B8" i="2"/>
  <c r="B7" i="2"/>
  <c r="I11" i="3" l="1"/>
  <c r="K10" i="3"/>
  <c r="J11" i="3"/>
  <c r="K7" i="3"/>
  <c r="H6" i="3"/>
  <c r="J6" i="3"/>
  <c r="I10" i="3"/>
  <c r="J10" i="3"/>
  <c r="J9" i="3"/>
  <c r="J7" i="3"/>
  <c r="H10" i="3"/>
  <c r="I7" i="3"/>
  <c r="K6" i="3"/>
  <c r="H9" i="3"/>
  <c r="I6" i="3"/>
  <c r="H7" i="3"/>
  <c r="K8" i="3"/>
  <c r="H11" i="3"/>
  <c r="J8" i="3"/>
  <c r="I8" i="3"/>
  <c r="H8" i="3"/>
  <c r="L6" i="3"/>
  <c r="I9" i="3"/>
  <c r="L8" i="3"/>
  <c r="J5" i="3"/>
  <c r="H4" i="3"/>
  <c r="I4" i="3"/>
  <c r="J4" i="3"/>
  <c r="I5" i="3"/>
  <c r="K5" i="3"/>
  <c r="H5" i="3"/>
  <c r="K4" i="3"/>
  <c r="I2" i="3"/>
  <c r="H2" i="3"/>
  <c r="H3" i="3"/>
  <c r="I3" i="3"/>
  <c r="J3" i="3"/>
  <c r="J2" i="3"/>
</calcChain>
</file>

<file path=xl/sharedStrings.xml><?xml version="1.0" encoding="utf-8"?>
<sst xmlns="http://schemas.openxmlformats.org/spreadsheetml/2006/main" count="78" uniqueCount="36">
  <si>
    <t>801010.SI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</si>
  <si>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</si>
  <si>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</si>
  <si>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</si>
  <si>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</si>
  <si>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</si>
  <si>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</si>
  <si>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</si>
  <si>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</si>
  <si>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</si>
  <si>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</si>
  <si>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</si>
  <si>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</si>
  <si>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</si>
  <si>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</si>
  <si>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</si>
  <si>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</si>
  <si>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</si>
  <si>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</si>
  <si>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</si>
  <si>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</si>
  <si>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</si>
  <si>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</si>
  <si>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</si>
  <si>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</si>
  <si>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</si>
  <si>
    <t>801950.SI</t>
  </si>
  <si>
    <t>801960.SI</t>
  </si>
  <si>
    <t>801970.SI</t>
  </si>
  <si>
    <t>801980.SI</t>
  </si>
  <si>
    <t>行业代码</t>
    <phoneticPr fontId="1" type="noConversion"/>
  </si>
  <si>
    <t>行业名称</t>
    <phoneticPr fontId="1" type="noConversion"/>
  </si>
  <si>
    <t>Date</t>
    <phoneticPr fontId="1" type="noConversion"/>
  </si>
  <si>
    <t>推荐行业</t>
    <phoneticPr fontId="1" type="noConversion"/>
  </si>
  <si>
    <t>801160.SI</t>
    <phoneticPr fontId="1" type="noConversion"/>
  </si>
  <si>
    <t>801960.SI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</si>
</sst>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7"/>
      <color rgb="FF000000"/>
      <name val="Courier New"/>
      <family val="3"/>
    </font>
    <font>
      <sz val="8"/>
      <color rgb="FF26262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D8DEE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14" fontId="4" fillId="2" borderId="2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C40B-C94F-4D7B-8CAC-CE387C773ACF}">
  <dimension ref="A1:B31"/>
  <sheetViews>
    <sheetView workbookViewId="0">
      <selection activeCell="A13" sqref="A13:B13"/>
    </sheetView>
  </sheetViews>
  <sheetFormatPr defaultRowHeight="14" x14ac:dyDescent="0.25"/>
  <cols>
    <col min="1" max="1" width="11.1796875" style="2" bestFit="1" customWidth="1"/>
    <col min="2" max="2" width="15.7265625" style="2" bestFit="1" customWidth="1"/>
    <col min="3" max="16384" width="8.7265625" style="2"/>
  </cols>
  <sheetData>
    <row r="1" spans="1:2" x14ac:dyDescent="0.25">
      <c r="A1" s="2" t="s">
        <v>30</v>
      </c>
      <c r="B1" s="2" t="s">
        <v>31</v>
      </c>
    </row>
    <row r="2" spans="1:2" x14ac:dyDescent="0.25">
      <c r="A2" s="1" t="s">
        <v>10</v>
      </c>
      <c r="B2" s="2" t="str">
        <f>[1]!s_info_name(A2)</f>
        <v>公用事业(申万)</v>
      </c>
    </row>
    <row r="3" spans="1:2" x14ac:dyDescent="0.25">
      <c r="A3" s="1" t="s">
        <v>12</v>
      </c>
      <c r="B3" s="2" t="str">
        <f>[1]!s_info_name(A3)</f>
        <v>房地产(申万)</v>
      </c>
    </row>
    <row r="4" spans="1:2" x14ac:dyDescent="0.25">
      <c r="A4" s="1" t="s">
        <v>14</v>
      </c>
      <c r="B4" s="2" t="str">
        <f>[1]!s_info_name(A4)</f>
        <v>社会服务(申万)</v>
      </c>
    </row>
    <row r="5" spans="1:2" x14ac:dyDescent="0.25">
      <c r="A5" s="1" t="s">
        <v>15</v>
      </c>
      <c r="B5" s="2" t="str">
        <f>[1]!s_info_name(A5)</f>
        <v>建筑材料(申万)</v>
      </c>
    </row>
    <row r="6" spans="1:2" x14ac:dyDescent="0.25">
      <c r="A6" s="1" t="s">
        <v>16</v>
      </c>
      <c r="B6" s="2" t="str">
        <f>[1]!s_info_name(A6)</f>
        <v>建筑装饰(申万)</v>
      </c>
    </row>
    <row r="7" spans="1:2" x14ac:dyDescent="0.25">
      <c r="A7" s="1" t="s">
        <v>23</v>
      </c>
      <c r="B7" s="2" t="str">
        <f>[1]!s_info_name(A7)</f>
        <v>非银金融(申万)</v>
      </c>
    </row>
    <row r="8" spans="1:2" x14ac:dyDescent="0.25">
      <c r="A8" s="1" t="s">
        <v>4</v>
      </c>
      <c r="B8" s="2" t="str">
        <f>[1]!s_info_name(A8)</f>
        <v>电子(申万)</v>
      </c>
    </row>
    <row r="9" spans="1:2" x14ac:dyDescent="0.25">
      <c r="A9" s="1" t="s">
        <v>7</v>
      </c>
      <c r="B9" s="2" t="str">
        <f>[1]!s_info_name(A9)</f>
        <v>纺织服饰(申万)</v>
      </c>
    </row>
    <row r="10" spans="1:2" x14ac:dyDescent="0.25">
      <c r="A10" s="1" t="s">
        <v>8</v>
      </c>
      <c r="B10" s="2" t="str">
        <f>[1]!s_info_name(A10)</f>
        <v>轻工制造(申万)</v>
      </c>
    </row>
    <row r="11" spans="1:2" x14ac:dyDescent="0.25">
      <c r="A11" s="1" t="s">
        <v>13</v>
      </c>
      <c r="B11" s="2" t="str">
        <f>[1]!s_info_name(A11)</f>
        <v>商贸零售(申万)</v>
      </c>
    </row>
    <row r="12" spans="1:2" x14ac:dyDescent="0.25">
      <c r="A12" s="1" t="s">
        <v>22</v>
      </c>
      <c r="B12" s="2" t="str">
        <f>[1]!s_info_name(A12)</f>
        <v>银行(申万)</v>
      </c>
    </row>
    <row r="13" spans="1:2" x14ac:dyDescent="0.25">
      <c r="A13" s="1" t="s">
        <v>29</v>
      </c>
      <c r="B13" s="2" t="str">
        <f>[1]!s_info_name(A13)</f>
        <v>美容护理(申万)</v>
      </c>
    </row>
    <row r="14" spans="1:2" x14ac:dyDescent="0.25">
      <c r="A14" s="1" t="s">
        <v>0</v>
      </c>
      <c r="B14" s="2" t="str">
        <f>[1]!s_info_name(A14)</f>
        <v>农林牧渔(申万)</v>
      </c>
    </row>
    <row r="15" spans="1:2" x14ac:dyDescent="0.25">
      <c r="A15" s="1" t="s">
        <v>19</v>
      </c>
      <c r="B15" s="2" t="str">
        <f>[1]!s_info_name(A15)</f>
        <v>计算机(申万)</v>
      </c>
    </row>
    <row r="16" spans="1:2" x14ac:dyDescent="0.25">
      <c r="A16" s="1" t="s">
        <v>20</v>
      </c>
      <c r="B16" s="2" t="str">
        <f>[1]!s_info_name(A16)</f>
        <v>传媒(申万)</v>
      </c>
    </row>
    <row r="17" spans="1:2" x14ac:dyDescent="0.25">
      <c r="A17" s="1" t="s">
        <v>24</v>
      </c>
      <c r="B17" s="2" t="str">
        <f>[1]!s_info_name(A17)</f>
        <v>汽车(申万)</v>
      </c>
    </row>
    <row r="18" spans="1:2" x14ac:dyDescent="0.25">
      <c r="A18" s="1" t="s">
        <v>25</v>
      </c>
      <c r="B18" s="2" t="str">
        <f>[1]!s_info_name(A18)</f>
        <v>机械设备(申万)</v>
      </c>
    </row>
    <row r="19" spans="1:2" x14ac:dyDescent="0.25">
      <c r="A19" s="1" t="s">
        <v>27</v>
      </c>
      <c r="B19" s="2" t="str">
        <f>[1]!s_info_name(A19)</f>
        <v>石油石化(申万)</v>
      </c>
    </row>
    <row r="20" spans="1:2" x14ac:dyDescent="0.25">
      <c r="A20" s="1" t="s">
        <v>1</v>
      </c>
      <c r="B20" s="2" t="str">
        <f>[1]!s_info_name(A20)</f>
        <v>基础化工(申万)</v>
      </c>
    </row>
    <row r="21" spans="1:2" x14ac:dyDescent="0.25">
      <c r="A21" s="1" t="s">
        <v>2</v>
      </c>
      <c r="B21" s="2" t="str">
        <f>[1]!s_info_name(A21)</f>
        <v>钢铁(申万)</v>
      </c>
    </row>
    <row r="22" spans="1:2" x14ac:dyDescent="0.25">
      <c r="A22" s="1" t="s">
        <v>3</v>
      </c>
      <c r="B22" s="2" t="str">
        <f>[1]!s_info_name(A22)</f>
        <v>有色金属(申万)</v>
      </c>
    </row>
    <row r="23" spans="1:2" x14ac:dyDescent="0.25">
      <c r="A23" s="1" t="s">
        <v>6</v>
      </c>
      <c r="B23" s="2" t="str">
        <f>[1]!s_info_name(A23)</f>
        <v>食品饮料(申万)</v>
      </c>
    </row>
    <row r="24" spans="1:2" x14ac:dyDescent="0.25">
      <c r="A24" s="1" t="s">
        <v>9</v>
      </c>
      <c r="B24" s="2" t="str">
        <f>[1]!s_info_name(A24)</f>
        <v>医药生物(申万)</v>
      </c>
    </row>
    <row r="25" spans="1:2" x14ac:dyDescent="0.25">
      <c r="A25" s="1" t="s">
        <v>21</v>
      </c>
      <c r="B25" s="2" t="str">
        <f>[1]!s_info_name(A25)</f>
        <v>通信(申万)</v>
      </c>
    </row>
    <row r="26" spans="1:2" x14ac:dyDescent="0.25">
      <c r="A26" s="1" t="s">
        <v>5</v>
      </c>
      <c r="B26" s="2" t="str">
        <f>[1]!s_info_name(A26)</f>
        <v>家用电器(申万)</v>
      </c>
    </row>
    <row r="27" spans="1:2" x14ac:dyDescent="0.25">
      <c r="A27" s="1" t="s">
        <v>11</v>
      </c>
      <c r="B27" s="2" t="str">
        <f>[1]!s_info_name(A27)</f>
        <v>交通运输(申万)</v>
      </c>
    </row>
    <row r="28" spans="1:2" x14ac:dyDescent="0.25">
      <c r="A28" s="1" t="s">
        <v>17</v>
      </c>
      <c r="B28" s="2" t="str">
        <f>[1]!s_info_name(A28)</f>
        <v>电力设备(申万)</v>
      </c>
    </row>
    <row r="29" spans="1:2" x14ac:dyDescent="0.25">
      <c r="A29" s="1" t="s">
        <v>18</v>
      </c>
      <c r="B29" s="2" t="str">
        <f>[1]!s_info_name(A29)</f>
        <v>国防军工(申万)</v>
      </c>
    </row>
    <row r="30" spans="1:2" x14ac:dyDescent="0.25">
      <c r="A30" s="1" t="s">
        <v>26</v>
      </c>
      <c r="B30" s="2" t="str">
        <f>[1]!s_info_name(A30)</f>
        <v>煤炭(申万)</v>
      </c>
    </row>
    <row r="31" spans="1:2" x14ac:dyDescent="0.25">
      <c r="A31" s="1" t="s">
        <v>28</v>
      </c>
      <c r="B31" s="2" t="str">
        <f>[1]!s_info_name(A31)</f>
        <v>环保(申万)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98C1-2434-417B-9205-47DF69A813AD}">
  <dimension ref="A1:M16"/>
  <sheetViews>
    <sheetView tabSelected="1" zoomScale="112" workbookViewId="0">
      <selection activeCell="K8" sqref="K8"/>
    </sheetView>
  </sheetViews>
  <sheetFormatPr defaultRowHeight="14" x14ac:dyDescent="0.25"/>
  <cols>
    <col min="1" max="1" width="11.36328125" style="3" bestFit="1" customWidth="1"/>
    <col min="2" max="7" width="10.26953125" style="2" bestFit="1" customWidth="1"/>
    <col min="8" max="10" width="15.7265625" style="2" bestFit="1" customWidth="1"/>
    <col min="11" max="11" width="13.54296875" style="2" bestFit="1" customWidth="1"/>
    <col min="12" max="13" width="15.7265625" style="2" bestFit="1" customWidth="1"/>
    <col min="14" max="16384" width="8.7265625" style="2"/>
  </cols>
  <sheetData>
    <row r="1" spans="1:13" x14ac:dyDescent="0.25">
      <c r="A1" s="4" t="s">
        <v>32</v>
      </c>
      <c r="B1" s="7" t="s">
        <v>33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3">
        <v>45626</v>
      </c>
      <c r="B2" s="5" t="s">
        <v>8</v>
      </c>
      <c r="C2" s="5" t="s">
        <v>34</v>
      </c>
      <c r="D2" s="5" t="s">
        <v>20</v>
      </c>
      <c r="H2" s="2" t="str">
        <f>VLOOKUP(B2,config_行业名称及代码!$A:$B,2,FALSE)</f>
        <v>轻工制造(申万)</v>
      </c>
      <c r="I2" s="2" t="str">
        <f>VLOOKUP(C2,config_行业名称及代码!$A:$B,2,FALSE)</f>
        <v>公用事业(申万)</v>
      </c>
      <c r="J2" s="2" t="str">
        <f>VLOOKUP(D2,config_行业名称及代码!$A:$B,2,FALSE)</f>
        <v>传媒(申万)</v>
      </c>
      <c r="K2" s="2" t="e">
        <f>VLOOKUP(E2,config_行业名称及代码!$A:$B,2,FALSE)</f>
        <v>#N/A</v>
      </c>
      <c r="L2" s="2" t="e">
        <f>VLOOKUP(F2,config_行业名称及代码!$A:$B,2,FALSE)</f>
        <v>#N/A</v>
      </c>
      <c r="M2" s="2" t="e">
        <f>VLOOKUP(G2,config_行业名称及代码!$A:$B,2,FALSE)</f>
        <v>#N/A</v>
      </c>
    </row>
    <row r="3" spans="1:13" x14ac:dyDescent="0.25">
      <c r="B3" s="5" t="s">
        <v>12</v>
      </c>
      <c r="C3" s="5" t="s">
        <v>15</v>
      </c>
      <c r="D3" s="5" t="s">
        <v>20</v>
      </c>
      <c r="H3" s="2" t="str">
        <f>VLOOKUP(B3,config_行业名称及代码!$A:$B,2,FALSE)</f>
        <v>房地产(申万)</v>
      </c>
      <c r="I3" s="2" t="str">
        <f>VLOOKUP(C3,config_行业名称及代码!$A:$B,2,FALSE)</f>
        <v>建筑材料(申万)</v>
      </c>
      <c r="J3" s="2" t="str">
        <f>VLOOKUP(D3,config_行业名称及代码!$A:$B,2,FALSE)</f>
        <v>传媒(申万)</v>
      </c>
      <c r="K3" s="2" t="e">
        <f>VLOOKUP(E3,config_行业名称及代码!$A:$B,2,FALSE)</f>
        <v>#N/A</v>
      </c>
      <c r="L3" s="2" t="e">
        <f>VLOOKUP(F3,config_行业名称及代码!$A:$B,2,FALSE)</f>
        <v>#N/A</v>
      </c>
      <c r="M3" s="2" t="e">
        <f>VLOOKUP(G3,config_行业名称及代码!$A:$B,2,FALSE)</f>
        <v>#N/A</v>
      </c>
    </row>
    <row r="4" spans="1:13" x14ac:dyDescent="0.25">
      <c r="A4" s="3">
        <v>45657</v>
      </c>
      <c r="B4" s="5" t="s">
        <v>3</v>
      </c>
      <c r="C4" s="5" t="s">
        <v>8</v>
      </c>
      <c r="D4" s="5" t="s">
        <v>34</v>
      </c>
      <c r="E4" s="5" t="s">
        <v>26</v>
      </c>
      <c r="H4" s="2" t="str">
        <f>VLOOKUP(B4,config_行业名称及代码!$A:$B,2,FALSE)</f>
        <v>有色金属(申万)</v>
      </c>
      <c r="I4" s="2" t="str">
        <f>VLOOKUP(C4,config_行业名称及代码!$A:$B,2,FALSE)</f>
        <v>轻工制造(申万)</v>
      </c>
      <c r="J4" s="2" t="str">
        <f>VLOOKUP(D4,config_行业名称及代码!$A:$B,2,FALSE)</f>
        <v>公用事业(申万)</v>
      </c>
      <c r="K4" s="2" t="str">
        <f>VLOOKUP(E4,config_行业名称及代码!$A:$B,2,FALSE)</f>
        <v>煤炭(申万)</v>
      </c>
      <c r="L4" s="2" t="e">
        <f>VLOOKUP(F4,config_行业名称及代码!$A:$B,2,FALSE)</f>
        <v>#N/A</v>
      </c>
      <c r="M4" s="2" t="e">
        <f>VLOOKUP(G4,config_行业名称及代码!$A:$B,2,FALSE)</f>
        <v>#N/A</v>
      </c>
    </row>
    <row r="5" spans="1:13" x14ac:dyDescent="0.25">
      <c r="B5" s="5" t="s">
        <v>0</v>
      </c>
      <c r="C5" s="5" t="s">
        <v>13</v>
      </c>
      <c r="D5" s="5" t="s">
        <v>23</v>
      </c>
      <c r="E5" s="5" t="s">
        <v>26</v>
      </c>
      <c r="H5" s="2" t="str">
        <f>VLOOKUP(B5,config_行业名称及代码!$A:$B,2,FALSE)</f>
        <v>农林牧渔(申万)</v>
      </c>
      <c r="I5" s="2" t="str">
        <f>VLOOKUP(C5,config_行业名称及代码!$A:$B,2,FALSE)</f>
        <v>商贸零售(申万)</v>
      </c>
      <c r="J5" s="2" t="str">
        <f>VLOOKUP(D5,config_行业名称及代码!$A:$B,2,FALSE)</f>
        <v>非银金融(申万)</v>
      </c>
      <c r="K5" s="2" t="str">
        <f>VLOOKUP(E5,config_行业名称及代码!$A:$B,2,FALSE)</f>
        <v>煤炭(申万)</v>
      </c>
      <c r="L5" s="2" t="e">
        <f>VLOOKUP(F5,config_行业名称及代码!$A:$B,2,FALSE)</f>
        <v>#N/A</v>
      </c>
      <c r="M5" s="2" t="e">
        <f>VLOOKUP(G5,config_行业名称及代码!$A:$B,2,FALSE)</f>
        <v>#N/A</v>
      </c>
    </row>
    <row r="6" spans="1:13" x14ac:dyDescent="0.25">
      <c r="A6" s="3">
        <v>45688</v>
      </c>
      <c r="B6" s="5" t="s">
        <v>3</v>
      </c>
      <c r="C6" s="5" t="s">
        <v>5</v>
      </c>
      <c r="D6" s="5" t="s">
        <v>6</v>
      </c>
      <c r="E6" s="5" t="s">
        <v>22</v>
      </c>
      <c r="F6" s="5" t="s">
        <v>27</v>
      </c>
      <c r="H6" s="2" t="str">
        <f>VLOOKUP(B6,config_行业名称及代码!$A:$B,2,FALSE)</f>
        <v>有色金属(申万)</v>
      </c>
      <c r="I6" s="2" t="str">
        <f>VLOOKUP(C6,config_行业名称及代码!$A:$B,2,FALSE)</f>
        <v>家用电器(申万)</v>
      </c>
      <c r="J6" s="2" t="str">
        <f>VLOOKUP(D6,config_行业名称及代码!$A:$B,2,FALSE)</f>
        <v>食品饮料(申万)</v>
      </c>
      <c r="K6" s="2" t="str">
        <f>VLOOKUP(E6,config_行业名称及代码!$A:$B,2,FALSE)</f>
        <v>银行(申万)</v>
      </c>
      <c r="L6" s="2" t="str">
        <f>VLOOKUP(F6,config_行业名称及代码!$A:$B,2,FALSE)</f>
        <v>石油石化(申万)</v>
      </c>
      <c r="M6" s="2" t="e">
        <f>VLOOKUP(G6,config_行业名称及代码!$A:$B,2,FALSE)</f>
        <v>#N/A</v>
      </c>
    </row>
    <row r="7" spans="1:13" x14ac:dyDescent="0.25">
      <c r="B7" s="5" t="s">
        <v>5</v>
      </c>
      <c r="C7" s="5" t="s">
        <v>22</v>
      </c>
      <c r="D7" s="5" t="s">
        <v>26</v>
      </c>
      <c r="E7" s="5" t="s">
        <v>27</v>
      </c>
      <c r="F7" s="5"/>
      <c r="H7" s="2" t="str">
        <f>VLOOKUP(B7,config_行业名称及代码!$A:$B,2,FALSE)</f>
        <v>家用电器(申万)</v>
      </c>
      <c r="I7" s="2" t="str">
        <f>VLOOKUP(C7,config_行业名称及代码!$A:$B,2,FALSE)</f>
        <v>银行(申万)</v>
      </c>
      <c r="J7" s="2" t="str">
        <f>VLOOKUP(D7,config_行业名称及代码!$A:$B,2,FALSE)</f>
        <v>煤炭(申万)</v>
      </c>
      <c r="K7" s="2" t="str">
        <f>VLOOKUP(E7,config_行业名称及代码!$A:$B,2,FALSE)</f>
        <v>石油石化(申万)</v>
      </c>
      <c r="L7" s="2" t="e">
        <f>VLOOKUP(F7,config_行业名称及代码!$A:$B,2,FALSE)</f>
        <v>#N/A</v>
      </c>
      <c r="M7" s="2" t="e">
        <f>VLOOKUP(G7,config_行业名称及代码!$A:$B,2,FALSE)</f>
        <v>#N/A</v>
      </c>
    </row>
    <row r="8" spans="1:13" x14ac:dyDescent="0.25">
      <c r="A8" s="3">
        <v>45716</v>
      </c>
      <c r="B8" s="5" t="s">
        <v>1</v>
      </c>
      <c r="C8" s="5" t="s">
        <v>3</v>
      </c>
      <c r="D8" s="5" t="s">
        <v>12</v>
      </c>
      <c r="E8" s="5" t="s">
        <v>17</v>
      </c>
      <c r="F8" s="5" t="s">
        <v>26</v>
      </c>
      <c r="H8" s="2" t="str">
        <f>VLOOKUP(B8,config_行业名称及代码!$A:$B,2,FALSE)</f>
        <v>基础化工(申万)</v>
      </c>
      <c r="I8" s="2" t="str">
        <f>VLOOKUP(C8,config_行业名称及代码!$A:$B,2,FALSE)</f>
        <v>有色金属(申万)</v>
      </c>
      <c r="J8" s="2" t="str">
        <f>VLOOKUP(D8,config_行业名称及代码!$A:$B,2,FALSE)</f>
        <v>房地产(申万)</v>
      </c>
      <c r="K8" s="2" t="str">
        <f>VLOOKUP(E8,config_行业名称及代码!$A:$B,2,FALSE)</f>
        <v>电力设备(申万)</v>
      </c>
      <c r="L8" s="2" t="str">
        <f>VLOOKUP(F8,config_行业名称及代码!$A:$B,2,FALSE)</f>
        <v>煤炭(申万)</v>
      </c>
      <c r="M8" s="2" t="e">
        <f>VLOOKUP(G8,config_行业名称及代码!$A:$B,2,FALSE)</f>
        <v>#N/A</v>
      </c>
    </row>
    <row r="9" spans="1:13" x14ac:dyDescent="0.25">
      <c r="B9" s="5" t="s">
        <v>1</v>
      </c>
      <c r="C9" s="5" t="s">
        <v>12</v>
      </c>
      <c r="D9" s="5" t="s">
        <v>18</v>
      </c>
      <c r="E9" s="5"/>
      <c r="F9" s="5"/>
      <c r="H9" s="2" t="str">
        <f>VLOOKUP(B9,config_行业名称及代码!$A:$B,2,FALSE)</f>
        <v>基础化工(申万)</v>
      </c>
      <c r="I9" s="2" t="str">
        <f>VLOOKUP(C9,config_行业名称及代码!$A:$B,2,FALSE)</f>
        <v>房地产(申万)</v>
      </c>
      <c r="J9" s="2" t="str">
        <f>VLOOKUP(D9,config_行业名称及代码!$A:$B,2,FALSE)</f>
        <v>国防军工(申万)</v>
      </c>
      <c r="K9" s="2" t="e">
        <f>VLOOKUP(E9,config_行业名称及代码!$A:$B,2,FALSE)</f>
        <v>#N/A</v>
      </c>
      <c r="L9" s="2" t="e">
        <f>VLOOKUP(F9,config_行业名称及代码!$A:$B,2,FALSE)</f>
        <v>#N/A</v>
      </c>
      <c r="M9" s="2" t="e">
        <f>VLOOKUP(G9,config_行业名称及代码!$A:$B,2,FALSE)</f>
        <v>#N/A</v>
      </c>
    </row>
    <row r="10" spans="1:13" x14ac:dyDescent="0.25">
      <c r="A10" s="3">
        <v>45747</v>
      </c>
      <c r="B10" s="5" t="s">
        <v>12</v>
      </c>
      <c r="C10" s="5" t="s">
        <v>14</v>
      </c>
      <c r="D10" s="5" t="s">
        <v>17</v>
      </c>
      <c r="E10" s="5" t="s">
        <v>25</v>
      </c>
      <c r="F10" s="5"/>
      <c r="H10" s="2" t="str">
        <f>VLOOKUP(B10,config_行业名称及代码!$A:$B,2,FALSE)</f>
        <v>房地产(申万)</v>
      </c>
      <c r="I10" s="2" t="str">
        <f>VLOOKUP(C10,config_行业名称及代码!$A:$B,2,FALSE)</f>
        <v>社会服务(申万)</v>
      </c>
      <c r="J10" s="2" t="str">
        <f>VLOOKUP(D10,config_行业名称及代码!$A:$B,2,FALSE)</f>
        <v>电力设备(申万)</v>
      </c>
      <c r="K10" s="2" t="str">
        <f>VLOOKUP(E10,config_行业名称及代码!$A:$B,2,FALSE)</f>
        <v>机械设备(申万)</v>
      </c>
      <c r="L10" s="2" t="e">
        <f>VLOOKUP(F10,config_行业名称及代码!$A:$B,2,FALSE)</f>
        <v>#N/A</v>
      </c>
      <c r="M10" s="2" t="e">
        <f>VLOOKUP(G10,config_行业名称及代码!$A:$B,2,FALSE)</f>
        <v>#N/A</v>
      </c>
    </row>
    <row r="11" spans="1:13" ht="14.5" thickBot="1" x14ac:dyDescent="0.3">
      <c r="B11" s="5" t="s">
        <v>17</v>
      </c>
      <c r="C11" s="5" t="s">
        <v>20</v>
      </c>
      <c r="D11" s="5" t="s">
        <v>15</v>
      </c>
      <c r="E11" s="5"/>
      <c r="F11" s="5"/>
      <c r="H11" s="2" t="str">
        <f>VLOOKUP(B11,config_行业名称及代码!$A:$B,2,FALSE)</f>
        <v>电力设备(申万)</v>
      </c>
      <c r="I11" s="2" t="str">
        <f>VLOOKUP(C11,config_行业名称及代码!$A:$B,2,FALSE)</f>
        <v>传媒(申万)</v>
      </c>
      <c r="J11" s="2" t="str">
        <f>VLOOKUP(D11,config_行业名称及代码!$A:$B,2,FALSE)</f>
        <v>建筑材料(申万)</v>
      </c>
      <c r="K11" s="2" t="e">
        <f>VLOOKUP(E11,config_行业名称及代码!$A:$B,2,FALSE)</f>
        <v>#N/A</v>
      </c>
      <c r="L11" s="2" t="e">
        <f>VLOOKUP(F11,config_行业名称及代码!$A:$B,2,FALSE)</f>
        <v>#N/A</v>
      </c>
      <c r="M11" s="2" t="e">
        <f>VLOOKUP(G11,config_行业名称及代码!$A:$B,2,FALSE)</f>
        <v>#N/A</v>
      </c>
    </row>
    <row r="12" spans="1:13" x14ac:dyDescent="0.25">
      <c r="A12" s="6"/>
      <c r="H12" s="2" t="e">
        <f>VLOOKUP(B12,config_行业名称及代码!$A:$B,2,FALSE)</f>
        <v>#N/A</v>
      </c>
      <c r="I12" s="2" t="e">
        <f>VLOOKUP(C12,config_行业名称及代码!$A:$B,2,FALSE)</f>
        <v>#N/A</v>
      </c>
      <c r="J12" s="2" t="e">
        <f>VLOOKUP(D12,config_行业名称及代码!$A:$B,2,FALSE)</f>
        <v>#N/A</v>
      </c>
      <c r="K12" s="2" t="e">
        <f>VLOOKUP(E12,config_行业名称及代码!$A:$B,2,FALSE)</f>
        <v>#N/A</v>
      </c>
      <c r="L12" s="2" t="e">
        <f>VLOOKUP(F12,config_行业名称及代码!$A:$B,2,FALSE)</f>
        <v>#N/A</v>
      </c>
      <c r="M12" s="2" t="e">
        <f>VLOOKUP(G12,config_行业名称及代码!$A:$B,2,FALSE)</f>
        <v>#N/A</v>
      </c>
    </row>
    <row r="13" spans="1:13" x14ac:dyDescent="0.25">
      <c r="B13" s="3"/>
      <c r="C13" s="3"/>
      <c r="D13" s="3"/>
      <c r="E13" s="3"/>
      <c r="F13" s="3"/>
      <c r="G13" s="3"/>
      <c r="H13" s="3" t="e">
        <f>VLOOKUP(B13,config_行业名称及代码!$A:$B,2,FALSE)</f>
        <v>#N/A</v>
      </c>
      <c r="I13" s="3" t="e">
        <f>VLOOKUP(C13,config_行业名称及代码!$A:$B,2,FALSE)</f>
        <v>#N/A</v>
      </c>
      <c r="J13" s="3" t="e">
        <f>VLOOKUP(D13,config_行业名称及代码!$A:$B,2,FALSE)</f>
        <v>#N/A</v>
      </c>
      <c r="K13" s="3" t="e">
        <f>VLOOKUP(E13,config_行业名称及代码!$A:$B,2,FALSE)</f>
        <v>#N/A</v>
      </c>
      <c r="L13" s="3" t="e">
        <f>VLOOKUP(F13,config_行业名称及代码!$A:$B,2,FALSE)</f>
        <v>#N/A</v>
      </c>
      <c r="M13" s="3" t="e">
        <f>VLOOKUP(G13,config_行业名称及代码!$A:$B,2,FALSE)</f>
        <v>#N/A</v>
      </c>
    </row>
    <row r="14" spans="1:13" x14ac:dyDescent="0.25">
      <c r="A14" s="3">
        <v>45781</v>
      </c>
      <c r="B14" s="3" t="s">
        <v>10</v>
      </c>
      <c r="C14" s="3" t="s">
        <v>14</v>
      </c>
      <c r="D14" s="3" t="s">
        <v>35</v>
      </c>
      <c r="E14" s="3"/>
      <c r="F14" s="3"/>
      <c r="G14" s="3"/>
      <c r="H14" s="3" t="str">
        <f>VLOOKUP(B14,config_行业名称及代码!$A:$B,2,FALSE)</f>
        <v>公用事业(申万)</v>
      </c>
      <c r="I14" s="3" t="str">
        <f>VLOOKUP(C14,config_行业名称及代码!$A:$B,2,FALSE)</f>
        <v>社会服务(申万)</v>
      </c>
      <c r="J14" s="3" t="str">
        <f>VLOOKUP(D14,config_行业名称及代码!$A:$B,2,FALSE)</f>
        <v>石油石化(申万)</v>
      </c>
      <c r="K14" s="3" t="e">
        <f>VLOOKUP(E14,config_行业名称及代码!$A:$B,2,FALSE)</f>
        <v>#N/A</v>
      </c>
      <c r="L14" s="3" t="e">
        <f>VLOOKUP(F14,config_行业名称及代码!$A:$B,2,FALSE)</f>
        <v>#N/A</v>
      </c>
      <c r="M14" s="3" t="e">
        <f>VLOOKUP(G14,config_行业名称及代码!$A:$B,2,FALSE)</f>
        <v>#N/A</v>
      </c>
    </row>
    <row r="15" spans="1:13" x14ac:dyDescent="0.25">
      <c r="B15" s="3" t="s">
        <v>15</v>
      </c>
      <c r="C15" s="3" t="s">
        <v>27</v>
      </c>
      <c r="D15" s="3" t="s">
        <v>22</v>
      </c>
      <c r="E15" s="3"/>
      <c r="F15" s="3"/>
      <c r="G15" s="3"/>
      <c r="H15" s="3" t="str">
        <f>VLOOKUP(B15,config_行业名称及代码!$A:$B,2,FALSE)</f>
        <v>建筑材料(申万)</v>
      </c>
      <c r="I15" s="3" t="str">
        <f>VLOOKUP(C15,config_行业名称及代码!$A:$B,2,FALSE)</f>
        <v>石油石化(申万)</v>
      </c>
      <c r="J15" s="3" t="str">
        <f>VLOOKUP(D15,config_行业名称及代码!$A:$B,2,FALSE)</f>
        <v>银行(申万)</v>
      </c>
      <c r="K15" s="3" t="e">
        <f>VLOOKUP(E15,config_行业名称及代码!$A:$B,2,FALSE)</f>
        <v>#N/A</v>
      </c>
      <c r="L15" s="3" t="e">
        <f>VLOOKUP(F15,config_行业名称及代码!$A:$B,2,FALSE)</f>
        <v>#N/A</v>
      </c>
      <c r="M15" s="3" t="e">
        <f>VLOOKUP(G15,config_行业名称及代码!$A:$B,2,FALSE)</f>
        <v>#N/A</v>
      </c>
    </row>
    <row r="16" spans="1:13" x14ac:dyDescent="0.25">
      <c r="B16" s="3"/>
      <c r="C16" s="3"/>
      <c r="D16" s="3"/>
      <c r="E16" s="3"/>
      <c r="F16" s="3"/>
      <c r="G16" s="3"/>
      <c r="H16" s="3" t="e">
        <f>VLOOKUP(B16,config_行业名称及代码!$A:$B,2,FALSE)</f>
        <v>#N/A</v>
      </c>
      <c r="I16" s="3" t="e">
        <f>VLOOKUP(C16,config_行业名称及代码!$A:$B,2,FALSE)</f>
        <v>#N/A</v>
      </c>
      <c r="J16" s="3" t="e">
        <f>VLOOKUP(D16,config_行业名称及代码!$A:$B,2,FALSE)</f>
        <v>#N/A</v>
      </c>
      <c r="K16" s="3" t="e">
        <f>VLOOKUP(E16,config_行业名称及代码!$A:$B,2,FALSE)</f>
        <v>#N/A</v>
      </c>
      <c r="L16" s="3" t="e">
        <f>VLOOKUP(F16,config_行业名称及代码!$A:$B,2,FALSE)</f>
        <v>#N/A</v>
      </c>
      <c r="M16" s="3" t="e">
        <f>VLOOKUP(G16,config_行业名称及代码!$A:$B,2,FALSE)</f>
        <v>#N/A</v>
      </c>
    </row>
  </sheetData>
  <mergeCells count="1">
    <mergeCell ref="B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config_行业名称及代码</vt:lpstr>
      <vt:lpstr>APP_每期推荐（factor_quantile=5）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Tongtong Zhang</cp:lastModifiedBy>
  <dcterms:created xsi:type="dcterms:W3CDTF">2024-07-16T07:19:18Z</dcterms:created>
  <dcterms:modified xsi:type="dcterms:W3CDTF">2025-05-06T12:24:01Z</dcterms:modified>
</cp:coreProperties>
</file>