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ZYXT\files\script\timingFactors_update\files\"/>
    </mc:Choice>
  </mc:AlternateContent>
  <xr:revisionPtr revIDLastSave="0" documentId="13_ncr:1_{3B9CEF88-11DC-470F-A42A-9AF7A3AF330D}" xr6:coauthVersionLast="47" xr6:coauthVersionMax="47" xr10:uidLastSave="{00000000-0000-0000-0000-000000000000}"/>
  <bookViews>
    <workbookView xWindow="-110" yWindow="-110" windowWidth="31420" windowHeight="21020" xr2:uid="{00000000-000D-0000-FFFF-FFFF00000000}"/>
  </bookViews>
  <sheets>
    <sheet name="新因子20241202" sheetId="1" r:id="rId1"/>
    <sheet name="Sheet1" sheetId="2" r:id="rId2"/>
  </sheets>
  <definedNames>
    <definedName name="_xlnm._FilterDatabase" localSheetId="0" hidden="1">新因子20241202!$H$1:$H$81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" l="1"/>
  <c r="D62" i="1"/>
  <c r="D59" i="1"/>
  <c r="D56" i="1"/>
  <c r="D53" i="1"/>
  <c r="D50" i="1"/>
  <c r="D47" i="1"/>
  <c r="D44" i="1"/>
  <c r="D41" i="1"/>
  <c r="D38" i="1"/>
  <c r="D35" i="1"/>
  <c r="D28" i="1"/>
  <c r="D21" i="1"/>
  <c r="D64" i="1"/>
  <c r="D61" i="1"/>
  <c r="D58" i="1"/>
  <c r="D55" i="1"/>
  <c r="D52" i="1"/>
  <c r="D46" i="1"/>
  <c r="D49" i="1"/>
  <c r="D43" i="1"/>
  <c r="D40" i="1"/>
  <c r="D37" i="1"/>
  <c r="D34" i="1"/>
  <c r="D27" i="1"/>
  <c r="D22" i="1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45" i="1"/>
  <c r="D3" i="1"/>
  <c r="D81" i="1"/>
  <c r="D78" i="1"/>
  <c r="D57" i="1"/>
  <c r="D60" i="1"/>
  <c r="D24" i="1"/>
  <c r="D26" i="1"/>
  <c r="D29" i="1"/>
  <c r="D30" i="1"/>
  <c r="D31" i="1"/>
  <c r="D32" i="1"/>
  <c r="D33" i="1"/>
  <c r="D36" i="1"/>
  <c r="D39" i="1"/>
  <c r="D42" i="1"/>
  <c r="D48" i="1"/>
  <c r="D51" i="1"/>
  <c r="D54" i="1"/>
  <c r="D63" i="1"/>
  <c r="D66" i="1"/>
  <c r="D67" i="1"/>
  <c r="D68" i="1"/>
  <c r="D69" i="1"/>
  <c r="D70" i="1"/>
  <c r="D71" i="1"/>
  <c r="D72" i="1"/>
  <c r="D73" i="1"/>
  <c r="D74" i="1"/>
  <c r="D75" i="1"/>
  <c r="D76" i="1"/>
  <c r="D77" i="1"/>
  <c r="D79" i="1"/>
  <c r="D8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sharedStrings.xml><?xml version="1.0" encoding="utf-8"?>
<sst xmlns="http://schemas.openxmlformats.org/spreadsheetml/2006/main" count="267" uniqueCount="85">
  <si>
    <t>夏普比</t>
  </si>
  <si>
    <t>大类维度</t>
  </si>
  <si>
    <t>二级分类</t>
  </si>
  <si>
    <t>说明</t>
  </si>
  <si>
    <t>基本面</t>
  </si>
  <si>
    <t>通胀</t>
  </si>
  <si>
    <t>PPI:全部工业品:当月同比-CPI:当月同比</t>
  </si>
  <si>
    <t>通胀指标只有RPI胜率超55%，补充了PPI、CPI、以及二者差值</t>
  </si>
  <si>
    <t>PPI:全部工业品:当月同比</t>
  </si>
  <si>
    <t>CPI:当月同比</t>
  </si>
  <si>
    <t>核心CPI：当月同比</t>
  </si>
  <si>
    <t>PMI：新出口订单</t>
  </si>
  <si>
    <t>增长</t>
  </si>
  <si>
    <t>中国:制造业PMI</t>
  </si>
  <si>
    <t>服务业PMI</t>
  </si>
  <si>
    <t>综合PMI</t>
  </si>
  <si>
    <t>PMI:生产</t>
  </si>
  <si>
    <t>PMI:新订单</t>
  </si>
  <si>
    <t>BCI</t>
  </si>
  <si>
    <t>待补充；信号设置和PMI类似</t>
  </si>
  <si>
    <t>中国:社会消费品零售总额:当月同比</t>
  </si>
  <si>
    <t>中国:房地产开发投资完成额:累计同比</t>
  </si>
  <si>
    <t>中国:固定资产投资完成额:基础设施建设投资(不含电力):累计同比</t>
  </si>
  <si>
    <t>中国:产量:发电量:当月同比</t>
  </si>
  <si>
    <t>存款类机构质押式回购加权利率：7天</t>
  </si>
  <si>
    <t>政策面</t>
  </si>
  <si>
    <t>货币政策</t>
  </si>
  <si>
    <t>中长期贷款余额同比</t>
  </si>
  <si>
    <t>信用政策</t>
  </si>
  <si>
    <t>中国:金融机构:中长期贷款余额:人民币</t>
  </si>
  <si>
    <t>中债国债到期收益率:3个月</t>
  </si>
  <si>
    <t>流动性</t>
  </si>
  <si>
    <t>中国:M1:同比</t>
  </si>
  <si>
    <t>中国:M1:同比-中国:M2:同比</t>
  </si>
  <si>
    <t>中国:M2:同比</t>
  </si>
  <si>
    <t>中国:社会融资规模存量:同比</t>
  </si>
  <si>
    <t>中国:新成立基金份额:偏股型</t>
  </si>
  <si>
    <t>融资买入额</t>
  </si>
  <si>
    <t>虽然胜率不到50%，但是“基本面-交易面-情绪面”模型中融资买入有效</t>
  </si>
  <si>
    <t>USDCNH:即期汇率</t>
  </si>
  <si>
    <t>外部影响</t>
  </si>
  <si>
    <t>美元指数</t>
  </si>
  <si>
    <t>美国:国债收益率:10年</t>
  </si>
  <si>
    <t>VIX恐慌指数</t>
  </si>
  <si>
    <t>中债国债到期收益率:10年-1/滚动市盈率(TTM):万得全A</t>
  </si>
  <si>
    <t>估值面</t>
  </si>
  <si>
    <t>中债国债到期收益率:10年-万得全A股息率</t>
  </si>
  <si>
    <t>市净率过去三年分位数</t>
  </si>
  <si>
    <t>PE过去三年分位数</t>
  </si>
  <si>
    <t>估值指标太少，补充了市净率和市盈率过去三年分位数</t>
  </si>
  <si>
    <t>国债利率-股息率的胜率和开仓次数都不高，但是考虑到近年来股息率的重要些提升，补充该指标</t>
  </si>
  <si>
    <t>sma</t>
  </si>
  <si>
    <t>交易面</t>
  </si>
  <si>
    <t>“基本面-交易面-情绪面”模型中的技术因子</t>
  </si>
  <si>
    <t>bbi</t>
  </si>
  <si>
    <t>cci</t>
  </si>
  <si>
    <t>kdj</t>
  </si>
  <si>
    <t>cmo</t>
  </si>
  <si>
    <t>dma</t>
  </si>
  <si>
    <t>dma_ama</t>
  </si>
  <si>
    <t>trix</t>
  </si>
  <si>
    <t>roc</t>
  </si>
  <si>
    <t>bbands</t>
  </si>
  <si>
    <t>rsi</t>
  </si>
  <si>
    <t>macd</t>
  </si>
  <si>
    <t>bbands_iccfe</t>
  </si>
  <si>
    <t>“基本面-交易面-情绪面”模型中的情绪面因子</t>
  </si>
  <si>
    <t>bbands_ifcfe</t>
  </si>
  <si>
    <t>oiratio</t>
  </si>
  <si>
    <t>RPI:全部工业品:当月同比</t>
    <phoneticPr fontId="3" type="noConversion"/>
  </si>
  <si>
    <t>银行间质押式回购加权利率:7 天</t>
    <phoneticPr fontId="3" type="noConversion"/>
  </si>
  <si>
    <t>中债国债到期收益率:10年-美国:国债收益率:10年</t>
    <phoneticPr fontId="3" type="noConversion"/>
  </si>
  <si>
    <t>20170101-20241130</t>
    <phoneticPr fontId="3" type="noConversion"/>
  </si>
  <si>
    <t>换手次数（年/双边）</t>
    <phoneticPr fontId="3" type="noConversion"/>
  </si>
  <si>
    <t>复合年化收益率</t>
    <phoneticPr fontId="3" type="noConversion"/>
  </si>
  <si>
    <t>波动率</t>
    <phoneticPr fontId="3" type="noConversion"/>
  </si>
  <si>
    <t>最大回撤率</t>
    <phoneticPr fontId="3" type="noConversion"/>
  </si>
  <si>
    <t>开仓胜率</t>
    <phoneticPr fontId="3" type="noConversion"/>
  </si>
  <si>
    <t>volume-price momentum</t>
  </si>
  <si>
    <t>停止更新</t>
    <phoneticPr fontId="3" type="noConversion"/>
  </si>
  <si>
    <t>每个月都比上个月高</t>
    <phoneticPr fontId="3" type="noConversion"/>
  </si>
  <si>
    <t>PPI:全部工业品:当月同比</t>
    <phoneticPr fontId="3" type="noConversion"/>
  </si>
  <si>
    <t>中国:制造业PMI</t>
    <phoneticPr fontId="3" type="noConversion"/>
  </si>
  <si>
    <t>中国:固定资产投资完成额:基础设施建设投资(不含电力):累计同比</t>
    <phoneticPr fontId="3" type="noConversion"/>
  </si>
  <si>
    <t>1.68%%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</si>
</sst>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[Red]\(0.00\)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top"/>
    </xf>
    <xf numFmtId="9" fontId="0" fillId="0" borderId="0" xfId="1" applyFont="1" applyFill="1" applyAlignment="1">
      <alignment horizontal="center"/>
    </xf>
    <xf numFmtId="10" fontId="1" fillId="0" borderId="1" xfId="1" applyNumberFormat="1" applyFont="1" applyFill="1" applyBorder="1" applyAlignment="1">
      <alignment horizontal="center" vertical="top"/>
    </xf>
    <xf numFmtId="10" fontId="0" fillId="0" borderId="0" xfId="1" applyNumberFormat="1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10" fontId="2" fillId="0" borderId="4" xfId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10" fontId="2" fillId="0" borderId="0" xfId="1" applyNumberFormat="1" applyFont="1" applyFill="1" applyAlignment="1"/>
    <xf numFmtId="0" fontId="1" fillId="3" borderId="1" xfId="0" applyFont="1" applyFill="1" applyBorder="1" applyAlignment="1">
      <alignment horizontal="center" vertical="top"/>
    </xf>
    <xf numFmtId="10" fontId="2" fillId="3" borderId="0" xfId="1" applyNumberFormat="1" applyFont="1" applyFill="1" applyAlignment="1">
      <alignment horizontal="center"/>
    </xf>
    <xf numFmtId="176" fontId="2" fillId="3" borderId="0" xfId="0" applyNumberFormat="1" applyFont="1" applyFill="1" applyAlignment="1">
      <alignment horizontal="center"/>
    </xf>
    <xf numFmtId="9" fontId="0" fillId="3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10" fontId="2" fillId="4" borderId="0" xfId="1" applyNumberFormat="1" applyFont="1" applyFill="1" applyAlignment="1">
      <alignment horizontal="center"/>
    </xf>
    <xf numFmtId="176" fontId="2" fillId="4" borderId="0" xfId="0" applyNumberFormat="1" applyFont="1" applyFill="1" applyAlignment="1">
      <alignment horizontal="center"/>
    </xf>
    <xf numFmtId="9" fontId="0" fillId="4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10" fontId="2" fillId="5" borderId="0" xfId="1" applyNumberFormat="1" applyFont="1" applyFill="1" applyAlignment="1">
      <alignment horizontal="center"/>
    </xf>
    <xf numFmtId="176" fontId="2" fillId="5" borderId="0" xfId="0" applyNumberFormat="1" applyFont="1" applyFill="1" applyAlignment="1">
      <alignment horizontal="center"/>
    </xf>
    <xf numFmtId="9" fontId="0" fillId="5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10" fontId="2" fillId="5" borderId="4" xfId="1" applyNumberFormat="1" applyFont="1" applyFill="1" applyBorder="1" applyAlignment="1">
      <alignment horizontal="center"/>
    </xf>
    <xf numFmtId="10" fontId="2" fillId="5" borderId="0" xfId="1" applyNumberFormat="1" applyFont="1" applyFill="1" applyAlignment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/>
    </xf>
    <xf numFmtId="10" fontId="2" fillId="6" borderId="0" xfId="1" applyNumberFormat="1" applyFont="1" applyFill="1" applyAlignment="1">
      <alignment horizontal="center"/>
    </xf>
    <xf numFmtId="176" fontId="2" fillId="6" borderId="0" xfId="0" applyNumberFormat="1" applyFont="1" applyFill="1" applyAlignment="1">
      <alignment horizontal="center"/>
    </xf>
    <xf numFmtId="9" fontId="0" fillId="6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10" fontId="0" fillId="7" borderId="0" xfId="1" applyNumberFormat="1" applyFont="1" applyFill="1" applyAlignment="1">
      <alignment horizontal="center"/>
    </xf>
    <xf numFmtId="176" fontId="2" fillId="7" borderId="0" xfId="0" applyNumberFormat="1" applyFont="1" applyFill="1" applyAlignment="1">
      <alignment horizontal="center"/>
    </xf>
    <xf numFmtId="9" fontId="0" fillId="7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176" fontId="0" fillId="7" borderId="0" xfId="0" applyNumberFormat="1" applyFill="1" applyAlignment="1">
      <alignment horizontal="center"/>
    </xf>
    <xf numFmtId="10" fontId="2" fillId="8" borderId="0" xfId="1" applyNumberFormat="1" applyFont="1" applyFill="1" applyAlignment="1">
      <alignment horizontal="center"/>
    </xf>
    <xf numFmtId="176" fontId="2" fillId="8" borderId="0" xfId="0" applyNumberFormat="1" applyFont="1" applyFill="1" applyAlignment="1">
      <alignment horizontal="center"/>
    </xf>
    <xf numFmtId="9" fontId="0" fillId="8" borderId="0" xfId="1" applyFont="1" applyFill="1" applyAlignment="1">
      <alignment horizontal="center"/>
    </xf>
    <xf numFmtId="0" fontId="0" fillId="8" borderId="0" xfId="0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10" fontId="9" fillId="0" borderId="1" xfId="1" applyNumberFormat="1" applyFont="1" applyFill="1" applyBorder="1" applyAlignment="1">
      <alignment horizontal="center" vertical="top"/>
    </xf>
    <xf numFmtId="176" fontId="9" fillId="0" borderId="1" xfId="0" applyNumberFormat="1" applyFont="1" applyBorder="1" applyAlignment="1">
      <alignment horizontal="center" vertical="top"/>
    </xf>
    <xf numFmtId="9" fontId="9" fillId="0" borderId="1" xfId="1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10" fontId="2" fillId="0" borderId="0" xfId="1" applyNumberFormat="1" applyFont="1" applyFill="1" applyBorder="1" applyAlignment="1">
      <alignment horizontal="center"/>
    </xf>
    <xf numFmtId="10" fontId="4" fillId="0" borderId="2" xfId="1" applyNumberFormat="1" applyFont="1" applyFill="1" applyBorder="1" applyAlignment="1">
      <alignment horizontal="center" wrapText="1"/>
    </xf>
    <xf numFmtId="10" fontId="4" fillId="0" borderId="3" xfId="1" applyNumberFormat="1" applyFont="1" applyFill="1" applyBorder="1" applyAlignment="1">
      <alignment horizontal="center" wrapText="1"/>
    </xf>
    <xf numFmtId="10" fontId="2" fillId="0" borderId="4" xfId="1" applyNumberFormat="1" applyFont="1" applyFill="1" applyBorder="1" applyAlignment="1">
      <alignment horizontal="center"/>
    </xf>
    <xf numFmtId="10" fontId="2" fillId="0" borderId="0" xfId="1" applyNumberFormat="1" applyFont="1" applyFill="1" applyAlignment="1">
      <alignment horizontal="center"/>
    </xf>
  </cellXfs>
  <cellStyles count="2">
    <cellStyle name="百分比" xfId="1" builtinId="5"/>
    <cellStyle name="常规" xfId="0" builtinId="0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PivotStylePreset2_Accent1" table="0" count="10" xr9:uid="{267968C8-6FFD-4C36-ACC1-9EA1FD1885CA}">
      <tableStyleElement type="headerRow" dxfId="13"/>
      <tableStyleElement type="totalRow" dxfId="12"/>
      <tableStyleElement type="firstRowStripe" dxfId="11"/>
      <tableStyleElement type="firstColumnStripe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1"/>
  <sheetViews>
    <sheetView tabSelected="1" zoomScale="123" zoomScaleNormal="115" workbookViewId="0">
      <pane ySplit="1" topLeftCell="A44" activePane="bottomLeft" state="frozen"/>
      <selection activeCell="B1" sqref="B1"/>
      <selection pane="bottomLeft" activeCell="F64" sqref="F64"/>
    </sheetView>
  </sheetViews>
  <sheetFormatPr defaultColWidth="9" defaultRowHeight="14" x14ac:dyDescent="0.25"/>
  <cols>
    <col min="1" max="1" width="64.26953125" style="1" bestFit="1" customWidth="1"/>
    <col min="2" max="2" width="16.453125" style="9" bestFit="1" customWidth="1"/>
    <col min="3" max="3" width="8.6328125" style="9" bestFit="1" customWidth="1"/>
    <col min="4" max="4" width="14.1796875" style="12" bestFit="1" customWidth="1"/>
    <col min="5" max="5" width="11.90625" style="9" bestFit="1" customWidth="1"/>
    <col min="6" max="6" width="9.7265625" style="7" bestFit="1" customWidth="1"/>
    <col min="7" max="7" width="22.08984375" style="12" bestFit="1" customWidth="1"/>
    <col min="8" max="8" width="14.453125" style="1" bestFit="1" customWidth="1"/>
    <col min="9" max="9" width="68.6328125" style="1" bestFit="1" customWidth="1"/>
    <col min="10" max="10" width="92.36328125" style="1" bestFit="1" customWidth="1"/>
    <col min="11" max="16384" width="9" style="1"/>
  </cols>
  <sheetData>
    <row r="1" spans="1:10" x14ac:dyDescent="0.25">
      <c r="A1" s="4" t="s">
        <v>72</v>
      </c>
      <c r="B1" s="8" t="s">
        <v>74</v>
      </c>
      <c r="C1" s="8" t="s">
        <v>75</v>
      </c>
      <c r="D1" s="11" t="s">
        <v>0</v>
      </c>
      <c r="E1" s="8" t="s">
        <v>76</v>
      </c>
      <c r="F1" s="6" t="s">
        <v>77</v>
      </c>
      <c r="G1" s="11" t="s">
        <v>73</v>
      </c>
      <c r="H1" s="1" t="s">
        <v>1</v>
      </c>
      <c r="I1" s="1" t="s">
        <v>2</v>
      </c>
      <c r="J1" s="1" t="s">
        <v>3</v>
      </c>
    </row>
    <row r="2" spans="1:10" x14ac:dyDescent="0.25">
      <c r="A2" s="3" t="s">
        <v>69</v>
      </c>
      <c r="B2" s="70" t="s">
        <v>79</v>
      </c>
      <c r="C2" s="71"/>
      <c r="D2" s="71"/>
      <c r="E2" s="71"/>
      <c r="F2" s="71"/>
      <c r="G2" s="71"/>
      <c r="H2" s="1" t="s">
        <v>4</v>
      </c>
      <c r="I2" s="1" t="s">
        <v>5</v>
      </c>
    </row>
    <row r="3" spans="1:10" x14ac:dyDescent="0.25">
      <c r="A3" s="2" t="s">
        <v>6</v>
      </c>
      <c r="B3" s="9">
        <v>3.8500000000000001E-3</v>
      </c>
      <c r="C3" s="9">
        <v>0.1169</v>
      </c>
      <c r="D3" s="13">
        <f>(B3-0)/C3</f>
        <v>3.2934131736526949E-2</v>
      </c>
      <c r="E3" s="9">
        <v>-0.18579999999999999</v>
      </c>
      <c r="F3" s="7">
        <v>0.46</v>
      </c>
      <c r="G3" s="12">
        <v>3.7</v>
      </c>
      <c r="H3" s="1" t="s">
        <v>4</v>
      </c>
      <c r="I3" s="1" t="s">
        <v>5</v>
      </c>
      <c r="J3" s="1" t="s">
        <v>7</v>
      </c>
    </row>
    <row r="4" spans="1:10" x14ac:dyDescent="0.25">
      <c r="A4" s="15" t="s">
        <v>8</v>
      </c>
      <c r="B4" s="10">
        <v>-6.0000000000000001E-3</v>
      </c>
      <c r="C4" s="10">
        <v>8.8999999999999996E-2</v>
      </c>
      <c r="D4" s="13">
        <f>(B4-0)/C4</f>
        <v>-6.741573033707865E-2</v>
      </c>
      <c r="E4" s="10">
        <v>-0.1875</v>
      </c>
      <c r="F4" s="7">
        <v>0.5</v>
      </c>
      <c r="G4" s="13">
        <v>3.03</v>
      </c>
      <c r="H4" s="1" t="s">
        <v>4</v>
      </c>
      <c r="I4" s="1" t="s">
        <v>5</v>
      </c>
      <c r="J4" s="1" t="s">
        <v>7</v>
      </c>
    </row>
    <row r="5" spans="1:10" x14ac:dyDescent="0.25">
      <c r="A5" s="15" t="s">
        <v>9</v>
      </c>
      <c r="B5" s="9">
        <v>0.04</v>
      </c>
      <c r="C5" s="9">
        <v>0.14000000000000001</v>
      </c>
      <c r="D5" s="13">
        <f t="shared" ref="D5:D81" si="0">(B5-0)/C5</f>
        <v>0.2857142857142857</v>
      </c>
      <c r="E5" s="9">
        <v>-0.17180000000000001</v>
      </c>
      <c r="F5" s="7">
        <v>0.56999999999999995</v>
      </c>
      <c r="G5" s="13">
        <v>5.3</v>
      </c>
      <c r="H5" s="1" t="s">
        <v>4</v>
      </c>
      <c r="I5" s="1" t="s">
        <v>5</v>
      </c>
      <c r="J5" s="1" t="s">
        <v>7</v>
      </c>
    </row>
    <row r="6" spans="1:10" x14ac:dyDescent="0.25">
      <c r="A6" s="5" t="s">
        <v>10</v>
      </c>
      <c r="B6" s="9">
        <v>2.5999999999999999E-2</v>
      </c>
      <c r="C6" s="9">
        <v>7.0000000000000007E-2</v>
      </c>
      <c r="D6" s="13">
        <f t="shared" si="0"/>
        <v>0.37142857142857139</v>
      </c>
      <c r="E6" s="9">
        <v>-0.13120000000000001</v>
      </c>
      <c r="F6" s="7">
        <v>0.53</v>
      </c>
      <c r="G6" s="13">
        <v>3.92</v>
      </c>
      <c r="H6" s="1" t="s">
        <v>4</v>
      </c>
      <c r="I6" s="1" t="s">
        <v>5</v>
      </c>
    </row>
    <row r="7" spans="1:10" x14ac:dyDescent="0.25">
      <c r="A7" s="16" t="s">
        <v>11</v>
      </c>
      <c r="B7" s="9">
        <v>7.0999999999999994E-2</v>
      </c>
      <c r="C7" s="9">
        <v>0.16059999999999999</v>
      </c>
      <c r="D7" s="13">
        <f t="shared" si="0"/>
        <v>0.44209215442092153</v>
      </c>
      <c r="E7" s="9">
        <v>-0.14080000000000001</v>
      </c>
      <c r="F7" s="7">
        <v>0.52</v>
      </c>
      <c r="G7" s="13">
        <v>5.81</v>
      </c>
      <c r="H7" s="1" t="s">
        <v>4</v>
      </c>
      <c r="I7" s="1" t="s">
        <v>12</v>
      </c>
    </row>
    <row r="8" spans="1:10" x14ac:dyDescent="0.25">
      <c r="A8" s="17" t="s">
        <v>13</v>
      </c>
      <c r="B8" s="10">
        <v>4.41E-2</v>
      </c>
      <c r="C8" s="10">
        <v>9.7000000000000003E-2</v>
      </c>
      <c r="D8" s="13">
        <f t="shared" si="0"/>
        <v>0.45463917525773195</v>
      </c>
      <c r="E8" s="10">
        <v>-0.188</v>
      </c>
      <c r="F8" s="7">
        <v>0.63</v>
      </c>
      <c r="G8" s="13">
        <v>7.58</v>
      </c>
      <c r="H8" s="1" t="s">
        <v>4</v>
      </c>
      <c r="I8" s="1" t="s">
        <v>12</v>
      </c>
    </row>
    <row r="9" spans="1:10" x14ac:dyDescent="0.25">
      <c r="A9" s="17" t="s">
        <v>14</v>
      </c>
      <c r="B9" s="10">
        <v>7.0999999999999994E-2</v>
      </c>
      <c r="C9" s="10">
        <v>0.16300000000000001</v>
      </c>
      <c r="D9" s="13">
        <f t="shared" si="0"/>
        <v>0.4355828220858895</v>
      </c>
      <c r="E9" s="10">
        <v>-0.20860000000000001</v>
      </c>
      <c r="F9" s="7">
        <v>0.54</v>
      </c>
      <c r="G9" s="13">
        <v>7.2</v>
      </c>
      <c r="H9" s="1" t="s">
        <v>4</v>
      </c>
      <c r="I9" s="1" t="s">
        <v>12</v>
      </c>
    </row>
    <row r="10" spans="1:10" x14ac:dyDescent="0.25">
      <c r="A10" s="5" t="s">
        <v>15</v>
      </c>
      <c r="B10" s="10">
        <v>2.87E-2</v>
      </c>
      <c r="C10" s="10">
        <v>0.12820000000000001</v>
      </c>
      <c r="D10" s="13">
        <f t="shared" si="0"/>
        <v>0.22386895475819032</v>
      </c>
      <c r="E10" s="10">
        <v>-0.1943</v>
      </c>
      <c r="F10" s="7">
        <v>0.53</v>
      </c>
      <c r="G10" s="13">
        <v>7.79</v>
      </c>
      <c r="H10" s="1" t="s">
        <v>4</v>
      </c>
      <c r="I10" s="1" t="s">
        <v>12</v>
      </c>
    </row>
    <row r="11" spans="1:10" x14ac:dyDescent="0.25">
      <c r="A11" s="17" t="s">
        <v>16</v>
      </c>
      <c r="B11" s="10">
        <v>6.7900000000000002E-2</v>
      </c>
      <c r="C11" s="10">
        <v>0.10780000000000001</v>
      </c>
      <c r="D11" s="13">
        <f t="shared" si="0"/>
        <v>0.6298701298701298</v>
      </c>
      <c r="E11" s="10">
        <v>-0.14499999999999999</v>
      </c>
      <c r="F11" s="7">
        <v>0.64</v>
      </c>
      <c r="G11" s="13">
        <v>8.34</v>
      </c>
      <c r="H11" s="1" t="s">
        <v>4</v>
      </c>
      <c r="I11" s="1" t="s">
        <v>12</v>
      </c>
    </row>
    <row r="12" spans="1:10" x14ac:dyDescent="0.25">
      <c r="A12" s="5" t="s">
        <v>17</v>
      </c>
      <c r="B12" s="10">
        <v>2.9899999999999999E-2</v>
      </c>
      <c r="C12" s="10">
        <v>9.2399999999999996E-2</v>
      </c>
      <c r="D12" s="13">
        <f t="shared" si="0"/>
        <v>0.3235930735930736</v>
      </c>
      <c r="E12" s="10">
        <v>-0.15</v>
      </c>
      <c r="F12" s="7">
        <v>0.47</v>
      </c>
      <c r="G12" s="13">
        <v>7.58</v>
      </c>
      <c r="H12" s="1" t="s">
        <v>4</v>
      </c>
      <c r="I12" s="1" t="s">
        <v>12</v>
      </c>
    </row>
    <row r="13" spans="1:10" x14ac:dyDescent="0.25">
      <c r="A13" s="3" t="s">
        <v>18</v>
      </c>
      <c r="B13" s="10">
        <v>3.6799999999999999E-2</v>
      </c>
      <c r="C13" s="10">
        <v>0.1517</v>
      </c>
      <c r="D13" s="13">
        <f t="shared" si="0"/>
        <v>0.24258404746209625</v>
      </c>
      <c r="E13" s="10">
        <v>-0.26050000000000001</v>
      </c>
      <c r="F13" s="7">
        <v>0.45</v>
      </c>
      <c r="G13" s="13">
        <v>7.45</v>
      </c>
      <c r="H13" s="1" t="s">
        <v>4</v>
      </c>
      <c r="I13" s="1" t="s">
        <v>12</v>
      </c>
      <c r="J13" s="1" t="s">
        <v>19</v>
      </c>
    </row>
    <row r="14" spans="1:10" x14ac:dyDescent="0.25">
      <c r="A14" s="16" t="s">
        <v>20</v>
      </c>
      <c r="B14" s="10">
        <v>2.5100000000000001E-2</v>
      </c>
      <c r="C14" s="10">
        <v>9.7000000000000003E-2</v>
      </c>
      <c r="D14" s="13">
        <f t="shared" si="0"/>
        <v>0.25876288659793817</v>
      </c>
      <c r="E14" s="10">
        <v>-0.17460000000000001</v>
      </c>
      <c r="F14" s="7">
        <v>0.55000000000000004</v>
      </c>
      <c r="G14" s="13">
        <v>5.7</v>
      </c>
      <c r="H14" s="1" t="s">
        <v>4</v>
      </c>
      <c r="I14" s="1" t="s">
        <v>12</v>
      </c>
    </row>
    <row r="15" spans="1:10" x14ac:dyDescent="0.25">
      <c r="A15" s="3" t="s">
        <v>21</v>
      </c>
      <c r="B15" s="10">
        <v>5.1000000000000004E-3</v>
      </c>
      <c r="C15" s="10">
        <v>8.5800000000000001E-2</v>
      </c>
      <c r="D15" s="13">
        <f t="shared" si="0"/>
        <v>5.9440559440559447E-2</v>
      </c>
      <c r="E15" s="10">
        <v>-0.14549999999999999</v>
      </c>
      <c r="F15" s="7">
        <v>0.22</v>
      </c>
      <c r="G15" s="13">
        <v>2.2999999999999998</v>
      </c>
      <c r="H15" s="1" t="s">
        <v>4</v>
      </c>
      <c r="I15" s="1" t="s">
        <v>12</v>
      </c>
    </row>
    <row r="16" spans="1:10" x14ac:dyDescent="0.25">
      <c r="A16" s="16" t="s">
        <v>22</v>
      </c>
      <c r="B16" s="10">
        <v>2.46E-2</v>
      </c>
      <c r="C16" s="10">
        <v>0.106</v>
      </c>
      <c r="D16" s="13">
        <f t="shared" si="0"/>
        <v>0.23207547169811321</v>
      </c>
      <c r="E16" s="10">
        <v>-0.21129999999999999</v>
      </c>
      <c r="F16" s="7">
        <v>0.55000000000000004</v>
      </c>
      <c r="G16" s="13">
        <v>2.9</v>
      </c>
      <c r="H16" s="1" t="s">
        <v>4</v>
      </c>
      <c r="I16" s="1" t="s">
        <v>12</v>
      </c>
    </row>
    <row r="17" spans="1:9" x14ac:dyDescent="0.25">
      <c r="A17" s="3" t="s">
        <v>23</v>
      </c>
      <c r="B17" s="10">
        <v>3.9E-2</v>
      </c>
      <c r="C17" s="10">
        <v>0.1096</v>
      </c>
      <c r="D17" s="13">
        <f t="shared" si="0"/>
        <v>0.35583941605839414</v>
      </c>
      <c r="E17" s="10">
        <v>-0.15790000000000001</v>
      </c>
      <c r="F17" s="7">
        <v>0.42</v>
      </c>
      <c r="G17" s="13">
        <v>6.1</v>
      </c>
      <c r="H17" s="1" t="s">
        <v>4</v>
      </c>
      <c r="I17" s="1" t="s">
        <v>12</v>
      </c>
    </row>
    <row r="18" spans="1:9" x14ac:dyDescent="0.25">
      <c r="A18" s="3" t="s">
        <v>24</v>
      </c>
      <c r="B18" s="10">
        <v>4.24E-2</v>
      </c>
      <c r="C18" s="10">
        <v>0.14380000000000001</v>
      </c>
      <c r="D18" s="13">
        <f t="shared" si="0"/>
        <v>0.2948539638386648</v>
      </c>
      <c r="E18" s="10">
        <v>-0.19259999999999999</v>
      </c>
      <c r="F18" s="7">
        <v>0.54</v>
      </c>
      <c r="G18" s="13">
        <v>18.760000000000002</v>
      </c>
      <c r="H18" s="1" t="s">
        <v>25</v>
      </c>
      <c r="I18" s="1" t="s">
        <v>26</v>
      </c>
    </row>
    <row r="19" spans="1:9" x14ac:dyDescent="0.25">
      <c r="A19" s="65"/>
      <c r="B19" s="10">
        <v>4.4999999999999997E-3</v>
      </c>
      <c r="C19" s="10">
        <v>9.7900000000000001E-2</v>
      </c>
      <c r="D19" s="13">
        <v>0.09</v>
      </c>
      <c r="E19" s="10">
        <v>-0.28739999999999999</v>
      </c>
      <c r="F19" s="7">
        <v>0.45</v>
      </c>
      <c r="G19" s="13">
        <v>82.37</v>
      </c>
    </row>
    <row r="20" spans="1:9" x14ac:dyDescent="0.25">
      <c r="A20" s="65"/>
      <c r="B20" s="10" t="s">
        <v>84</v>
      </c>
      <c r="C20" s="10">
        <v>9.6199999999999994E-2</v>
      </c>
      <c r="D20" s="13">
        <v>0.22</v>
      </c>
      <c r="E20" s="10">
        <v>-0.3135</v>
      </c>
      <c r="F20" s="7">
        <v>0.52</v>
      </c>
      <c r="G20" s="13">
        <v>39.39</v>
      </c>
    </row>
    <row r="21" spans="1:9" x14ac:dyDescent="0.25">
      <c r="A21" s="17" t="s">
        <v>70</v>
      </c>
      <c r="B21" s="10">
        <v>5.2600000000000001E-2</v>
      </c>
      <c r="C21" s="10">
        <v>0.13020000000000001</v>
      </c>
      <c r="D21" s="13">
        <f>(B21-0)/C21</f>
        <v>0.40399385560675882</v>
      </c>
      <c r="E21" s="10">
        <v>-0.17280000000000001</v>
      </c>
      <c r="F21" s="7">
        <v>0.6</v>
      </c>
      <c r="G21" s="13">
        <v>19.64</v>
      </c>
      <c r="H21" s="1" t="s">
        <v>25</v>
      </c>
      <c r="I21" s="1" t="s">
        <v>26</v>
      </c>
    </row>
    <row r="22" spans="1:9" x14ac:dyDescent="0.25">
      <c r="A22" s="66"/>
      <c r="B22" s="10">
        <v>-1.5299999999999999E-2</v>
      </c>
      <c r="C22" s="10">
        <v>9.5399999999999999E-2</v>
      </c>
      <c r="D22" s="13">
        <f t="shared" si="0"/>
        <v>-0.16037735849056603</v>
      </c>
      <c r="E22" s="10">
        <v>-0.3347</v>
      </c>
      <c r="F22" s="7">
        <v>0.46</v>
      </c>
      <c r="G22" s="13">
        <v>69.12</v>
      </c>
    </row>
    <row r="23" spans="1:9" x14ac:dyDescent="0.25">
      <c r="A23" s="66"/>
      <c r="B23" s="10">
        <v>6.3E-3</v>
      </c>
      <c r="C23" s="10">
        <v>9.6600000000000005E-2</v>
      </c>
      <c r="D23" s="13">
        <v>0.11</v>
      </c>
      <c r="E23" s="10">
        <v>-0.29520000000000002</v>
      </c>
      <c r="F23" s="7">
        <v>4.4000000000000003E-3</v>
      </c>
      <c r="G23" s="13">
        <v>34.869999999999997</v>
      </c>
    </row>
    <row r="24" spans="1:9" x14ac:dyDescent="0.25">
      <c r="A24" s="16" t="s">
        <v>27</v>
      </c>
      <c r="B24" s="10">
        <v>7.2400000000000006E-2</v>
      </c>
      <c r="C24" s="10">
        <v>0.09</v>
      </c>
      <c r="D24" s="13">
        <f t="shared" si="0"/>
        <v>0.80444444444444452</v>
      </c>
      <c r="E24" s="10">
        <v>-7.1800000000000003E-2</v>
      </c>
      <c r="F24" s="7">
        <v>0.73</v>
      </c>
      <c r="G24" s="13">
        <v>2.78</v>
      </c>
      <c r="H24" s="1" t="s">
        <v>25</v>
      </c>
      <c r="I24" s="1" t="s">
        <v>28</v>
      </c>
    </row>
    <row r="25" spans="1:9" x14ac:dyDescent="0.25">
      <c r="A25" s="3" t="s">
        <v>29</v>
      </c>
      <c r="B25" s="72" t="s">
        <v>80</v>
      </c>
      <c r="C25" s="73"/>
      <c r="D25" s="73"/>
      <c r="E25" s="73"/>
      <c r="F25" s="73"/>
      <c r="G25" s="73"/>
      <c r="H25" s="1" t="s">
        <v>25</v>
      </c>
      <c r="I25" s="1" t="s">
        <v>28</v>
      </c>
    </row>
    <row r="26" spans="1:9" x14ac:dyDescent="0.25">
      <c r="A26" s="3" t="s">
        <v>30</v>
      </c>
      <c r="B26" s="10">
        <v>1.9400000000000001E-2</v>
      </c>
      <c r="C26" s="10">
        <v>0.152</v>
      </c>
      <c r="D26" s="13">
        <f t="shared" si="0"/>
        <v>0.12763157894736843</v>
      </c>
      <c r="E26" s="10">
        <v>-0.24149999999999999</v>
      </c>
      <c r="F26" s="7">
        <v>0.37</v>
      </c>
      <c r="G26" s="13">
        <v>5.45</v>
      </c>
      <c r="H26" s="1" t="s">
        <v>31</v>
      </c>
    </row>
    <row r="27" spans="1:9" x14ac:dyDescent="0.25">
      <c r="A27" s="67"/>
      <c r="B27" s="10">
        <v>7.7999999999999996E-3</v>
      </c>
      <c r="C27" s="10">
        <v>0.1048</v>
      </c>
      <c r="D27" s="13">
        <f t="shared" si="0"/>
        <v>7.4427480916030533E-2</v>
      </c>
      <c r="E27" s="10">
        <v>-0.23599999999999999</v>
      </c>
      <c r="F27" s="7">
        <v>0.42</v>
      </c>
      <c r="G27" s="13">
        <v>85.26</v>
      </c>
    </row>
    <row r="28" spans="1:9" x14ac:dyDescent="0.25">
      <c r="A28" s="67"/>
      <c r="B28" s="10">
        <v>2.7099999999999999E-2</v>
      </c>
      <c r="C28" s="10">
        <v>0.1056</v>
      </c>
      <c r="D28" s="13">
        <f t="shared" si="0"/>
        <v>0.25662878787878785</v>
      </c>
      <c r="E28" s="10">
        <v>-0.25640000000000002</v>
      </c>
      <c r="F28" s="7">
        <v>0.41</v>
      </c>
      <c r="G28" s="13">
        <v>15.74</v>
      </c>
    </row>
    <row r="29" spans="1:9" x14ac:dyDescent="0.25">
      <c r="A29" s="3" t="s">
        <v>32</v>
      </c>
      <c r="B29" s="10">
        <v>-1.32E-2</v>
      </c>
      <c r="C29" s="10">
        <v>8.3199999999999996E-2</v>
      </c>
      <c r="D29" s="13">
        <f t="shared" si="0"/>
        <v>-0.15865384615384617</v>
      </c>
      <c r="E29" s="10">
        <v>-0.16589999999999999</v>
      </c>
      <c r="F29" s="7">
        <v>0.45</v>
      </c>
      <c r="G29" s="13">
        <v>5.18</v>
      </c>
      <c r="H29" s="1" t="s">
        <v>31</v>
      </c>
    </row>
    <row r="30" spans="1:9" x14ac:dyDescent="0.25">
      <c r="A30" s="5" t="s">
        <v>33</v>
      </c>
      <c r="B30" s="10">
        <v>-9.9000000000000008E-3</v>
      </c>
      <c r="C30" s="10">
        <v>8.9300000000000004E-2</v>
      </c>
      <c r="D30" s="13">
        <f t="shared" si="0"/>
        <v>-0.11086226203807391</v>
      </c>
      <c r="E30" s="10">
        <v>-0.24279999999999999</v>
      </c>
      <c r="F30" s="7">
        <v>0.45</v>
      </c>
      <c r="G30" s="13">
        <v>5.68</v>
      </c>
      <c r="H30" s="1" t="s">
        <v>31</v>
      </c>
    </row>
    <row r="31" spans="1:9" x14ac:dyDescent="0.25">
      <c r="A31" s="5" t="s">
        <v>34</v>
      </c>
      <c r="B31" s="10">
        <v>-1.9800000000000002E-2</v>
      </c>
      <c r="C31" s="10">
        <v>0.1071</v>
      </c>
      <c r="D31" s="13">
        <f t="shared" si="0"/>
        <v>-0.18487394957983194</v>
      </c>
      <c r="E31" s="10">
        <v>-0.24640000000000001</v>
      </c>
      <c r="F31" s="7">
        <v>0.3</v>
      </c>
      <c r="G31" s="13">
        <v>5.18</v>
      </c>
      <c r="H31" s="1" t="s">
        <v>31</v>
      </c>
    </row>
    <row r="32" spans="1:9" x14ac:dyDescent="0.25">
      <c r="A32" s="16" t="s">
        <v>35</v>
      </c>
      <c r="B32" s="10">
        <v>1.83E-2</v>
      </c>
      <c r="C32" s="10">
        <v>0.1104</v>
      </c>
      <c r="D32" s="13">
        <f t="shared" si="0"/>
        <v>0.16576086956521741</v>
      </c>
      <c r="E32" s="10">
        <v>-0.30709999999999998</v>
      </c>
      <c r="F32" s="7">
        <v>0.35</v>
      </c>
      <c r="G32" s="13">
        <v>4.29</v>
      </c>
      <c r="H32" s="1" t="s">
        <v>31</v>
      </c>
    </row>
    <row r="33" spans="1:9" x14ac:dyDescent="0.25">
      <c r="A33" s="16" t="s">
        <v>36</v>
      </c>
      <c r="B33" s="10">
        <v>4.7199999999999999E-2</v>
      </c>
      <c r="C33" s="10">
        <v>0.13819999999999999</v>
      </c>
      <c r="D33" s="13">
        <f t="shared" si="0"/>
        <v>0.34153400868306805</v>
      </c>
      <c r="E33" s="10">
        <v>-0.20380000000000001</v>
      </c>
      <c r="F33" s="7">
        <v>0.52</v>
      </c>
      <c r="G33" s="13">
        <v>20.77</v>
      </c>
      <c r="H33" s="1" t="s">
        <v>31</v>
      </c>
    </row>
    <row r="34" spans="1:9" x14ac:dyDescent="0.25">
      <c r="A34" s="67"/>
      <c r="B34" s="10">
        <v>9.7000000000000003E-3</v>
      </c>
      <c r="C34" s="10">
        <v>8.5999999999999993E-2</v>
      </c>
      <c r="D34" s="13">
        <f t="shared" si="0"/>
        <v>0.11279069767441861</v>
      </c>
      <c r="E34" s="10">
        <v>-0.2671</v>
      </c>
      <c r="F34" s="7">
        <v>0.44</v>
      </c>
      <c r="G34" s="13">
        <v>58.92</v>
      </c>
    </row>
    <row r="35" spans="1:9" x14ac:dyDescent="0.25">
      <c r="A35" s="67"/>
      <c r="B35" s="10">
        <v>3.8199999999999998E-2</v>
      </c>
      <c r="C35" s="10">
        <v>9.74E-2</v>
      </c>
      <c r="D35" s="13">
        <f t="shared" si="0"/>
        <v>0.3921971252566735</v>
      </c>
      <c r="E35" s="10">
        <v>-0.18190000000000001</v>
      </c>
      <c r="F35" s="7">
        <v>0.53</v>
      </c>
      <c r="G35" s="13">
        <v>12.29</v>
      </c>
    </row>
    <row r="36" spans="1:9" x14ac:dyDescent="0.25">
      <c r="A36" s="2" t="s">
        <v>37</v>
      </c>
      <c r="B36" s="9">
        <v>1.6299999999999999E-2</v>
      </c>
      <c r="C36" s="9">
        <v>0.12759999999999999</v>
      </c>
      <c r="D36" s="13">
        <f t="shared" si="0"/>
        <v>0.12774294670846395</v>
      </c>
      <c r="E36" s="9">
        <v>-0.24879999999999999</v>
      </c>
      <c r="F36" s="7">
        <v>0.47</v>
      </c>
      <c r="G36" s="13">
        <v>10.83</v>
      </c>
      <c r="H36" s="1" t="s">
        <v>31</v>
      </c>
      <c r="I36" s="1" t="s">
        <v>38</v>
      </c>
    </row>
    <row r="37" spans="1:9" x14ac:dyDescent="0.25">
      <c r="A37" s="68"/>
      <c r="B37" s="9">
        <v>6.9699999999999998E-2</v>
      </c>
      <c r="C37" s="9">
        <v>0.1043</v>
      </c>
      <c r="D37" s="13">
        <f t="shared" si="0"/>
        <v>0.6682646212847555</v>
      </c>
      <c r="E37" s="9">
        <v>-0.14119999999999999</v>
      </c>
      <c r="F37" s="7">
        <v>0.46</v>
      </c>
      <c r="G37" s="13">
        <v>38.880000000000003</v>
      </c>
    </row>
    <row r="38" spans="1:9" x14ac:dyDescent="0.25">
      <c r="A38" s="68"/>
      <c r="B38" s="9">
        <v>4.7E-2</v>
      </c>
      <c r="C38" s="9">
        <v>0.1009</v>
      </c>
      <c r="D38" s="13">
        <f t="shared" si="0"/>
        <v>0.46580773042616452</v>
      </c>
      <c r="E38" s="9">
        <v>-0.1699</v>
      </c>
      <c r="F38" s="7">
        <v>0.56000000000000005</v>
      </c>
      <c r="G38" s="13">
        <v>4.3600000000000003</v>
      </c>
    </row>
    <row r="39" spans="1:9" x14ac:dyDescent="0.25">
      <c r="A39" s="16" t="s">
        <v>39</v>
      </c>
      <c r="B39" s="10">
        <v>4.07E-2</v>
      </c>
      <c r="C39" s="10">
        <v>0.1288</v>
      </c>
      <c r="D39" s="13">
        <f t="shared" si="0"/>
        <v>0.31599378881987578</v>
      </c>
      <c r="E39" s="10">
        <v>-0.25530000000000003</v>
      </c>
      <c r="F39" s="7">
        <v>0.7</v>
      </c>
      <c r="G39" s="13">
        <v>2.64</v>
      </c>
      <c r="H39" s="1" t="s">
        <v>40</v>
      </c>
    </row>
    <row r="40" spans="1:9" x14ac:dyDescent="0.25">
      <c r="A40" s="67"/>
      <c r="B40" s="10">
        <v>-1.54E-2</v>
      </c>
      <c r="C40" s="10">
        <v>9.2600000000000002E-2</v>
      </c>
      <c r="D40" s="13">
        <f t="shared" si="0"/>
        <v>-0.16630669546436286</v>
      </c>
      <c r="E40" s="10">
        <v>-0.3266</v>
      </c>
      <c r="F40" s="7">
        <v>0.46</v>
      </c>
      <c r="G40" s="13">
        <v>23.8</v>
      </c>
    </row>
    <row r="41" spans="1:9" x14ac:dyDescent="0.25">
      <c r="A41" s="67"/>
      <c r="B41" s="10">
        <v>2.9000000000000001E-2</v>
      </c>
      <c r="C41" s="10">
        <v>9.7299999999999998E-2</v>
      </c>
      <c r="D41" s="13">
        <f t="shared" si="0"/>
        <v>0.29804727646454265</v>
      </c>
      <c r="E41" s="10">
        <v>-0.2467</v>
      </c>
      <c r="F41" s="7">
        <v>0.56999999999999995</v>
      </c>
      <c r="G41" s="13">
        <v>1.31</v>
      </c>
    </row>
    <row r="42" spans="1:9" x14ac:dyDescent="0.25">
      <c r="A42" s="16" t="s">
        <v>71</v>
      </c>
      <c r="B42" s="10">
        <v>4.2599999999999999E-2</v>
      </c>
      <c r="C42" s="10">
        <v>0.11260000000000001</v>
      </c>
      <c r="D42" s="13">
        <f t="shared" si="0"/>
        <v>0.37833037300177619</v>
      </c>
      <c r="E42" s="10">
        <v>-0.1522</v>
      </c>
      <c r="F42" s="7">
        <v>0.69</v>
      </c>
      <c r="G42" s="13">
        <v>3.27</v>
      </c>
      <c r="H42" s="1" t="s">
        <v>40</v>
      </c>
    </row>
    <row r="43" spans="1:9" x14ac:dyDescent="0.25">
      <c r="A43" s="67"/>
      <c r="B43" s="10">
        <v>2.9000000000000001E-2</v>
      </c>
      <c r="C43" s="10">
        <v>8.3799999999999999E-2</v>
      </c>
      <c r="D43" s="13">
        <f t="shared" si="0"/>
        <v>0.34606205250596661</v>
      </c>
      <c r="E43" s="10">
        <v>-0.21199999999999999</v>
      </c>
      <c r="F43" s="7">
        <v>0.51</v>
      </c>
      <c r="G43" s="13">
        <v>9.24</v>
      </c>
    </row>
    <row r="44" spans="1:9" x14ac:dyDescent="0.25">
      <c r="A44" s="67"/>
      <c r="B44" s="10">
        <v>2.35E-2</v>
      </c>
      <c r="C44" s="10">
        <v>8.7400000000000005E-2</v>
      </c>
      <c r="D44" s="13">
        <f t="shared" si="0"/>
        <v>0.26887871853546907</v>
      </c>
      <c r="E44" s="10">
        <v>-0.18229999999999999</v>
      </c>
      <c r="F44" s="7">
        <v>0.57999999999999996</v>
      </c>
      <c r="G44" s="13">
        <v>3.31</v>
      </c>
    </row>
    <row r="45" spans="1:9" x14ac:dyDescent="0.25">
      <c r="A45" s="16" t="s">
        <v>41</v>
      </c>
      <c r="B45" s="14">
        <v>6.3799999999999996E-2</v>
      </c>
      <c r="C45" s="18">
        <v>0.13589999999999999</v>
      </c>
      <c r="D45" s="13">
        <f t="shared" si="0"/>
        <v>0.46946284032376745</v>
      </c>
      <c r="E45" s="18">
        <v>-0.21190000000000001</v>
      </c>
      <c r="F45" s="7">
        <v>0.53</v>
      </c>
      <c r="G45" s="13">
        <v>22.66</v>
      </c>
      <c r="H45" s="1" t="s">
        <v>40</v>
      </c>
    </row>
    <row r="46" spans="1:9" x14ac:dyDescent="0.25">
      <c r="A46" s="67"/>
      <c r="B46" s="69">
        <v>9.4000000000000004E-3</v>
      </c>
      <c r="C46" s="18">
        <v>0.11269999999999999</v>
      </c>
      <c r="D46" s="13">
        <f t="shared" si="0"/>
        <v>8.3407275953859814E-2</v>
      </c>
      <c r="E46" s="18">
        <v>-0.23680000000000001</v>
      </c>
      <c r="F46" s="7">
        <v>0.44</v>
      </c>
      <c r="G46" s="13">
        <v>90.39</v>
      </c>
    </row>
    <row r="47" spans="1:9" x14ac:dyDescent="0.25">
      <c r="A47" s="67"/>
      <c r="B47" s="69">
        <v>2.3400000000000001E-2</v>
      </c>
      <c r="C47" s="18">
        <v>8.3900000000000002E-2</v>
      </c>
      <c r="D47" s="13">
        <f t="shared" si="0"/>
        <v>0.27890345649582837</v>
      </c>
      <c r="E47" s="18">
        <v>-0.16420000000000001</v>
      </c>
      <c r="F47" s="7">
        <v>0.52</v>
      </c>
      <c r="G47" s="13">
        <v>15.86</v>
      </c>
    </row>
    <row r="48" spans="1:9" x14ac:dyDescent="0.25">
      <c r="A48" s="16" t="s">
        <v>42</v>
      </c>
      <c r="B48" s="10">
        <v>4.8899999999999999E-2</v>
      </c>
      <c r="C48" s="10">
        <v>0.1333</v>
      </c>
      <c r="D48" s="13">
        <f t="shared" si="0"/>
        <v>0.36684171042760688</v>
      </c>
      <c r="E48" s="10">
        <v>-0.16200000000000001</v>
      </c>
      <c r="F48" s="7">
        <v>0.56999999999999995</v>
      </c>
      <c r="G48" s="13">
        <v>7.55</v>
      </c>
      <c r="H48" s="1" t="s">
        <v>40</v>
      </c>
    </row>
    <row r="49" spans="1:10" x14ac:dyDescent="0.25">
      <c r="A49" s="67"/>
      <c r="B49" s="10">
        <v>2.3900000000000001E-2</v>
      </c>
      <c r="C49" s="10">
        <v>0.10639999999999999</v>
      </c>
      <c r="D49" s="13">
        <f t="shared" si="0"/>
        <v>0.22462406015037595</v>
      </c>
      <c r="E49" s="10">
        <v>-0.1885</v>
      </c>
      <c r="F49" s="7">
        <v>0.45</v>
      </c>
      <c r="G49" s="13">
        <v>80.63</v>
      </c>
    </row>
    <row r="50" spans="1:10" x14ac:dyDescent="0.25">
      <c r="A50" s="67"/>
      <c r="B50" s="10">
        <v>3.5499999999999997E-2</v>
      </c>
      <c r="C50" s="10">
        <v>9.4899999999999998E-2</v>
      </c>
      <c r="D50" s="13">
        <f t="shared" si="0"/>
        <v>0.37407797681770283</v>
      </c>
      <c r="E50" s="10">
        <v>-0.21560000000000001</v>
      </c>
      <c r="F50" s="7">
        <v>0.5</v>
      </c>
      <c r="G50" s="13">
        <v>18.22</v>
      </c>
    </row>
    <row r="51" spans="1:10" x14ac:dyDescent="0.25">
      <c r="A51" s="17" t="s">
        <v>43</v>
      </c>
      <c r="B51" s="10">
        <v>5.74E-2</v>
      </c>
      <c r="C51" s="10">
        <v>0.1457</v>
      </c>
      <c r="D51" s="13">
        <f t="shared" si="0"/>
        <v>0.39396019217570349</v>
      </c>
      <c r="E51" s="10">
        <v>-0.224</v>
      </c>
      <c r="F51" s="7">
        <v>0.62</v>
      </c>
      <c r="G51" s="13">
        <v>3.4</v>
      </c>
      <c r="H51" s="1" t="s">
        <v>40</v>
      </c>
    </row>
    <row r="52" spans="1:10" x14ac:dyDescent="0.25">
      <c r="A52" s="66"/>
      <c r="B52" s="10">
        <v>2.8799999999999999E-2</v>
      </c>
      <c r="C52" s="10">
        <v>0.1077</v>
      </c>
      <c r="D52" s="13">
        <f t="shared" si="0"/>
        <v>0.2674094707520891</v>
      </c>
      <c r="E52" s="10">
        <v>-0.25969999999999999</v>
      </c>
      <c r="F52" s="7">
        <v>0.56999999999999995</v>
      </c>
      <c r="G52" s="13">
        <v>6.1</v>
      </c>
    </row>
    <row r="53" spans="1:10" x14ac:dyDescent="0.25">
      <c r="A53" s="66"/>
      <c r="B53" s="10">
        <v>2.3900000000000001E-2</v>
      </c>
      <c r="C53" s="10">
        <v>8.8900000000000007E-2</v>
      </c>
      <c r="D53" s="13">
        <f t="shared" si="0"/>
        <v>0.26884139482564678</v>
      </c>
      <c r="E53" s="10">
        <v>-0.1782</v>
      </c>
      <c r="F53" s="7">
        <v>0.6</v>
      </c>
      <c r="G53" s="13">
        <v>1.83</v>
      </c>
    </row>
    <row r="54" spans="1:10" x14ac:dyDescent="0.25">
      <c r="A54" s="16" t="s">
        <v>44</v>
      </c>
      <c r="B54" s="10">
        <v>2.9700000000000001E-2</v>
      </c>
      <c r="C54" s="10">
        <v>0.1055</v>
      </c>
      <c r="D54" s="13">
        <f t="shared" si="0"/>
        <v>0.28151658767772514</v>
      </c>
      <c r="E54" s="10">
        <v>-0.1648</v>
      </c>
      <c r="F54" s="7">
        <v>0.62</v>
      </c>
      <c r="G54" s="13">
        <v>2.0099999999999998</v>
      </c>
      <c r="H54" s="1" t="s">
        <v>45</v>
      </c>
    </row>
    <row r="55" spans="1:10" x14ac:dyDescent="0.25">
      <c r="A55" s="67"/>
      <c r="B55" s="10">
        <v>6.4000000000000003E-3</v>
      </c>
      <c r="C55" s="10">
        <v>6.3899999999999998E-2</v>
      </c>
      <c r="D55" s="13">
        <f t="shared" si="0"/>
        <v>0.10015649452269171</v>
      </c>
      <c r="E55" s="10">
        <v>-0.1182</v>
      </c>
      <c r="F55" s="7">
        <v>0.75</v>
      </c>
      <c r="G55" s="13">
        <v>0.7</v>
      </c>
    </row>
    <row r="56" spans="1:10" x14ac:dyDescent="0.25">
      <c r="A56" s="67"/>
      <c r="B56" s="10">
        <v>3.3300000000000003E-2</v>
      </c>
      <c r="C56" s="10">
        <v>7.9000000000000001E-2</v>
      </c>
      <c r="D56" s="13">
        <f t="shared" si="0"/>
        <v>0.42151898734177218</v>
      </c>
      <c r="E56" s="10">
        <v>-0.22309999999999999</v>
      </c>
      <c r="F56" s="7">
        <v>0.78</v>
      </c>
      <c r="G56" s="13">
        <v>1.57</v>
      </c>
    </row>
    <row r="57" spans="1:10" x14ac:dyDescent="0.25">
      <c r="A57" s="16" t="s">
        <v>47</v>
      </c>
      <c r="B57" s="10">
        <v>4.02E-2</v>
      </c>
      <c r="C57" s="10">
        <v>0.12659999999999999</v>
      </c>
      <c r="D57" s="13">
        <f t="shared" si="0"/>
        <v>0.31753554502369669</v>
      </c>
      <c r="E57" s="10">
        <v>-0.2213</v>
      </c>
      <c r="F57" s="7">
        <v>0.75</v>
      </c>
      <c r="G57" s="13">
        <v>3.02</v>
      </c>
      <c r="H57" s="1" t="s">
        <v>45</v>
      </c>
    </row>
    <row r="58" spans="1:10" x14ac:dyDescent="0.25">
      <c r="A58" s="67"/>
      <c r="B58" s="10">
        <v>5.1999999999999998E-3</v>
      </c>
      <c r="C58" s="10">
        <v>9.7799999999999998E-2</v>
      </c>
      <c r="D58" s="13">
        <f t="shared" si="0"/>
        <v>5.3169734151329244E-2</v>
      </c>
      <c r="E58" s="10">
        <v>-0.27229999999999999</v>
      </c>
      <c r="F58" s="7">
        <v>0.67</v>
      </c>
      <c r="G58" s="13">
        <v>3.14</v>
      </c>
    </row>
    <row r="59" spans="1:10" x14ac:dyDescent="0.25">
      <c r="A59" s="67"/>
      <c r="B59" s="10">
        <v>5.7999999999999996E-3</v>
      </c>
      <c r="C59" s="10">
        <v>9.7299999999999998E-2</v>
      </c>
      <c r="D59" s="13">
        <f t="shared" si="0"/>
        <v>5.9609455292908529E-2</v>
      </c>
      <c r="E59" s="10">
        <v>-0.29189999999999999</v>
      </c>
      <c r="F59" s="7">
        <v>0.69</v>
      </c>
      <c r="G59" s="13">
        <v>2.27</v>
      </c>
    </row>
    <row r="60" spans="1:10" x14ac:dyDescent="0.25">
      <c r="A60" s="16" t="s">
        <v>48</v>
      </c>
      <c r="B60" s="10">
        <v>3.6299999999999999E-2</v>
      </c>
      <c r="C60" s="10">
        <v>0.12920000000000001</v>
      </c>
      <c r="D60" s="13">
        <f t="shared" si="0"/>
        <v>0.28095975232198139</v>
      </c>
      <c r="E60" s="10">
        <v>-0.21959999999999999</v>
      </c>
      <c r="F60" s="7">
        <v>0.75</v>
      </c>
      <c r="G60" s="13">
        <v>3.02</v>
      </c>
      <c r="H60" s="1" t="s">
        <v>45</v>
      </c>
      <c r="J60" s="1" t="s">
        <v>49</v>
      </c>
    </row>
    <row r="61" spans="1:10" x14ac:dyDescent="0.25">
      <c r="A61" s="67"/>
      <c r="B61" s="10">
        <v>8.5000000000000006E-3</v>
      </c>
      <c r="C61" s="10">
        <v>9.9900000000000003E-2</v>
      </c>
      <c r="D61" s="13">
        <f t="shared" si="0"/>
        <v>8.5085085085085083E-2</v>
      </c>
      <c r="E61" s="10">
        <v>-0.26350000000000001</v>
      </c>
      <c r="F61" s="7">
        <v>0.7</v>
      </c>
      <c r="G61" s="13">
        <v>3.49</v>
      </c>
    </row>
    <row r="62" spans="1:10" x14ac:dyDescent="0.25">
      <c r="A62" s="67"/>
      <c r="B62" s="10">
        <v>1.54E-2</v>
      </c>
      <c r="C62" s="10">
        <v>9.64E-2</v>
      </c>
      <c r="D62" s="13">
        <f t="shared" si="0"/>
        <v>0.15975103734439836</v>
      </c>
      <c r="E62" s="10">
        <v>-0.26900000000000002</v>
      </c>
      <c r="F62" s="7">
        <v>0.63</v>
      </c>
      <c r="G62" s="13">
        <v>4.71</v>
      </c>
    </row>
    <row r="63" spans="1:10" x14ac:dyDescent="0.25">
      <c r="A63" s="2" t="s">
        <v>46</v>
      </c>
      <c r="B63" s="9">
        <v>2.1600000000000001E-2</v>
      </c>
      <c r="C63" s="9">
        <v>0.11890000000000001</v>
      </c>
      <c r="D63" s="13">
        <f t="shared" si="0"/>
        <v>0.18166526492851134</v>
      </c>
      <c r="E63" s="9">
        <v>-0.1976</v>
      </c>
      <c r="F63" s="7">
        <v>0.33</v>
      </c>
      <c r="G63" s="13">
        <v>2.39</v>
      </c>
      <c r="H63" s="1" t="s">
        <v>45</v>
      </c>
      <c r="J63" s="1" t="s">
        <v>50</v>
      </c>
    </row>
    <row r="64" spans="1:10" x14ac:dyDescent="0.25">
      <c r="A64" s="68"/>
      <c r="B64" s="9">
        <v>-5.4999999999999997E-3</v>
      </c>
      <c r="C64" s="9">
        <v>5.9400000000000001E-2</v>
      </c>
      <c r="D64" s="13">
        <f t="shared" si="0"/>
        <v>-9.2592592592592587E-2</v>
      </c>
      <c r="E64" s="9">
        <v>-0.1489</v>
      </c>
      <c r="F64" s="7">
        <v>0.33</v>
      </c>
      <c r="G64" s="13">
        <v>0.52</v>
      </c>
    </row>
    <row r="65" spans="1:9" x14ac:dyDescent="0.25">
      <c r="A65" s="68"/>
      <c r="B65" s="9">
        <v>1.9599999999999999E-2</v>
      </c>
      <c r="C65" s="9">
        <v>9.8900000000000002E-2</v>
      </c>
      <c r="D65" s="13">
        <f t="shared" si="0"/>
        <v>0.19817997977755308</v>
      </c>
      <c r="E65" s="9">
        <v>-0.33179999999999998</v>
      </c>
      <c r="F65" s="7">
        <v>0.59</v>
      </c>
      <c r="G65" s="13">
        <v>2.96</v>
      </c>
    </row>
    <row r="66" spans="1:9" x14ac:dyDescent="0.25">
      <c r="A66" s="15" t="s">
        <v>51</v>
      </c>
      <c r="B66" s="9">
        <v>5.8799999999999998E-2</v>
      </c>
      <c r="C66" s="9">
        <v>8.9300000000000004E-2</v>
      </c>
      <c r="D66" s="13">
        <f t="shared" si="0"/>
        <v>0.65845464725643887</v>
      </c>
      <c r="E66" s="9">
        <v>-0.1031</v>
      </c>
      <c r="F66" s="7">
        <v>0.44</v>
      </c>
      <c r="G66" s="13">
        <v>19</v>
      </c>
      <c r="H66" s="1" t="s">
        <v>52</v>
      </c>
      <c r="I66" s="1" t="s">
        <v>53</v>
      </c>
    </row>
    <row r="67" spans="1:9" x14ac:dyDescent="0.25">
      <c r="A67" s="15" t="s">
        <v>54</v>
      </c>
      <c r="B67" s="9">
        <v>9.9900000000000003E-2</v>
      </c>
      <c r="C67" s="9">
        <v>0.1019</v>
      </c>
      <c r="D67" s="13">
        <f t="shared" si="0"/>
        <v>0.98037291462217857</v>
      </c>
      <c r="E67" s="9">
        <v>-0.1014</v>
      </c>
      <c r="F67" s="7">
        <v>0.46</v>
      </c>
      <c r="G67" s="13">
        <v>30.77</v>
      </c>
      <c r="H67" s="1" t="s">
        <v>52</v>
      </c>
      <c r="I67" s="1" t="s">
        <v>53</v>
      </c>
    </row>
    <row r="68" spans="1:9" x14ac:dyDescent="0.25">
      <c r="A68" s="15" t="s">
        <v>55</v>
      </c>
      <c r="B68" s="9">
        <v>6.0299999999999999E-2</v>
      </c>
      <c r="C68" s="9">
        <v>0.10059999999999999</v>
      </c>
      <c r="D68" s="13">
        <f t="shared" si="0"/>
        <v>0.59940357852882709</v>
      </c>
      <c r="E68" s="9">
        <v>-0.1762</v>
      </c>
      <c r="F68" s="7">
        <v>0.4</v>
      </c>
      <c r="G68" s="13">
        <v>41.23</v>
      </c>
      <c r="H68" s="1" t="s">
        <v>52</v>
      </c>
      <c r="I68" s="1" t="s">
        <v>53</v>
      </c>
    </row>
    <row r="69" spans="1:9" x14ac:dyDescent="0.25">
      <c r="A69" s="15" t="s">
        <v>56</v>
      </c>
      <c r="B69" s="9">
        <v>9.2799999999999994E-2</v>
      </c>
      <c r="C69" s="9">
        <v>9.7100000000000006E-2</v>
      </c>
      <c r="D69" s="13">
        <f t="shared" si="0"/>
        <v>0.95571575695159616</v>
      </c>
      <c r="E69" s="9">
        <v>-0.1578</v>
      </c>
      <c r="F69" s="7">
        <v>0.47</v>
      </c>
      <c r="G69" s="13">
        <v>30.06</v>
      </c>
      <c r="H69" s="1" t="s">
        <v>52</v>
      </c>
      <c r="I69" s="1" t="s">
        <v>53</v>
      </c>
    </row>
    <row r="70" spans="1:9" x14ac:dyDescent="0.25">
      <c r="A70" s="15" t="s">
        <v>57</v>
      </c>
      <c r="B70" s="9">
        <v>7.3300000000000004E-2</v>
      </c>
      <c r="C70" s="9">
        <v>9.3899999999999997E-2</v>
      </c>
      <c r="D70" s="13">
        <f t="shared" si="0"/>
        <v>0.78061767838125673</v>
      </c>
      <c r="E70" s="9">
        <v>-0.1021</v>
      </c>
      <c r="F70" s="7">
        <v>0.52</v>
      </c>
      <c r="G70" s="13">
        <v>19.260000000000002</v>
      </c>
      <c r="H70" s="1" t="s">
        <v>52</v>
      </c>
      <c r="I70" s="1" t="s">
        <v>53</v>
      </c>
    </row>
    <row r="71" spans="1:9" x14ac:dyDescent="0.25">
      <c r="A71" s="15" t="s">
        <v>58</v>
      </c>
      <c r="B71" s="9">
        <v>-1.4E-2</v>
      </c>
      <c r="C71" s="9">
        <v>8.7999999999999995E-2</v>
      </c>
      <c r="D71" s="13">
        <f t="shared" si="0"/>
        <v>-0.15909090909090912</v>
      </c>
      <c r="E71" s="9">
        <v>-0.2762</v>
      </c>
      <c r="F71" s="7">
        <v>0.37</v>
      </c>
      <c r="G71" s="13">
        <v>10.98</v>
      </c>
      <c r="H71" s="1" t="s">
        <v>52</v>
      </c>
      <c r="I71" s="1" t="s">
        <v>53</v>
      </c>
    </row>
    <row r="72" spans="1:9" x14ac:dyDescent="0.25">
      <c r="A72" s="15" t="s">
        <v>59</v>
      </c>
      <c r="B72" s="9">
        <v>-5.4000000000000003E-3</v>
      </c>
      <c r="C72" s="9">
        <v>8.3390000000000006E-2</v>
      </c>
      <c r="D72" s="13">
        <f t="shared" si="0"/>
        <v>-6.4755965943158647E-2</v>
      </c>
      <c r="E72" s="9">
        <v>-0.26440000000000002</v>
      </c>
      <c r="F72" s="7">
        <v>0.37</v>
      </c>
      <c r="G72" s="13">
        <v>3.5</v>
      </c>
      <c r="H72" s="1" t="s">
        <v>52</v>
      </c>
      <c r="I72" s="1" t="s">
        <v>53</v>
      </c>
    </row>
    <row r="73" spans="1:9" x14ac:dyDescent="0.25">
      <c r="A73" s="15" t="s">
        <v>60</v>
      </c>
      <c r="B73" s="9">
        <v>2.9100000000000001E-2</v>
      </c>
      <c r="C73" s="9">
        <v>9.1399999999999995E-2</v>
      </c>
      <c r="D73" s="13">
        <f t="shared" si="0"/>
        <v>0.31838074398249455</v>
      </c>
      <c r="E73" s="9">
        <v>-0.18110000000000001</v>
      </c>
      <c r="F73" s="7">
        <v>0.4</v>
      </c>
      <c r="G73" s="13">
        <v>10.98</v>
      </c>
      <c r="H73" s="1" t="s">
        <v>52</v>
      </c>
      <c r="I73" s="1" t="s">
        <v>53</v>
      </c>
    </row>
    <row r="74" spans="1:9" x14ac:dyDescent="0.25">
      <c r="A74" s="15" t="s">
        <v>61</v>
      </c>
      <c r="B74" s="9">
        <v>5.4199999999999998E-2</v>
      </c>
      <c r="C74" s="9">
        <v>8.8200000000000001E-2</v>
      </c>
      <c r="D74" s="13">
        <f t="shared" si="0"/>
        <v>0.61451247165532874</v>
      </c>
      <c r="E74" s="9">
        <v>-9.8400000000000001E-2</v>
      </c>
      <c r="F74" s="7">
        <v>0.39</v>
      </c>
      <c r="G74" s="13">
        <v>24.15</v>
      </c>
      <c r="H74" s="1" t="s">
        <v>52</v>
      </c>
      <c r="I74" s="1" t="s">
        <v>53</v>
      </c>
    </row>
    <row r="75" spans="1:9" x14ac:dyDescent="0.25">
      <c r="A75" s="15" t="s">
        <v>62</v>
      </c>
      <c r="B75" s="9">
        <v>2.3599999999999999E-2</v>
      </c>
      <c r="C75" s="9">
        <v>8.5199999999999998E-2</v>
      </c>
      <c r="D75" s="13">
        <f t="shared" si="0"/>
        <v>0.27699530516431925</v>
      </c>
      <c r="E75" s="9">
        <v>-0.16420000000000001</v>
      </c>
      <c r="F75" s="7">
        <v>0.42</v>
      </c>
      <c r="G75" s="13">
        <v>3.4</v>
      </c>
      <c r="H75" s="1" t="s">
        <v>52</v>
      </c>
      <c r="I75" s="1" t="s">
        <v>53</v>
      </c>
    </row>
    <row r="76" spans="1:9" x14ac:dyDescent="0.25">
      <c r="A76" s="15" t="s">
        <v>63</v>
      </c>
      <c r="B76" s="9">
        <v>5.5999999999999999E-3</v>
      </c>
      <c r="C76" s="9">
        <v>9.7199999999999995E-2</v>
      </c>
      <c r="D76" s="13">
        <f t="shared" si="0"/>
        <v>5.7613168724279837E-2</v>
      </c>
      <c r="E76" s="9">
        <v>-0.33889999999999998</v>
      </c>
      <c r="F76" s="7">
        <v>0.56000000000000005</v>
      </c>
      <c r="G76" s="13">
        <v>2.79</v>
      </c>
      <c r="H76" s="1" t="s">
        <v>52</v>
      </c>
      <c r="I76" s="1" t="s">
        <v>53</v>
      </c>
    </row>
    <row r="77" spans="1:9" x14ac:dyDescent="0.25">
      <c r="A77" s="15" t="s">
        <v>64</v>
      </c>
      <c r="B77" s="9">
        <v>3.9600000000000003E-2</v>
      </c>
      <c r="C77" s="9">
        <v>8.6400000000000005E-2</v>
      </c>
      <c r="D77" s="13">
        <f t="shared" si="0"/>
        <v>0.45833333333333337</v>
      </c>
      <c r="E77" s="9">
        <v>-0.12839999999999999</v>
      </c>
      <c r="F77" s="7">
        <v>0.39</v>
      </c>
      <c r="G77" s="13">
        <v>13.77</v>
      </c>
      <c r="H77" s="1" t="s">
        <v>52</v>
      </c>
      <c r="I77" s="1" t="s">
        <v>53</v>
      </c>
    </row>
    <row r="78" spans="1:9" x14ac:dyDescent="0.25">
      <c r="A78" s="15" t="s">
        <v>65</v>
      </c>
      <c r="B78" s="9">
        <v>6.8400000000000002E-2</v>
      </c>
      <c r="C78" s="9">
        <v>9.5699999999999993E-2</v>
      </c>
      <c r="D78" s="12">
        <f t="shared" si="0"/>
        <v>0.71473354231974928</v>
      </c>
      <c r="E78" s="9">
        <v>-0.15679999999999999</v>
      </c>
      <c r="F78" s="7">
        <v>0.59</v>
      </c>
      <c r="G78" s="12">
        <v>13.77</v>
      </c>
      <c r="H78" s="1" t="s">
        <v>52</v>
      </c>
      <c r="I78" s="1" t="s">
        <v>66</v>
      </c>
    </row>
    <row r="79" spans="1:9" x14ac:dyDescent="0.25">
      <c r="A79" s="15" t="s">
        <v>67</v>
      </c>
      <c r="B79" s="9">
        <v>3.04E-2</v>
      </c>
      <c r="C79" s="9">
        <v>9.0999999999999998E-2</v>
      </c>
      <c r="D79" s="13">
        <f>(B79-0)/C79</f>
        <v>0.3340659340659341</v>
      </c>
      <c r="E79" s="9">
        <v>-0.20480000000000001</v>
      </c>
      <c r="F79" s="7">
        <v>0.47</v>
      </c>
      <c r="G79" s="13">
        <v>12.9</v>
      </c>
      <c r="H79" s="1" t="s">
        <v>52</v>
      </c>
      <c r="I79" s="1" t="s">
        <v>66</v>
      </c>
    </row>
    <row r="80" spans="1:9" x14ac:dyDescent="0.25">
      <c r="A80" s="15" t="s">
        <v>68</v>
      </c>
      <c r="B80" s="9">
        <v>4.99E-2</v>
      </c>
      <c r="C80" s="9">
        <v>9.6199999999999994E-2</v>
      </c>
      <c r="D80" s="13">
        <f t="shared" si="0"/>
        <v>0.51871101871101877</v>
      </c>
      <c r="E80" s="9">
        <v>-0.22489999999999999</v>
      </c>
      <c r="F80" s="7">
        <v>0.43</v>
      </c>
      <c r="G80" s="13">
        <v>21.01</v>
      </c>
      <c r="H80" s="1" t="s">
        <v>52</v>
      </c>
      <c r="I80" s="1" t="s">
        <v>66</v>
      </c>
    </row>
    <row r="81" spans="1:9" x14ac:dyDescent="0.25">
      <c r="A81" s="15" t="s">
        <v>78</v>
      </c>
      <c r="B81" s="9">
        <v>0.1179</v>
      </c>
      <c r="C81" s="9">
        <v>9.4899999999999998E-2</v>
      </c>
      <c r="D81" s="12">
        <f t="shared" si="0"/>
        <v>1.2423603793466809</v>
      </c>
      <c r="E81" s="9">
        <v>-0.1149</v>
      </c>
      <c r="F81" s="7">
        <v>0.54</v>
      </c>
      <c r="G81" s="13">
        <v>44.02</v>
      </c>
      <c r="H81" s="1" t="s">
        <v>52</v>
      </c>
      <c r="I81" s="1" t="s">
        <v>66</v>
      </c>
    </row>
  </sheetData>
  <autoFilter ref="H1:H81" xr:uid="{00000000-0009-0000-0000-000000000000}"/>
  <mergeCells count="2">
    <mergeCell ref="B2:G2"/>
    <mergeCell ref="B25:G25"/>
  </mergeCells>
  <phoneticPr fontId="3" type="noConversion"/>
  <conditionalFormatting sqref="F4:G6 G7 F8:G24">
    <cfRule type="cellIs" dxfId="3" priority="3" operator="greaterThan">
      <formula>55</formula>
    </cfRule>
  </conditionalFormatting>
  <conditionalFormatting sqref="F26:G62">
    <cfRule type="cellIs" dxfId="2" priority="1" operator="greaterThan">
      <formula>55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A38B-29F7-4BB4-B7E1-2488D3709A04}">
  <dimension ref="A1:I37"/>
  <sheetViews>
    <sheetView workbookViewId="0">
      <selection activeCell="A39" sqref="A39"/>
    </sheetView>
  </sheetViews>
  <sheetFormatPr defaultRowHeight="14" x14ac:dyDescent="0.25"/>
  <cols>
    <col min="1" max="1" width="64.26953125" bestFit="1" customWidth="1"/>
    <col min="2" max="2" width="16.36328125" bestFit="1" customWidth="1"/>
    <col min="3" max="4" width="7.54296875" bestFit="1" customWidth="1"/>
    <col min="5" max="5" width="11.90625" bestFit="1" customWidth="1"/>
    <col min="6" max="6" width="9.6328125" bestFit="1" customWidth="1"/>
    <col min="7" max="7" width="22.08984375" bestFit="1" customWidth="1"/>
    <col min="8" max="8" width="9.26953125" bestFit="1" customWidth="1"/>
    <col min="9" max="9" width="45.90625" bestFit="1" customWidth="1"/>
  </cols>
  <sheetData>
    <row r="1" spans="1:9" x14ac:dyDescent="0.25">
      <c r="A1" s="61" t="s">
        <v>72</v>
      </c>
      <c r="B1" s="62" t="s">
        <v>74</v>
      </c>
      <c r="C1" s="62" t="s">
        <v>75</v>
      </c>
      <c r="D1" s="63" t="s">
        <v>0</v>
      </c>
      <c r="E1" s="62" t="s">
        <v>76</v>
      </c>
      <c r="F1" s="64" t="s">
        <v>77</v>
      </c>
      <c r="G1" s="63" t="s">
        <v>73</v>
      </c>
      <c r="H1" s="61" t="s">
        <v>1</v>
      </c>
      <c r="I1" s="61" t="s">
        <v>2</v>
      </c>
    </row>
    <row r="2" spans="1:9" x14ac:dyDescent="0.25">
      <c r="A2" s="19" t="s">
        <v>81</v>
      </c>
      <c r="B2" s="20">
        <v>-6.0000000000000001E-3</v>
      </c>
      <c r="C2" s="20">
        <v>8.8999999999999996E-2</v>
      </c>
      <c r="D2" s="21">
        <f>(B2-0)/C2</f>
        <v>-6.741573033707865E-2</v>
      </c>
      <c r="E2" s="20">
        <v>-0.1875</v>
      </c>
      <c r="F2" s="22">
        <v>0.5</v>
      </c>
      <c r="G2" s="21">
        <v>3.03</v>
      </c>
      <c r="H2" s="23" t="s">
        <v>4</v>
      </c>
      <c r="I2" s="23" t="s">
        <v>5</v>
      </c>
    </row>
    <row r="3" spans="1:9" x14ac:dyDescent="0.25">
      <c r="A3" s="19" t="s">
        <v>9</v>
      </c>
      <c r="B3" s="24">
        <v>0.04</v>
      </c>
      <c r="C3" s="24">
        <v>0.14000000000000001</v>
      </c>
      <c r="D3" s="21">
        <f t="shared" ref="D3:D37" si="0">(B3-0)/C3</f>
        <v>0.2857142857142857</v>
      </c>
      <c r="E3" s="24">
        <v>-0.17180000000000001</v>
      </c>
      <c r="F3" s="22">
        <v>0.56999999999999995</v>
      </c>
      <c r="G3" s="21">
        <v>5.3</v>
      </c>
      <c r="H3" s="23" t="s">
        <v>4</v>
      </c>
      <c r="I3" s="23" t="s">
        <v>5</v>
      </c>
    </row>
    <row r="4" spans="1:9" x14ac:dyDescent="0.25">
      <c r="A4" s="59" t="s">
        <v>11</v>
      </c>
      <c r="B4" s="24">
        <v>7.0999999999999994E-2</v>
      </c>
      <c r="C4" s="24">
        <v>0.16059999999999999</v>
      </c>
      <c r="D4" s="21">
        <f t="shared" si="0"/>
        <v>0.44209215442092153</v>
      </c>
      <c r="E4" s="24">
        <v>-0.14080000000000001</v>
      </c>
      <c r="F4" s="22">
        <v>0.52</v>
      </c>
      <c r="G4" s="21">
        <v>5.81</v>
      </c>
      <c r="H4" s="23" t="s">
        <v>4</v>
      </c>
      <c r="I4" s="23" t="s">
        <v>12</v>
      </c>
    </row>
    <row r="5" spans="1:9" x14ac:dyDescent="0.25">
      <c r="A5" s="26" t="s">
        <v>82</v>
      </c>
      <c r="B5" s="20">
        <v>4.41E-2</v>
      </c>
      <c r="C5" s="20">
        <v>9.7000000000000003E-2</v>
      </c>
      <c r="D5" s="21">
        <f t="shared" si="0"/>
        <v>0.45463917525773195</v>
      </c>
      <c r="E5" s="20">
        <v>-0.188</v>
      </c>
      <c r="F5" s="22">
        <v>0.63</v>
      </c>
      <c r="G5" s="21">
        <v>7.58</v>
      </c>
      <c r="H5" s="23" t="s">
        <v>4</v>
      </c>
      <c r="I5" s="23" t="s">
        <v>12</v>
      </c>
    </row>
    <row r="6" spans="1:9" x14ac:dyDescent="0.25">
      <c r="A6" s="26" t="s">
        <v>14</v>
      </c>
      <c r="B6" s="20">
        <v>7.0999999999999994E-2</v>
      </c>
      <c r="C6" s="20">
        <v>0.16300000000000001</v>
      </c>
      <c r="D6" s="21">
        <f t="shared" si="0"/>
        <v>0.4355828220858895</v>
      </c>
      <c r="E6" s="20">
        <v>-0.20860000000000001</v>
      </c>
      <c r="F6" s="22">
        <v>0.54</v>
      </c>
      <c r="G6" s="21">
        <v>7.2</v>
      </c>
      <c r="H6" s="23" t="s">
        <v>4</v>
      </c>
      <c r="I6" s="23" t="s">
        <v>12</v>
      </c>
    </row>
    <row r="7" spans="1:9" x14ac:dyDescent="0.25">
      <c r="A7" s="26" t="s">
        <v>16</v>
      </c>
      <c r="B7" s="20">
        <v>6.7900000000000002E-2</v>
      </c>
      <c r="C7" s="20">
        <v>0.10780000000000001</v>
      </c>
      <c r="D7" s="21">
        <f t="shared" si="0"/>
        <v>0.6298701298701298</v>
      </c>
      <c r="E7" s="20">
        <v>-0.14499999999999999</v>
      </c>
      <c r="F7" s="22">
        <v>0.64</v>
      </c>
      <c r="G7" s="21">
        <v>8.34</v>
      </c>
      <c r="H7" s="23" t="s">
        <v>4</v>
      </c>
      <c r="I7" s="23" t="s">
        <v>12</v>
      </c>
    </row>
    <row r="8" spans="1:9" x14ac:dyDescent="0.25">
      <c r="A8" s="25" t="s">
        <v>20</v>
      </c>
      <c r="B8" s="20">
        <v>2.5100000000000001E-2</v>
      </c>
      <c r="C8" s="20">
        <v>9.7000000000000003E-2</v>
      </c>
      <c r="D8" s="21">
        <f t="shared" si="0"/>
        <v>0.25876288659793817</v>
      </c>
      <c r="E8" s="20">
        <v>-0.17460000000000001</v>
      </c>
      <c r="F8" s="22">
        <v>0.55000000000000004</v>
      </c>
      <c r="G8" s="21">
        <v>5.7</v>
      </c>
      <c r="H8" s="23" t="s">
        <v>4</v>
      </c>
      <c r="I8" s="23" t="s">
        <v>12</v>
      </c>
    </row>
    <row r="9" spans="1:9" x14ac:dyDescent="0.25">
      <c r="A9" s="25" t="s">
        <v>83</v>
      </c>
      <c r="B9" s="20">
        <v>2.46E-2</v>
      </c>
      <c r="C9" s="20">
        <v>0.106</v>
      </c>
      <c r="D9" s="21">
        <f t="shared" si="0"/>
        <v>0.23207547169811321</v>
      </c>
      <c r="E9" s="20">
        <v>-0.21129999999999999</v>
      </c>
      <c r="F9" s="22">
        <v>0.55000000000000004</v>
      </c>
      <c r="G9" s="21">
        <v>2.9</v>
      </c>
      <c r="H9" s="23" t="s">
        <v>4</v>
      </c>
      <c r="I9" s="23" t="s">
        <v>12</v>
      </c>
    </row>
    <row r="10" spans="1:9" x14ac:dyDescent="0.25">
      <c r="A10" s="54" t="s">
        <v>70</v>
      </c>
      <c r="B10" s="27">
        <v>5.2600000000000001E-2</v>
      </c>
      <c r="C10" s="27">
        <v>0.13020000000000001</v>
      </c>
      <c r="D10" s="28">
        <f t="shared" si="0"/>
        <v>0.40399385560675882</v>
      </c>
      <c r="E10" s="27">
        <v>-0.17280000000000001</v>
      </c>
      <c r="F10" s="29">
        <v>0.6</v>
      </c>
      <c r="G10" s="28">
        <v>19.64</v>
      </c>
      <c r="H10" s="30" t="s">
        <v>25</v>
      </c>
      <c r="I10" s="30" t="s">
        <v>26</v>
      </c>
    </row>
    <row r="11" spans="1:9" x14ac:dyDescent="0.25">
      <c r="A11" s="55" t="s">
        <v>27</v>
      </c>
      <c r="B11" s="27">
        <v>7.2400000000000006E-2</v>
      </c>
      <c r="C11" s="27">
        <v>0.09</v>
      </c>
      <c r="D11" s="28">
        <f t="shared" si="0"/>
        <v>0.80444444444444452</v>
      </c>
      <c r="E11" s="27">
        <v>-7.1800000000000003E-2</v>
      </c>
      <c r="F11" s="29">
        <v>0.73</v>
      </c>
      <c r="G11" s="28">
        <v>2.78</v>
      </c>
      <c r="H11" s="30" t="s">
        <v>25</v>
      </c>
      <c r="I11" s="30" t="s">
        <v>28</v>
      </c>
    </row>
    <row r="12" spans="1:9" x14ac:dyDescent="0.25">
      <c r="A12" s="57" t="s">
        <v>35</v>
      </c>
      <c r="B12" s="50">
        <v>1.83E-2</v>
      </c>
      <c r="C12" s="50">
        <v>0.1104</v>
      </c>
      <c r="D12" s="51">
        <f t="shared" si="0"/>
        <v>0.16576086956521741</v>
      </c>
      <c r="E12" s="50">
        <v>-0.30709999999999998</v>
      </c>
      <c r="F12" s="52">
        <v>0.35</v>
      </c>
      <c r="G12" s="51">
        <v>4.29</v>
      </c>
      <c r="H12" s="53" t="s">
        <v>31</v>
      </c>
      <c r="I12" s="53"/>
    </row>
    <row r="13" spans="1:9" x14ac:dyDescent="0.25">
      <c r="A13" s="57" t="s">
        <v>36</v>
      </c>
      <c r="B13" s="50">
        <v>4.7199999999999999E-2</v>
      </c>
      <c r="C13" s="50">
        <v>0.13819999999999999</v>
      </c>
      <c r="D13" s="51">
        <f t="shared" si="0"/>
        <v>0.34153400868306805</v>
      </c>
      <c r="E13" s="50">
        <v>-0.20380000000000001</v>
      </c>
      <c r="F13" s="52">
        <v>0.52</v>
      </c>
      <c r="G13" s="51">
        <v>20.77</v>
      </c>
      <c r="H13" s="53" t="s">
        <v>31</v>
      </c>
      <c r="I13" s="53"/>
    </row>
    <row r="14" spans="1:9" x14ac:dyDescent="0.25">
      <c r="A14" s="31" t="s">
        <v>39</v>
      </c>
      <c r="B14" s="32">
        <v>4.07E-2</v>
      </c>
      <c r="C14" s="32">
        <v>0.1288</v>
      </c>
      <c r="D14" s="33">
        <f t="shared" si="0"/>
        <v>0.31599378881987578</v>
      </c>
      <c r="E14" s="32">
        <v>-0.25530000000000003</v>
      </c>
      <c r="F14" s="34">
        <v>0.7</v>
      </c>
      <c r="G14" s="33">
        <v>2.64</v>
      </c>
      <c r="H14" s="35" t="s">
        <v>40</v>
      </c>
      <c r="I14" s="35"/>
    </row>
    <row r="15" spans="1:9" x14ac:dyDescent="0.25">
      <c r="A15" s="56" t="s">
        <v>71</v>
      </c>
      <c r="B15" s="32">
        <v>4.2599999999999999E-2</v>
      </c>
      <c r="C15" s="32">
        <v>0.11260000000000001</v>
      </c>
      <c r="D15" s="33">
        <f t="shared" si="0"/>
        <v>0.37833037300177619</v>
      </c>
      <c r="E15" s="32">
        <v>-0.1522</v>
      </c>
      <c r="F15" s="34">
        <v>0.69</v>
      </c>
      <c r="G15" s="33">
        <v>3.27</v>
      </c>
      <c r="H15" s="35" t="s">
        <v>40</v>
      </c>
      <c r="I15" s="35"/>
    </row>
    <row r="16" spans="1:9" x14ac:dyDescent="0.25">
      <c r="A16" s="31" t="s">
        <v>41</v>
      </c>
      <c r="B16" s="36">
        <v>6.3799999999999996E-2</v>
      </c>
      <c r="C16" s="37">
        <v>0.13589999999999999</v>
      </c>
      <c r="D16" s="33">
        <f t="shared" si="0"/>
        <v>0.46946284032376745</v>
      </c>
      <c r="E16" s="32">
        <v>-0.21190000000000001</v>
      </c>
      <c r="F16" s="34">
        <v>0.53</v>
      </c>
      <c r="G16" s="33">
        <v>22.66</v>
      </c>
      <c r="H16" s="35" t="s">
        <v>40</v>
      </c>
      <c r="I16" s="35"/>
    </row>
    <row r="17" spans="1:9" x14ac:dyDescent="0.25">
      <c r="A17" s="31" t="s">
        <v>42</v>
      </c>
      <c r="B17" s="32">
        <v>4.8899999999999999E-2</v>
      </c>
      <c r="C17" s="32">
        <v>0.1333</v>
      </c>
      <c r="D17" s="33">
        <f t="shared" si="0"/>
        <v>0.36684171042760688</v>
      </c>
      <c r="E17" s="32">
        <v>-0.16200000000000001</v>
      </c>
      <c r="F17" s="34">
        <v>0.56999999999999995</v>
      </c>
      <c r="G17" s="33">
        <v>7.55</v>
      </c>
      <c r="H17" s="35" t="s">
        <v>40</v>
      </c>
      <c r="I17" s="35"/>
    </row>
    <row r="18" spans="1:9" x14ac:dyDescent="0.25">
      <c r="A18" s="38" t="s">
        <v>43</v>
      </c>
      <c r="B18" s="32">
        <v>5.74E-2</v>
      </c>
      <c r="C18" s="32">
        <v>0.1457</v>
      </c>
      <c r="D18" s="33">
        <f t="shared" si="0"/>
        <v>0.39396019217570349</v>
      </c>
      <c r="E18" s="32">
        <v>-0.224</v>
      </c>
      <c r="F18" s="34">
        <v>0.62</v>
      </c>
      <c r="G18" s="33">
        <v>3.4</v>
      </c>
      <c r="H18" s="35" t="s">
        <v>40</v>
      </c>
      <c r="I18" s="35"/>
    </row>
    <row r="19" spans="1:9" x14ac:dyDescent="0.25">
      <c r="A19" s="58" t="s">
        <v>44</v>
      </c>
      <c r="B19" s="40">
        <v>2.9700000000000001E-2</v>
      </c>
      <c r="C19" s="40">
        <v>0.1055</v>
      </c>
      <c r="D19" s="41">
        <f t="shared" si="0"/>
        <v>0.28151658767772514</v>
      </c>
      <c r="E19" s="40">
        <v>-0.1648</v>
      </c>
      <c r="F19" s="42">
        <v>0.62</v>
      </c>
      <c r="G19" s="41">
        <v>2.0099999999999998</v>
      </c>
      <c r="H19" s="43" t="s">
        <v>45</v>
      </c>
      <c r="I19" s="43"/>
    </row>
    <row r="20" spans="1:9" x14ac:dyDescent="0.25">
      <c r="A20" s="39" t="s">
        <v>47</v>
      </c>
      <c r="B20" s="40">
        <v>4.02E-2</v>
      </c>
      <c r="C20" s="40">
        <v>0.12659999999999999</v>
      </c>
      <c r="D20" s="41">
        <f t="shared" si="0"/>
        <v>0.31753554502369669</v>
      </c>
      <c r="E20" s="40">
        <v>-0.2213</v>
      </c>
      <c r="F20" s="42">
        <v>0.75</v>
      </c>
      <c r="G20" s="41">
        <v>3.02</v>
      </c>
      <c r="H20" s="43" t="s">
        <v>45</v>
      </c>
      <c r="I20" s="43"/>
    </row>
    <row r="21" spans="1:9" x14ac:dyDescent="0.25">
      <c r="A21" s="39" t="s">
        <v>48</v>
      </c>
      <c r="B21" s="40">
        <v>3.6299999999999999E-2</v>
      </c>
      <c r="C21" s="40">
        <v>0.12920000000000001</v>
      </c>
      <c r="D21" s="41">
        <f t="shared" si="0"/>
        <v>0.28095975232198139</v>
      </c>
      <c r="E21" s="40">
        <v>-0.21959999999999999</v>
      </c>
      <c r="F21" s="42">
        <v>0.75</v>
      </c>
      <c r="G21" s="41">
        <v>3.02</v>
      </c>
      <c r="H21" s="43" t="s">
        <v>45</v>
      </c>
      <c r="I21" s="43"/>
    </row>
    <row r="22" spans="1:9" x14ac:dyDescent="0.25">
      <c r="A22" s="60" t="s">
        <v>51</v>
      </c>
      <c r="B22" s="45">
        <v>5.8799999999999998E-2</v>
      </c>
      <c r="C22" s="45">
        <v>8.9300000000000004E-2</v>
      </c>
      <c r="D22" s="46">
        <f t="shared" si="0"/>
        <v>0.65845464725643887</v>
      </c>
      <c r="E22" s="45">
        <v>-0.1031</v>
      </c>
      <c r="F22" s="47">
        <v>0.44</v>
      </c>
      <c r="G22" s="46">
        <v>19</v>
      </c>
      <c r="H22" s="48" t="s">
        <v>52</v>
      </c>
      <c r="I22" s="48" t="s">
        <v>53</v>
      </c>
    </row>
    <row r="23" spans="1:9" x14ac:dyDescent="0.25">
      <c r="A23" s="60" t="s">
        <v>54</v>
      </c>
      <c r="B23" s="45">
        <v>9.9900000000000003E-2</v>
      </c>
      <c r="C23" s="45">
        <v>0.1019</v>
      </c>
      <c r="D23" s="46">
        <f t="shared" si="0"/>
        <v>0.98037291462217857</v>
      </c>
      <c r="E23" s="45">
        <v>-0.1014</v>
      </c>
      <c r="F23" s="47">
        <v>0.46</v>
      </c>
      <c r="G23" s="46">
        <v>30.77</v>
      </c>
      <c r="H23" s="48" t="s">
        <v>52</v>
      </c>
      <c r="I23" s="48" t="s">
        <v>53</v>
      </c>
    </row>
    <row r="24" spans="1:9" x14ac:dyDescent="0.25">
      <c r="A24" s="60" t="s">
        <v>55</v>
      </c>
      <c r="B24" s="45">
        <v>6.0299999999999999E-2</v>
      </c>
      <c r="C24" s="45">
        <v>0.10059999999999999</v>
      </c>
      <c r="D24" s="46">
        <f t="shared" si="0"/>
        <v>0.59940357852882709</v>
      </c>
      <c r="E24" s="45">
        <v>-0.1762</v>
      </c>
      <c r="F24" s="47">
        <v>0.4</v>
      </c>
      <c r="G24" s="46">
        <v>41.23</v>
      </c>
      <c r="H24" s="48" t="s">
        <v>52</v>
      </c>
      <c r="I24" s="48" t="s">
        <v>53</v>
      </c>
    </row>
    <row r="25" spans="1:9" x14ac:dyDescent="0.25">
      <c r="A25" s="60" t="s">
        <v>56</v>
      </c>
      <c r="B25" s="45">
        <v>9.2799999999999994E-2</v>
      </c>
      <c r="C25" s="45">
        <v>9.7100000000000006E-2</v>
      </c>
      <c r="D25" s="46">
        <f t="shared" si="0"/>
        <v>0.95571575695159616</v>
      </c>
      <c r="E25" s="45">
        <v>-0.1578</v>
      </c>
      <c r="F25" s="47">
        <v>0.47</v>
      </c>
      <c r="G25" s="46">
        <v>9.2799999999999994E-2</v>
      </c>
      <c r="H25" s="48" t="s">
        <v>52</v>
      </c>
      <c r="I25" s="48" t="s">
        <v>53</v>
      </c>
    </row>
    <row r="26" spans="1:9" x14ac:dyDescent="0.25">
      <c r="A26" s="60" t="s">
        <v>57</v>
      </c>
      <c r="B26" s="45">
        <v>7.3300000000000004E-2</v>
      </c>
      <c r="C26" s="45">
        <v>9.3899999999999997E-2</v>
      </c>
      <c r="D26" s="46">
        <f t="shared" si="0"/>
        <v>0.78061767838125673</v>
      </c>
      <c r="E26" s="45">
        <v>-0.1021</v>
      </c>
      <c r="F26" s="47">
        <v>0.52</v>
      </c>
      <c r="G26" s="46">
        <v>19.260000000000002</v>
      </c>
      <c r="H26" s="48" t="s">
        <v>52</v>
      </c>
      <c r="I26" s="48" t="s">
        <v>53</v>
      </c>
    </row>
    <row r="27" spans="1:9" x14ac:dyDescent="0.25">
      <c r="A27" s="60" t="s">
        <v>58</v>
      </c>
      <c r="B27" s="45">
        <v>-1.4E-2</v>
      </c>
      <c r="C27" s="45">
        <v>8.7999999999999995E-2</v>
      </c>
      <c r="D27" s="46">
        <f t="shared" si="0"/>
        <v>-0.15909090909090912</v>
      </c>
      <c r="E27" s="45">
        <v>-0.2762</v>
      </c>
      <c r="F27" s="47">
        <v>0.37</v>
      </c>
      <c r="G27" s="46">
        <v>10.98</v>
      </c>
      <c r="H27" s="48" t="s">
        <v>52</v>
      </c>
      <c r="I27" s="48" t="s">
        <v>53</v>
      </c>
    </row>
    <row r="28" spans="1:9" x14ac:dyDescent="0.25">
      <c r="A28" s="60" t="s">
        <v>59</v>
      </c>
      <c r="B28" s="45">
        <v>-5.4000000000000003E-3</v>
      </c>
      <c r="C28" s="45">
        <v>8.3390000000000006E-2</v>
      </c>
      <c r="D28" s="46">
        <f t="shared" si="0"/>
        <v>-6.4755965943158647E-2</v>
      </c>
      <c r="E28" s="45">
        <v>-0.26440000000000002</v>
      </c>
      <c r="F28" s="47">
        <v>0.37</v>
      </c>
      <c r="G28" s="46">
        <v>3.5</v>
      </c>
      <c r="H28" s="48" t="s">
        <v>52</v>
      </c>
      <c r="I28" s="48" t="s">
        <v>53</v>
      </c>
    </row>
    <row r="29" spans="1:9" x14ac:dyDescent="0.25">
      <c r="A29" s="60" t="s">
        <v>60</v>
      </c>
      <c r="B29" s="45">
        <v>2.9100000000000001E-2</v>
      </c>
      <c r="C29" s="45">
        <v>9.1399999999999995E-2</v>
      </c>
      <c r="D29" s="46">
        <f t="shared" si="0"/>
        <v>0.31838074398249455</v>
      </c>
      <c r="E29" s="45">
        <v>-0.18110000000000001</v>
      </c>
      <c r="F29" s="47">
        <v>0.4</v>
      </c>
      <c r="G29" s="46">
        <v>10.98</v>
      </c>
      <c r="H29" s="48" t="s">
        <v>52</v>
      </c>
      <c r="I29" s="48" t="s">
        <v>53</v>
      </c>
    </row>
    <row r="30" spans="1:9" x14ac:dyDescent="0.25">
      <c r="A30" s="60" t="s">
        <v>61</v>
      </c>
      <c r="B30" s="45">
        <v>5.4199999999999998E-2</v>
      </c>
      <c r="C30" s="45">
        <v>8.8200000000000001E-2</v>
      </c>
      <c r="D30" s="46">
        <f t="shared" si="0"/>
        <v>0.61451247165532874</v>
      </c>
      <c r="E30" s="45">
        <v>-9.8400000000000001E-2</v>
      </c>
      <c r="F30" s="47">
        <v>0.39</v>
      </c>
      <c r="G30" s="46">
        <v>24.15</v>
      </c>
      <c r="H30" s="48" t="s">
        <v>52</v>
      </c>
      <c r="I30" s="48" t="s">
        <v>53</v>
      </c>
    </row>
    <row r="31" spans="1:9" x14ac:dyDescent="0.25">
      <c r="A31" s="60" t="s">
        <v>62</v>
      </c>
      <c r="B31" s="45">
        <v>2.3599999999999999E-2</v>
      </c>
      <c r="C31" s="45">
        <v>8.5199999999999998E-2</v>
      </c>
      <c r="D31" s="46">
        <f t="shared" si="0"/>
        <v>0.27699530516431925</v>
      </c>
      <c r="E31" s="45">
        <v>-0.16420000000000001</v>
      </c>
      <c r="F31" s="47">
        <v>0.42</v>
      </c>
      <c r="G31" s="46">
        <v>3.4</v>
      </c>
      <c r="H31" s="48" t="s">
        <v>52</v>
      </c>
      <c r="I31" s="48" t="s">
        <v>53</v>
      </c>
    </row>
    <row r="32" spans="1:9" x14ac:dyDescent="0.25">
      <c r="A32" s="60" t="s">
        <v>63</v>
      </c>
      <c r="B32" s="45">
        <v>5.5999999999999999E-3</v>
      </c>
      <c r="C32" s="45">
        <v>9.7199999999999995E-2</v>
      </c>
      <c r="D32" s="46">
        <f t="shared" si="0"/>
        <v>5.7613168724279837E-2</v>
      </c>
      <c r="E32" s="45">
        <v>-0.33889999999999998</v>
      </c>
      <c r="F32" s="47">
        <v>0.56000000000000005</v>
      </c>
      <c r="G32" s="46">
        <v>2.79</v>
      </c>
      <c r="H32" s="48" t="s">
        <v>52</v>
      </c>
      <c r="I32" s="48" t="s">
        <v>53</v>
      </c>
    </row>
    <row r="33" spans="1:9" x14ac:dyDescent="0.25">
      <c r="A33" s="60" t="s">
        <v>64</v>
      </c>
      <c r="B33" s="45">
        <v>3.9600000000000003E-2</v>
      </c>
      <c r="C33" s="45">
        <v>8.6400000000000005E-2</v>
      </c>
      <c r="D33" s="46">
        <f t="shared" si="0"/>
        <v>0.45833333333333337</v>
      </c>
      <c r="E33" s="45">
        <v>-0.12839999999999999</v>
      </c>
      <c r="F33" s="47">
        <v>0.39</v>
      </c>
      <c r="G33" s="46">
        <v>13.77</v>
      </c>
      <c r="H33" s="48" t="s">
        <v>52</v>
      </c>
      <c r="I33" s="48" t="s">
        <v>53</v>
      </c>
    </row>
    <row r="34" spans="1:9" x14ac:dyDescent="0.25">
      <c r="A34" s="60" t="s">
        <v>65</v>
      </c>
      <c r="B34" s="45">
        <v>6.8400000000000002E-2</v>
      </c>
      <c r="C34" s="45">
        <v>9.5699999999999993E-2</v>
      </c>
      <c r="D34" s="49">
        <f t="shared" si="0"/>
        <v>0.71473354231974928</v>
      </c>
      <c r="E34" s="45">
        <v>-0.15679999999999999</v>
      </c>
      <c r="F34" s="47">
        <v>0.59</v>
      </c>
      <c r="G34" s="49">
        <v>13.77</v>
      </c>
      <c r="H34" s="48" t="s">
        <v>52</v>
      </c>
      <c r="I34" s="48" t="s">
        <v>66</v>
      </c>
    </row>
    <row r="35" spans="1:9" x14ac:dyDescent="0.25">
      <c r="A35" s="60" t="s">
        <v>67</v>
      </c>
      <c r="B35" s="45">
        <v>3.04E-2</v>
      </c>
      <c r="C35" s="45">
        <v>9.0999999999999998E-2</v>
      </c>
      <c r="D35" s="46">
        <f>(B35-0)/C35</f>
        <v>0.3340659340659341</v>
      </c>
      <c r="E35" s="45">
        <v>-0.20480000000000001</v>
      </c>
      <c r="F35" s="47">
        <v>0.47</v>
      </c>
      <c r="G35" s="46">
        <v>12.9</v>
      </c>
      <c r="H35" s="48" t="s">
        <v>52</v>
      </c>
      <c r="I35" s="48" t="s">
        <v>66</v>
      </c>
    </row>
    <row r="36" spans="1:9" x14ac:dyDescent="0.25">
      <c r="A36" s="60" t="s">
        <v>68</v>
      </c>
      <c r="B36" s="45">
        <v>4.99E-2</v>
      </c>
      <c r="C36" s="45">
        <v>9.6199999999999994E-2</v>
      </c>
      <c r="D36" s="46">
        <f t="shared" si="0"/>
        <v>0.51871101871101877</v>
      </c>
      <c r="E36" s="45">
        <v>-0.22489999999999999</v>
      </c>
      <c r="F36" s="47">
        <v>0.43</v>
      </c>
      <c r="G36" s="46">
        <v>21.01</v>
      </c>
      <c r="H36" s="48" t="s">
        <v>52</v>
      </c>
      <c r="I36" s="48" t="s">
        <v>66</v>
      </c>
    </row>
    <row r="37" spans="1:9" x14ac:dyDescent="0.25">
      <c r="A37" s="44" t="s">
        <v>78</v>
      </c>
      <c r="B37" s="45">
        <v>0.1179</v>
      </c>
      <c r="C37" s="45">
        <v>9.4899999999999998E-2</v>
      </c>
      <c r="D37" s="49">
        <f t="shared" si="0"/>
        <v>1.2423603793466809</v>
      </c>
      <c r="E37" s="45">
        <v>-0.1149</v>
      </c>
      <c r="F37" s="47">
        <v>0.54</v>
      </c>
      <c r="G37" s="46">
        <v>44.02</v>
      </c>
      <c r="H37" s="48" t="s">
        <v>52</v>
      </c>
      <c r="I37" s="48" t="s">
        <v>66</v>
      </c>
    </row>
  </sheetData>
  <phoneticPr fontId="3" type="noConversion"/>
  <conditionalFormatting sqref="F2:G3 G4">
    <cfRule type="cellIs" dxfId="1" priority="3" operator="greaterThan">
      <formula>55</formula>
    </cfRule>
  </conditionalFormatting>
  <conditionalFormatting sqref="F5:G21">
    <cfRule type="cellIs" dxfId="0" priority="1" operator="greaterThan">
      <formula>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新因子20241202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Tongtong Zhang</cp:lastModifiedBy>
  <dcterms:created xsi:type="dcterms:W3CDTF">2024-12-02T09:08:00Z</dcterms:created>
  <dcterms:modified xsi:type="dcterms:W3CDTF">2025-04-23T08:51:07Z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B174B042212548B1BE98C3A94A37897D_13</vt:lpwstr>
  </property>
  <property fmtid="{D5CDD505-2E9C-101B-9397-08002B2CF9AE}" pid="3" name="KSOProductBuildVer">
    <vt:lpwstr>2052-12.1.0.18912</vt:lpwstr>
  </property>
</Properties>
</file>