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zwak\Desktop\Java\DecoSniper\"/>
    </mc:Choice>
  </mc:AlternateContent>
  <bookViews>
    <workbookView xWindow="0" yWindow="0" windowWidth="28800" windowHeight="11835" activeTab="2"/>
  </bookViews>
  <sheets>
    <sheet name="Arkusz1" sheetId="1" r:id="rId1"/>
    <sheet name="Arkusz2" sheetId="2" r:id="rId2"/>
    <sheet name="Arkusz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2" i="3"/>
  <c r="O2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O3" i="3"/>
  <c r="O7" i="3"/>
  <c r="O11" i="3"/>
  <c r="O12" i="3"/>
  <c r="O15" i="3"/>
  <c r="O16" i="3"/>
  <c r="O19" i="3"/>
  <c r="O20" i="3"/>
  <c r="O23" i="3"/>
  <c r="O24" i="3"/>
  <c r="O27" i="3"/>
  <c r="O28" i="3"/>
  <c r="O31" i="3"/>
  <c r="O32" i="3"/>
  <c r="O35" i="3"/>
  <c r="O36" i="3"/>
  <c r="O39" i="3"/>
  <c r="O40" i="3"/>
  <c r="O43" i="3"/>
  <c r="O44" i="3"/>
  <c r="O47" i="3"/>
  <c r="O48" i="3"/>
  <c r="O50" i="3"/>
  <c r="O51" i="3"/>
  <c r="O52" i="3"/>
  <c r="O54" i="3"/>
  <c r="O55" i="3"/>
  <c r="O56" i="3"/>
  <c r="O58" i="3"/>
  <c r="O59" i="3"/>
  <c r="O60" i="3"/>
  <c r="O62" i="3"/>
  <c r="O63" i="3"/>
  <c r="O64" i="3"/>
  <c r="O66" i="3"/>
  <c r="O67" i="3"/>
  <c r="O68" i="3"/>
  <c r="O70" i="3"/>
  <c r="O71" i="3"/>
  <c r="O72" i="3"/>
  <c r="O74" i="3"/>
  <c r="O75" i="3"/>
  <c r="O76" i="3"/>
  <c r="O78" i="3"/>
  <c r="O79" i="3"/>
  <c r="O80" i="3"/>
  <c r="O82" i="3"/>
  <c r="O83" i="3"/>
  <c r="O84" i="3"/>
  <c r="O86" i="3"/>
  <c r="O87" i="3"/>
  <c r="O88" i="3"/>
  <c r="O90" i="3"/>
  <c r="O91" i="3"/>
  <c r="O92" i="3"/>
  <c r="O94" i="3"/>
  <c r="O95" i="3"/>
  <c r="O96" i="3"/>
  <c r="O98" i="3"/>
  <c r="O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2" i="3"/>
  <c r="O46" i="3" l="1"/>
  <c r="O42" i="3"/>
  <c r="O38" i="3"/>
  <c r="O34" i="3"/>
  <c r="O30" i="3"/>
  <c r="O26" i="3"/>
  <c r="O22" i="3"/>
  <c r="O18" i="3"/>
  <c r="O14" i="3"/>
  <c r="O10" i="3"/>
  <c r="O6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7" i="3"/>
  <c r="P3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P2" i="3"/>
  <c r="O8" i="3"/>
  <c r="O4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P13" i="3"/>
  <c r="P9" i="3"/>
  <c r="P5" i="3"/>
</calcChain>
</file>

<file path=xl/sharedStrings.xml><?xml version="1.0" encoding="utf-8"?>
<sst xmlns="http://schemas.openxmlformats.org/spreadsheetml/2006/main" count="500" uniqueCount="399">
  <si>
    <r>
      <t>Antidote</t>
    </r>
    <r>
      <rPr>
        <sz val="10"/>
        <color rgb="FFCC7832"/>
        <rFont val="Courier New"/>
        <family val="3"/>
        <charset val="238"/>
      </rPr>
      <t>,</t>
    </r>
  </si>
  <si>
    <r>
      <t>Antipara</t>
    </r>
    <r>
      <rPr>
        <sz val="10"/>
        <color rgb="FFCC7832"/>
        <rFont val="Courier New"/>
        <family val="3"/>
        <charset val="238"/>
      </rPr>
      <t>,</t>
    </r>
  </si>
  <si>
    <r>
      <t>Pep</t>
    </r>
    <r>
      <rPr>
        <sz val="10"/>
        <color rgb="FFCC7832"/>
        <rFont val="Courier New"/>
        <family val="3"/>
        <charset val="238"/>
      </rPr>
      <t>,</t>
    </r>
  </si>
  <si>
    <r>
      <t>Steadfast</t>
    </r>
    <r>
      <rPr>
        <sz val="10"/>
        <color rgb="FFCC7832"/>
        <rFont val="Courier New"/>
        <family val="3"/>
        <charset val="238"/>
      </rPr>
      <t>,</t>
    </r>
  </si>
  <si>
    <r>
      <t>Antiblast</t>
    </r>
    <r>
      <rPr>
        <sz val="10"/>
        <color rgb="FFCC7832"/>
        <rFont val="Courier New"/>
        <family val="3"/>
        <charset val="238"/>
      </rPr>
      <t>,</t>
    </r>
  </si>
  <si>
    <r>
      <t>Suture</t>
    </r>
    <r>
      <rPr>
        <sz val="10"/>
        <color rgb="FFCC7832"/>
        <rFont val="Courier New"/>
        <family val="3"/>
        <charset val="238"/>
      </rPr>
      <t>,</t>
    </r>
  </si>
  <si>
    <r>
      <t>Def_Lock</t>
    </r>
    <r>
      <rPr>
        <sz val="10"/>
        <color rgb="FFCC7832"/>
        <rFont val="Courier New"/>
        <family val="3"/>
        <charset val="238"/>
      </rPr>
      <t>,</t>
    </r>
  </si>
  <si>
    <r>
      <t>Earplug</t>
    </r>
    <r>
      <rPr>
        <sz val="10"/>
        <color rgb="FFCC7832"/>
        <rFont val="Courier New"/>
        <family val="3"/>
        <charset val="238"/>
      </rPr>
      <t>,</t>
    </r>
  </si>
  <si>
    <r>
      <t>WindResist</t>
    </r>
    <r>
      <rPr>
        <sz val="10"/>
        <color rgb="FFCC7832"/>
        <rFont val="Courier New"/>
        <family val="3"/>
        <charset val="238"/>
      </rPr>
      <t>,</t>
    </r>
  </si>
  <si>
    <r>
      <t>Footing</t>
    </r>
    <r>
      <rPr>
        <sz val="10"/>
        <color rgb="FFCC7832"/>
        <rFont val="Courier New"/>
        <family val="3"/>
        <charset val="238"/>
      </rPr>
      <t>,</t>
    </r>
  </si>
  <si>
    <r>
      <t>Attack</t>
    </r>
    <r>
      <rPr>
        <sz val="10"/>
        <color rgb="FFCC7832"/>
        <rFont val="Courier New"/>
        <family val="3"/>
        <charset val="238"/>
      </rPr>
      <t>,</t>
    </r>
  </si>
  <si>
    <r>
      <t>Defense</t>
    </r>
    <r>
      <rPr>
        <sz val="10"/>
        <color rgb="FFCC7832"/>
        <rFont val="Courier New"/>
        <family val="3"/>
        <charset val="238"/>
      </rPr>
      <t>,</t>
    </r>
  </si>
  <si>
    <r>
      <t>Vitality</t>
    </r>
    <r>
      <rPr>
        <sz val="10"/>
        <color rgb="FFCC7832"/>
        <rFont val="Courier New"/>
        <family val="3"/>
        <charset val="238"/>
      </rPr>
      <t>,</t>
    </r>
  </si>
  <si>
    <r>
      <t>Recovery</t>
    </r>
    <r>
      <rPr>
        <sz val="10"/>
        <color rgb="FFCC7832"/>
        <rFont val="Courier New"/>
        <family val="3"/>
        <charset val="238"/>
      </rPr>
      <t>,</t>
    </r>
  </si>
  <si>
    <r>
      <t>FireRes</t>
    </r>
    <r>
      <rPr>
        <sz val="10"/>
        <color rgb="FFCC7832"/>
        <rFont val="Courier New"/>
        <family val="3"/>
        <charset val="238"/>
      </rPr>
      <t>,</t>
    </r>
  </si>
  <si>
    <r>
      <t>WaterRes</t>
    </r>
    <r>
      <rPr>
        <sz val="10"/>
        <color rgb="FFCC7832"/>
        <rFont val="Courier New"/>
        <family val="3"/>
        <charset val="238"/>
      </rPr>
      <t>,</t>
    </r>
  </si>
  <si>
    <r>
      <t>IceRes</t>
    </r>
    <r>
      <rPr>
        <sz val="10"/>
        <color rgb="FFCC7832"/>
        <rFont val="Courier New"/>
        <family val="3"/>
        <charset val="238"/>
      </rPr>
      <t>,</t>
    </r>
  </si>
  <si>
    <r>
      <t>ThunderRes</t>
    </r>
    <r>
      <rPr>
        <sz val="10"/>
        <color rgb="FFCC7832"/>
        <rFont val="Courier New"/>
        <family val="3"/>
        <charset val="238"/>
      </rPr>
      <t>,</t>
    </r>
  </si>
  <si>
    <r>
      <t>DragonRes</t>
    </r>
    <r>
      <rPr>
        <sz val="10"/>
        <color rgb="FFCC7832"/>
        <rFont val="Courier New"/>
        <family val="3"/>
        <charset val="238"/>
      </rPr>
      <t>,</t>
    </r>
  </si>
  <si>
    <r>
      <t>Resistor</t>
    </r>
    <r>
      <rPr>
        <sz val="10"/>
        <color rgb="FFCC7832"/>
        <rFont val="Courier New"/>
        <family val="3"/>
        <charset val="238"/>
      </rPr>
      <t>,</t>
    </r>
  </si>
  <si>
    <r>
      <t>Blaze</t>
    </r>
    <r>
      <rPr>
        <sz val="10"/>
        <color rgb="FFCC7832"/>
        <rFont val="Courier New"/>
        <family val="3"/>
        <charset val="238"/>
      </rPr>
      <t>,</t>
    </r>
  </si>
  <si>
    <r>
      <t>Stream</t>
    </r>
    <r>
      <rPr>
        <sz val="10"/>
        <color rgb="FFCC7832"/>
        <rFont val="Courier New"/>
        <family val="3"/>
        <charset val="238"/>
      </rPr>
      <t>,</t>
    </r>
  </si>
  <si>
    <r>
      <t>Frost</t>
    </r>
    <r>
      <rPr>
        <sz val="10"/>
        <color rgb="FFCC7832"/>
        <rFont val="Courier New"/>
        <family val="3"/>
        <charset val="238"/>
      </rPr>
      <t>,</t>
    </r>
  </si>
  <si>
    <r>
      <t>Bolt</t>
    </r>
    <r>
      <rPr>
        <sz val="10"/>
        <color rgb="FFCC7832"/>
        <rFont val="Courier New"/>
        <family val="3"/>
        <charset val="238"/>
      </rPr>
      <t>,</t>
    </r>
  </si>
  <si>
    <r>
      <t>Dragon</t>
    </r>
    <r>
      <rPr>
        <sz val="10"/>
        <color rgb="FFCC7832"/>
        <rFont val="Courier New"/>
        <family val="3"/>
        <charset val="238"/>
      </rPr>
      <t>,</t>
    </r>
  </si>
  <si>
    <r>
      <t>Venom</t>
    </r>
    <r>
      <rPr>
        <sz val="10"/>
        <color rgb="FFCC7832"/>
        <rFont val="Courier New"/>
        <family val="3"/>
        <charset val="238"/>
      </rPr>
      <t>,</t>
    </r>
  </si>
  <si>
    <r>
      <t>Paralyzer</t>
    </r>
    <r>
      <rPr>
        <sz val="10"/>
        <color rgb="FFCC7832"/>
        <rFont val="Courier New"/>
        <family val="3"/>
        <charset val="238"/>
      </rPr>
      <t>,</t>
    </r>
  </si>
  <si>
    <r>
      <t>Sleep</t>
    </r>
    <r>
      <rPr>
        <sz val="10"/>
        <color rgb="FFCC7832"/>
        <rFont val="Courier New"/>
        <family val="3"/>
        <charset val="238"/>
      </rPr>
      <t>,</t>
    </r>
  </si>
  <si>
    <r>
      <t>Blast</t>
    </r>
    <r>
      <rPr>
        <sz val="10"/>
        <color rgb="FFCC7832"/>
        <rFont val="Courier New"/>
        <family val="3"/>
        <charset val="238"/>
      </rPr>
      <t>,</t>
    </r>
  </si>
  <si>
    <r>
      <t>Poisoncoat</t>
    </r>
    <r>
      <rPr>
        <sz val="10"/>
        <color rgb="FFCC7832"/>
        <rFont val="Courier New"/>
        <family val="3"/>
        <charset val="238"/>
      </rPr>
      <t>,</t>
    </r>
  </si>
  <si>
    <r>
      <t>Paracoat</t>
    </r>
    <r>
      <rPr>
        <sz val="10"/>
        <color rgb="FFCC7832"/>
        <rFont val="Courier New"/>
        <family val="3"/>
        <charset val="238"/>
      </rPr>
      <t>,</t>
    </r>
  </si>
  <si>
    <r>
      <t>Sleepcoat</t>
    </r>
    <r>
      <rPr>
        <sz val="10"/>
        <color rgb="FFCC7832"/>
        <rFont val="Courier New"/>
        <family val="3"/>
        <charset val="238"/>
      </rPr>
      <t>,</t>
    </r>
  </si>
  <si>
    <r>
      <t>Blastcoat</t>
    </r>
    <r>
      <rPr>
        <sz val="10"/>
        <color rgb="FFCC7832"/>
        <rFont val="Courier New"/>
        <family val="3"/>
        <charset val="238"/>
      </rPr>
      <t>,</t>
    </r>
  </si>
  <si>
    <r>
      <t>Release</t>
    </r>
    <r>
      <rPr>
        <sz val="10"/>
        <color rgb="FFCC7832"/>
        <rFont val="Courier New"/>
        <family val="3"/>
        <charset val="238"/>
      </rPr>
      <t>,</t>
    </r>
  </si>
  <si>
    <r>
      <t>Expert</t>
    </r>
    <r>
      <rPr>
        <sz val="10"/>
        <color rgb="FFCC7832"/>
        <rFont val="Courier New"/>
        <family val="3"/>
        <charset val="238"/>
      </rPr>
      <t>,</t>
    </r>
  </si>
  <si>
    <r>
      <t>Critical</t>
    </r>
    <r>
      <rPr>
        <sz val="10"/>
        <color rgb="FFCC7832"/>
        <rFont val="Courier New"/>
        <family val="3"/>
        <charset val="238"/>
      </rPr>
      <t>,</t>
    </r>
  </si>
  <si>
    <r>
      <t>Tenderizer</t>
    </r>
    <r>
      <rPr>
        <sz val="10"/>
        <color rgb="FFCC7832"/>
        <rFont val="Courier New"/>
        <family val="3"/>
        <charset val="238"/>
      </rPr>
      <t>,</t>
    </r>
  </si>
  <si>
    <r>
      <t>Charger</t>
    </r>
    <r>
      <rPr>
        <sz val="10"/>
        <color rgb="FFCC7832"/>
        <rFont val="Courier New"/>
        <family val="3"/>
        <charset val="238"/>
      </rPr>
      <t>,</t>
    </r>
  </si>
  <si>
    <r>
      <t>Handicraft</t>
    </r>
    <r>
      <rPr>
        <sz val="10"/>
        <color rgb="FFCC7832"/>
        <rFont val="Courier New"/>
        <family val="3"/>
        <charset val="238"/>
      </rPr>
      <t>,</t>
    </r>
  </si>
  <si>
    <r>
      <t>Draw</t>
    </r>
    <r>
      <rPr>
        <sz val="10"/>
        <color rgb="FFCC7832"/>
        <rFont val="Courier New"/>
        <family val="3"/>
        <charset val="238"/>
      </rPr>
      <t>,</t>
    </r>
  </si>
  <si>
    <r>
      <t>Destroyer</t>
    </r>
    <r>
      <rPr>
        <sz val="10"/>
        <color rgb="FFCC7832"/>
        <rFont val="Courier New"/>
        <family val="3"/>
        <charset val="238"/>
      </rPr>
      <t>,</t>
    </r>
  </si>
  <si>
    <r>
      <t>KO</t>
    </r>
    <r>
      <rPr>
        <sz val="10"/>
        <color rgb="FFCC7832"/>
        <rFont val="Courier New"/>
        <family val="3"/>
        <charset val="238"/>
      </rPr>
      <t>,</t>
    </r>
  </si>
  <si>
    <r>
      <t>Drain</t>
    </r>
    <r>
      <rPr>
        <sz val="10"/>
        <color rgb="FFCC7832"/>
        <rFont val="Courier New"/>
        <family val="3"/>
        <charset val="238"/>
      </rPr>
      <t>,</t>
    </r>
  </si>
  <si>
    <r>
      <t>Flight</t>
    </r>
    <r>
      <rPr>
        <sz val="10"/>
        <color rgb="FFCC7832"/>
        <rFont val="Courier New"/>
        <family val="3"/>
        <charset val="238"/>
      </rPr>
      <t>,</t>
    </r>
  </si>
  <si>
    <r>
      <t>Throttle</t>
    </r>
    <r>
      <rPr>
        <sz val="10"/>
        <color rgb="FFCC7832"/>
        <rFont val="Courier New"/>
        <family val="3"/>
        <charset val="238"/>
      </rPr>
      <t>,</t>
    </r>
  </si>
  <si>
    <r>
      <t>Challenger</t>
    </r>
    <r>
      <rPr>
        <sz val="10"/>
        <color rgb="FFCC7832"/>
        <rFont val="Courier New"/>
        <family val="3"/>
        <charset val="238"/>
      </rPr>
      <t>,</t>
    </r>
  </si>
  <si>
    <r>
      <t>Flawless</t>
    </r>
    <r>
      <rPr>
        <sz val="10"/>
        <color rgb="FFCC7832"/>
        <rFont val="Courier New"/>
        <family val="3"/>
        <charset val="238"/>
      </rPr>
      <t>,</t>
    </r>
  </si>
  <si>
    <r>
      <t>Potential</t>
    </r>
    <r>
      <rPr>
        <sz val="10"/>
        <color rgb="FFCC7832"/>
        <rFont val="Courier New"/>
        <family val="3"/>
        <charset val="238"/>
      </rPr>
      <t>,</t>
    </r>
  </si>
  <si>
    <r>
      <t>Fortitude</t>
    </r>
    <r>
      <rPr>
        <sz val="10"/>
        <color rgb="FFCC7832"/>
        <rFont val="Courier New"/>
        <family val="3"/>
        <charset val="238"/>
      </rPr>
      <t>,</t>
    </r>
  </si>
  <si>
    <r>
      <t>Furor</t>
    </r>
    <r>
      <rPr>
        <sz val="10"/>
        <color rgb="FFCC7832"/>
        <rFont val="Courier New"/>
        <family val="3"/>
        <charset val="238"/>
      </rPr>
      <t>,</t>
    </r>
  </si>
  <si>
    <r>
      <t>Sonorous</t>
    </r>
    <r>
      <rPr>
        <sz val="10"/>
        <color rgb="FFCC7832"/>
        <rFont val="Courier New"/>
        <family val="3"/>
        <charset val="238"/>
      </rPr>
      <t>,</t>
    </r>
  </si>
  <si>
    <r>
      <t>Magazine</t>
    </r>
    <r>
      <rPr>
        <sz val="10"/>
        <color rgb="FFCC7832"/>
        <rFont val="Courier New"/>
        <family val="3"/>
        <charset val="238"/>
      </rPr>
      <t>,</t>
    </r>
  </si>
  <si>
    <r>
      <t>Trueshot</t>
    </r>
    <r>
      <rPr>
        <sz val="10"/>
        <color rgb="FFCC7832"/>
        <rFont val="Courier New"/>
        <family val="3"/>
        <charset val="238"/>
      </rPr>
      <t>,</t>
    </r>
  </si>
  <si>
    <r>
      <t>Artillery</t>
    </r>
    <r>
      <rPr>
        <sz val="10"/>
        <color rgb="FFCC7832"/>
        <rFont val="Courier New"/>
        <family val="3"/>
        <charset val="238"/>
      </rPr>
      <t>,</t>
    </r>
  </si>
  <si>
    <r>
      <t>HeavyArtillery</t>
    </r>
    <r>
      <rPr>
        <sz val="10"/>
        <color rgb="FFCC7832"/>
        <rFont val="Courier New"/>
        <family val="3"/>
        <charset val="238"/>
      </rPr>
      <t>,</t>
    </r>
  </si>
  <si>
    <r>
      <t>Sprinter</t>
    </r>
    <r>
      <rPr>
        <sz val="10"/>
        <color rgb="FFCC7832"/>
        <rFont val="Courier New"/>
        <family val="3"/>
        <charset val="238"/>
      </rPr>
      <t>,</t>
    </r>
  </si>
  <si>
    <r>
      <t>Physique</t>
    </r>
    <r>
      <rPr>
        <sz val="10"/>
        <color rgb="FFCC7832"/>
        <rFont val="Courier New"/>
        <family val="3"/>
        <charset val="238"/>
      </rPr>
      <t>,</t>
    </r>
  </si>
  <si>
    <r>
      <t>Refresh</t>
    </r>
    <r>
      <rPr>
        <sz val="10"/>
        <color rgb="FFCC7832"/>
        <rFont val="Courier New"/>
        <family val="3"/>
        <charset val="238"/>
      </rPr>
      <t>,</t>
    </r>
  </si>
  <si>
    <r>
      <t>Hungerless</t>
    </r>
    <r>
      <rPr>
        <sz val="10"/>
        <color rgb="FFCC7832"/>
        <rFont val="Courier New"/>
        <family val="3"/>
        <charset val="238"/>
      </rPr>
      <t>,</t>
    </r>
  </si>
  <si>
    <r>
      <t>Evasion</t>
    </r>
    <r>
      <rPr>
        <sz val="10"/>
        <color rgb="FFCC7832"/>
        <rFont val="Courier New"/>
        <family val="3"/>
        <charset val="238"/>
      </rPr>
      <t>,</t>
    </r>
  </si>
  <si>
    <r>
      <t>Jumping</t>
    </r>
    <r>
      <rPr>
        <sz val="10"/>
        <color rgb="FFCC7832"/>
        <rFont val="Courier New"/>
        <family val="3"/>
        <charset val="238"/>
      </rPr>
      <t>,</t>
    </r>
  </si>
  <si>
    <r>
      <t>Ironwall</t>
    </r>
    <r>
      <rPr>
        <sz val="10"/>
        <color rgb="FFCC7832"/>
        <rFont val="Courier New"/>
        <family val="3"/>
        <charset val="238"/>
      </rPr>
      <t>,</t>
    </r>
  </si>
  <si>
    <r>
      <t>Sheath</t>
    </r>
    <r>
      <rPr>
        <sz val="10"/>
        <color rgb="FFCC7832"/>
        <rFont val="Courier New"/>
        <family val="3"/>
        <charset val="238"/>
      </rPr>
      <t>,</t>
    </r>
  </si>
  <si>
    <r>
      <t>Friendship</t>
    </r>
    <r>
      <rPr>
        <sz val="10"/>
        <color rgb="FFCC7832"/>
        <rFont val="Courier New"/>
        <family val="3"/>
        <charset val="238"/>
      </rPr>
      <t>,</t>
    </r>
  </si>
  <si>
    <r>
      <t>Enduring</t>
    </r>
    <r>
      <rPr>
        <sz val="10"/>
        <color rgb="FFCC7832"/>
        <rFont val="Courier New"/>
        <family val="3"/>
        <charset val="238"/>
      </rPr>
      <t>,</t>
    </r>
  </si>
  <si>
    <r>
      <t>Satiated</t>
    </r>
    <r>
      <rPr>
        <sz val="10"/>
        <color rgb="FFCC7832"/>
        <rFont val="Courier New"/>
        <family val="3"/>
        <charset val="238"/>
      </rPr>
      <t>,</t>
    </r>
  </si>
  <si>
    <r>
      <t>Gobbler</t>
    </r>
    <r>
      <rPr>
        <sz val="10"/>
        <color rgb="FFCC7832"/>
        <rFont val="Courier New"/>
        <family val="3"/>
        <charset val="238"/>
      </rPr>
      <t>,</t>
    </r>
  </si>
  <si>
    <r>
      <t>Grinder</t>
    </r>
    <r>
      <rPr>
        <sz val="10"/>
        <color rgb="FFCC7832"/>
        <rFont val="Courier New"/>
        <family val="3"/>
        <charset val="238"/>
      </rPr>
      <t>,</t>
    </r>
  </si>
  <si>
    <r>
      <t>Bomber</t>
    </r>
    <r>
      <rPr>
        <sz val="10"/>
        <color rgb="FFCC7832"/>
        <rFont val="Courier New"/>
        <family val="3"/>
        <charset val="238"/>
      </rPr>
      <t>,</t>
    </r>
  </si>
  <si>
    <r>
      <t>Fungiform</t>
    </r>
    <r>
      <rPr>
        <sz val="10"/>
        <color rgb="FFCC7832"/>
        <rFont val="Courier New"/>
        <family val="3"/>
        <charset val="238"/>
      </rPr>
      <t>,</t>
    </r>
  </si>
  <si>
    <r>
      <t>Protection</t>
    </r>
    <r>
      <rPr>
        <sz val="10"/>
        <color rgb="FFCC7832"/>
        <rFont val="Courier New"/>
        <family val="3"/>
        <charset val="238"/>
      </rPr>
      <t>,</t>
    </r>
  </si>
  <si>
    <r>
      <t>Meowster</t>
    </r>
    <r>
      <rPr>
        <sz val="10"/>
        <color rgb="FFCC7832"/>
        <rFont val="Courier New"/>
        <family val="3"/>
        <charset val="238"/>
      </rPr>
      <t>,</t>
    </r>
  </si>
  <si>
    <r>
      <t>Botany</t>
    </r>
    <r>
      <rPr>
        <sz val="10"/>
        <color rgb="FFCC7832"/>
        <rFont val="Courier New"/>
        <family val="3"/>
        <charset val="238"/>
      </rPr>
      <t>,</t>
    </r>
  </si>
  <si>
    <r>
      <t>Geology</t>
    </r>
    <r>
      <rPr>
        <sz val="10"/>
        <color rgb="FFCC7832"/>
        <rFont val="Courier New"/>
        <family val="3"/>
        <charset val="238"/>
      </rPr>
      <t>,</t>
    </r>
  </si>
  <si>
    <r>
      <t>Mighty</t>
    </r>
    <r>
      <rPr>
        <sz val="10"/>
        <color rgb="FFCC7832"/>
        <rFont val="Courier New"/>
        <family val="3"/>
        <charset val="238"/>
      </rPr>
      <t>,</t>
    </r>
  </si>
  <si>
    <r>
      <t>Stonethrower</t>
    </r>
    <r>
      <rPr>
        <sz val="10"/>
        <color rgb="FFCC7832"/>
        <rFont val="Courier New"/>
        <family val="3"/>
        <charset val="238"/>
      </rPr>
      <t>,</t>
    </r>
  </si>
  <si>
    <r>
      <t>TipToe</t>
    </r>
    <r>
      <rPr>
        <sz val="10"/>
        <color rgb="FFCC7832"/>
        <rFont val="Courier New"/>
        <family val="3"/>
        <charset val="238"/>
      </rPr>
      <t>,</t>
    </r>
  </si>
  <si>
    <r>
      <t>Brace</t>
    </r>
    <r>
      <rPr>
        <sz val="10"/>
        <color rgb="FFCC7832"/>
        <rFont val="Courier New"/>
        <family val="3"/>
        <charset val="238"/>
      </rPr>
      <t>,</t>
    </r>
  </si>
  <si>
    <r>
      <t>Smoke</t>
    </r>
    <r>
      <rPr>
        <sz val="10"/>
        <color rgb="FFCC7832"/>
        <rFont val="Courier New"/>
        <family val="3"/>
        <charset val="238"/>
      </rPr>
      <t>,</t>
    </r>
  </si>
  <si>
    <r>
      <t>Mirewalker</t>
    </r>
    <r>
      <rPr>
        <sz val="10"/>
        <color rgb="FFCC7832"/>
        <rFont val="Courier New"/>
        <family val="3"/>
        <charset val="238"/>
      </rPr>
      <t>,</t>
    </r>
  </si>
  <si>
    <r>
      <t>Specimen</t>
    </r>
    <r>
      <rPr>
        <sz val="10"/>
        <color rgb="FFCC7832"/>
        <rFont val="Courier New"/>
        <family val="3"/>
        <charset val="238"/>
      </rPr>
      <t>,</t>
    </r>
  </si>
  <si>
    <r>
      <t>Miasma</t>
    </r>
    <r>
      <rPr>
        <sz val="10"/>
        <color rgb="FFCC7832"/>
        <rFont val="Courier New"/>
        <family val="3"/>
        <charset val="238"/>
      </rPr>
      <t>,</t>
    </r>
  </si>
  <si>
    <r>
      <t>Scent</t>
    </r>
    <r>
      <rPr>
        <sz val="10"/>
        <color rgb="FFCC7832"/>
        <rFont val="Courier New"/>
        <family val="3"/>
        <charset val="238"/>
      </rPr>
      <t>,</t>
    </r>
  </si>
  <si>
    <r>
      <t>Intimidator</t>
    </r>
    <r>
      <rPr>
        <sz val="10"/>
        <color rgb="FFCC7832"/>
        <rFont val="Courier New"/>
        <family val="3"/>
        <charset val="238"/>
      </rPr>
      <t>,</t>
    </r>
  </si>
  <si>
    <r>
      <t>Slider</t>
    </r>
    <r>
      <rPr>
        <sz val="10"/>
        <color rgb="FFCC7832"/>
        <rFont val="Courier New"/>
        <family val="3"/>
        <charset val="238"/>
      </rPr>
      <t>,</t>
    </r>
  </si>
  <si>
    <r>
      <t>Medicine</t>
    </r>
    <r>
      <rPr>
        <sz val="10"/>
        <color rgb="FFCC7832"/>
        <rFont val="Courier New"/>
        <family val="3"/>
        <charset val="238"/>
      </rPr>
      <t>,</t>
    </r>
  </si>
  <si>
    <r>
      <t>Forceshot</t>
    </r>
    <r>
      <rPr>
        <sz val="10"/>
        <color rgb="FFCC7832"/>
        <rFont val="Courier New"/>
        <family val="3"/>
        <charset val="238"/>
      </rPr>
      <t>,</t>
    </r>
  </si>
  <si>
    <r>
      <t>Pierce</t>
    </r>
    <r>
      <rPr>
        <sz val="10"/>
        <color rgb="FFCC7832"/>
        <rFont val="Courier New"/>
        <family val="3"/>
        <charset val="238"/>
      </rPr>
      <t>,</t>
    </r>
  </si>
  <si>
    <r>
      <t>Spread</t>
    </r>
    <r>
      <rPr>
        <sz val="10"/>
        <color rgb="FFCC7832"/>
        <rFont val="Courier New"/>
        <family val="3"/>
        <charset val="238"/>
      </rPr>
      <t>,</t>
    </r>
  </si>
  <si>
    <r>
      <t>Enhancer</t>
    </r>
    <r>
      <rPr>
        <sz val="10"/>
        <color rgb="FFCC7832"/>
        <rFont val="Courier New"/>
        <family val="3"/>
        <charset val="238"/>
      </rPr>
      <t>,</t>
    </r>
  </si>
  <si>
    <r>
      <t>Crisis</t>
    </r>
    <r>
      <rPr>
        <sz val="10"/>
        <color rgb="FFCC7832"/>
        <rFont val="Courier New"/>
        <family val="3"/>
        <charset val="238"/>
      </rPr>
      <t>,</t>
    </r>
  </si>
  <si>
    <r>
      <t>Dragonseal</t>
    </r>
    <r>
      <rPr>
        <sz val="10"/>
        <color rgb="FFCC7832"/>
        <rFont val="Courier New"/>
        <family val="3"/>
        <charset val="238"/>
      </rPr>
      <t>,</t>
    </r>
  </si>
  <si>
    <r>
      <t>Maintenance</t>
    </r>
    <r>
      <rPr>
        <sz val="10"/>
        <color rgb="FFCC7832"/>
        <rFont val="Courier New"/>
        <family val="3"/>
        <charset val="238"/>
      </rPr>
      <t>,</t>
    </r>
  </si>
  <si>
    <r>
      <t>MightyBow</t>
    </r>
    <r>
      <rPr>
        <sz val="10"/>
        <color rgb="FFCC7832"/>
        <rFont val="Courier New"/>
        <family val="3"/>
        <charset val="238"/>
      </rPr>
      <t>,</t>
    </r>
  </si>
  <si>
    <r>
      <t>MindsEye</t>
    </r>
    <r>
      <rPr>
        <sz val="10"/>
        <color rgb="FFCC7832"/>
        <rFont val="Courier New"/>
        <family val="3"/>
        <charset val="238"/>
      </rPr>
      <t>,</t>
    </r>
  </si>
  <si>
    <r>
      <t>Shield</t>
    </r>
    <r>
      <rPr>
        <sz val="10"/>
        <color rgb="FFCC7832"/>
        <rFont val="Courier New"/>
        <family val="3"/>
        <charset val="238"/>
      </rPr>
      <t>,</t>
    </r>
  </si>
  <si>
    <r>
      <t>Sharp</t>
    </r>
    <r>
      <rPr>
        <sz val="10"/>
        <color rgb="FFCC7832"/>
        <rFont val="Courier New"/>
        <family val="3"/>
        <charset val="238"/>
      </rPr>
      <t>,</t>
    </r>
  </si>
  <si>
    <t>Elementless</t>
  </si>
  <si>
    <t>1</t>
  </si>
  <si>
    <t>Antidote,</t>
  </si>
  <si>
    <t>Antiblast,</t>
  </si>
  <si>
    <t>Antipara,</t>
  </si>
  <si>
    <t>Artillery,</t>
  </si>
  <si>
    <t>Attack,</t>
  </si>
  <si>
    <t>Blast,</t>
  </si>
  <si>
    <t>Blastcoat,</t>
  </si>
  <si>
    <t>Blaze,</t>
  </si>
  <si>
    <t>Bolt,</t>
  </si>
  <si>
    <t>Bomber,</t>
  </si>
  <si>
    <t>Botany,</t>
  </si>
  <si>
    <t>Brace,</t>
  </si>
  <si>
    <t>Challenger,</t>
  </si>
  <si>
    <t>Charger,</t>
  </si>
  <si>
    <t>Crisis,</t>
  </si>
  <si>
    <t>Critical,</t>
  </si>
  <si>
    <t>Def_Lock,</t>
  </si>
  <si>
    <t>Defense,</t>
  </si>
  <si>
    <t>Destroyer,</t>
  </si>
  <si>
    <t>Dragon,</t>
  </si>
  <si>
    <t>DragonRes,</t>
  </si>
  <si>
    <t>Dragonseal,</t>
  </si>
  <si>
    <t>Drain,</t>
  </si>
  <si>
    <t>Draw,</t>
  </si>
  <si>
    <t>Earplug,</t>
  </si>
  <si>
    <t>Enduring,</t>
  </si>
  <si>
    <t>Enhancer,</t>
  </si>
  <si>
    <t>Evasion,</t>
  </si>
  <si>
    <t>Expert,</t>
  </si>
  <si>
    <t>FireRes,</t>
  </si>
  <si>
    <t>Flawless,</t>
  </si>
  <si>
    <t>Flight,</t>
  </si>
  <si>
    <t>Footing,</t>
  </si>
  <si>
    <t>Forceshot,</t>
  </si>
  <si>
    <t>Fortitude,</t>
  </si>
  <si>
    <t>Friendship,</t>
  </si>
  <si>
    <t>Frost,</t>
  </si>
  <si>
    <t>Fungiform,</t>
  </si>
  <si>
    <t>Furor,</t>
  </si>
  <si>
    <t>Geology,</t>
  </si>
  <si>
    <t>Gobbler,</t>
  </si>
  <si>
    <t>Grinder,</t>
  </si>
  <si>
    <t>Handicraft,</t>
  </si>
  <si>
    <t>HeavyArtillery,</t>
  </si>
  <si>
    <t>Hungerless,</t>
  </si>
  <si>
    <t>IceRes,</t>
  </si>
  <si>
    <t>Intimidator,</t>
  </si>
  <si>
    <t>Ironwall,</t>
  </si>
  <si>
    <t>Jumping,</t>
  </si>
  <si>
    <t>KO,</t>
  </si>
  <si>
    <t>Magazine,</t>
  </si>
  <si>
    <t>Maintenance,</t>
  </si>
  <si>
    <t>Medicine,</t>
  </si>
  <si>
    <t>Meowster,</t>
  </si>
  <si>
    <t>Miasma,</t>
  </si>
  <si>
    <t>Mighty,</t>
  </si>
  <si>
    <t>MightyBow,</t>
  </si>
  <si>
    <t>MindsEye,</t>
  </si>
  <si>
    <t>Mirewalker,</t>
  </si>
  <si>
    <t>Paracoat,</t>
  </si>
  <si>
    <t>Paralyzer,</t>
  </si>
  <si>
    <t>Pep,</t>
  </si>
  <si>
    <t>Physique,</t>
  </si>
  <si>
    <t>Pierce,</t>
  </si>
  <si>
    <t>Poisoncoat,</t>
  </si>
  <si>
    <t>Potential,</t>
  </si>
  <si>
    <t>Protection,</t>
  </si>
  <si>
    <t>Recovery,</t>
  </si>
  <si>
    <t>Refresh,</t>
  </si>
  <si>
    <t>Release,</t>
  </si>
  <si>
    <t>Resistor,</t>
  </si>
  <si>
    <t>Satiated,</t>
  </si>
  <si>
    <t>Scent,</t>
  </si>
  <si>
    <t>Sharp,</t>
  </si>
  <si>
    <t>Sheath,</t>
  </si>
  <si>
    <t>Shield,</t>
  </si>
  <si>
    <t>Sleep,</t>
  </si>
  <si>
    <t>Sleepcoat,</t>
  </si>
  <si>
    <t>Slider,</t>
  </si>
  <si>
    <t>Smoke,</t>
  </si>
  <si>
    <t>Sonorous,</t>
  </si>
  <si>
    <t>Specimen,</t>
  </si>
  <si>
    <t>Spread,</t>
  </si>
  <si>
    <t>Sprinter,</t>
  </si>
  <si>
    <t>Steadfast,</t>
  </si>
  <si>
    <t>Stonethrower,</t>
  </si>
  <si>
    <t>Stream,</t>
  </si>
  <si>
    <t>Suture,</t>
  </si>
  <si>
    <t>Tenderizer,</t>
  </si>
  <si>
    <t>Throttle,</t>
  </si>
  <si>
    <t>ThunderRes,</t>
  </si>
  <si>
    <t>TipToe,</t>
  </si>
  <si>
    <t>Trueshot,</t>
  </si>
  <si>
    <t>Venom,</t>
  </si>
  <si>
    <t>Vitality,</t>
  </si>
  <si>
    <t>WaterRes,</t>
  </si>
  <si>
    <t>WindResist,</t>
  </si>
  <si>
    <t>Elementless,</t>
  </si>
  <si>
    <t>WindResist</t>
  </si>
  <si>
    <t>Antidote</t>
  </si>
  <si>
    <t>Poison Resistance</t>
  </si>
  <si>
    <t>Antipara</t>
  </si>
  <si>
    <t>Paralysis Resistance</t>
  </si>
  <si>
    <t>Pep</t>
  </si>
  <si>
    <t>Sleep Resistance</t>
  </si>
  <si>
    <t>Steadfast</t>
  </si>
  <si>
    <t>Stun Resistance</t>
  </si>
  <si>
    <t>Antiblast</t>
  </si>
  <si>
    <t>Blast Resistance</t>
  </si>
  <si>
    <t>Suture</t>
  </si>
  <si>
    <t>Bleeding Resistance</t>
  </si>
  <si>
    <t>Def Lock</t>
  </si>
  <si>
    <t>Iron Skin</t>
  </si>
  <si>
    <t>Earplug</t>
  </si>
  <si>
    <t>Earplugs</t>
  </si>
  <si>
    <t>Wind Resist</t>
  </si>
  <si>
    <t>Windproof</t>
  </si>
  <si>
    <t>Footing</t>
  </si>
  <si>
    <t>Tremor Resistance</t>
  </si>
  <si>
    <t>Attack</t>
  </si>
  <si>
    <t>Attack Boost</t>
  </si>
  <si>
    <t>Defense</t>
  </si>
  <si>
    <t>Defense Boost</t>
  </si>
  <si>
    <t>Vitality</t>
  </si>
  <si>
    <t>Health Boost</t>
  </si>
  <si>
    <t>Recovery</t>
  </si>
  <si>
    <t>Recovery Speed</t>
  </si>
  <si>
    <t>Fire Res</t>
  </si>
  <si>
    <t>Fire Resistance</t>
  </si>
  <si>
    <t>Water Res</t>
  </si>
  <si>
    <t>Water Resistance</t>
  </si>
  <si>
    <t>Ice Res</t>
  </si>
  <si>
    <t>Ice Resistance</t>
  </si>
  <si>
    <t>Thunder Res</t>
  </si>
  <si>
    <t>Thunder Resistance</t>
  </si>
  <si>
    <t>Dragon Res</t>
  </si>
  <si>
    <t>Dragon Resistance</t>
  </si>
  <si>
    <t>Resistor</t>
  </si>
  <si>
    <t>Blaze</t>
  </si>
  <si>
    <t>Fire Attack</t>
  </si>
  <si>
    <t>Stream</t>
  </si>
  <si>
    <t>Frost</t>
  </si>
  <si>
    <t>Ice Attack</t>
  </si>
  <si>
    <t>Bolt</t>
  </si>
  <si>
    <t>Dragon</t>
  </si>
  <si>
    <t>Dragon Attack</t>
  </si>
  <si>
    <t>Venom</t>
  </si>
  <si>
    <t>Poison Attack</t>
  </si>
  <si>
    <t>Paralyzer</t>
  </si>
  <si>
    <t>Paralysis Attack</t>
  </si>
  <si>
    <t>Sleep</t>
  </si>
  <si>
    <t>Sleep Attack</t>
  </si>
  <si>
    <t>Blast</t>
  </si>
  <si>
    <t>Blast Attack</t>
  </si>
  <si>
    <t>Poisoncoat</t>
  </si>
  <si>
    <t>Poison Functionality</t>
  </si>
  <si>
    <t>Paracoat</t>
  </si>
  <si>
    <t>Sleepcoat</t>
  </si>
  <si>
    <t>Sleep Functionality</t>
  </si>
  <si>
    <t>Blastcoat</t>
  </si>
  <si>
    <t>Blast Functionality</t>
  </si>
  <si>
    <t>Release</t>
  </si>
  <si>
    <t>Free Elem/Ammo Up</t>
  </si>
  <si>
    <t>Expert</t>
  </si>
  <si>
    <t>Critical Eye</t>
  </si>
  <si>
    <t>Critical</t>
  </si>
  <si>
    <t>Critical Boost</t>
  </si>
  <si>
    <t>Tenderizer</t>
  </si>
  <si>
    <t>Weakness Exploit</t>
  </si>
  <si>
    <t>Charger</t>
  </si>
  <si>
    <t>Focus</t>
  </si>
  <si>
    <t>Handicraft</t>
  </si>
  <si>
    <t>Draw</t>
  </si>
  <si>
    <t>Critical Draw</t>
  </si>
  <si>
    <t>Destroyer</t>
  </si>
  <si>
    <t>Partbreaker</t>
  </si>
  <si>
    <t>KO</t>
  </si>
  <si>
    <t>Slugger</t>
  </si>
  <si>
    <t>Drain</t>
  </si>
  <si>
    <t>Stamina Thief</t>
  </si>
  <si>
    <t>Flight</t>
  </si>
  <si>
    <t>Airborne</t>
  </si>
  <si>
    <t>Throttle</t>
  </si>
  <si>
    <t>Challenger</t>
  </si>
  <si>
    <t>Agitator</t>
  </si>
  <si>
    <t>Flawless</t>
  </si>
  <si>
    <t>Peak Performance</t>
  </si>
  <si>
    <t>Potential</t>
  </si>
  <si>
    <t>Heroics</t>
  </si>
  <si>
    <t>Fortitude</t>
  </si>
  <si>
    <t>Fortify</t>
  </si>
  <si>
    <t>Furor</t>
  </si>
  <si>
    <t>Resentment</t>
  </si>
  <si>
    <t>Sonorous</t>
  </si>
  <si>
    <t>Horn Maestro</t>
  </si>
  <si>
    <t>Magazine</t>
  </si>
  <si>
    <t>Capacity Boost</t>
  </si>
  <si>
    <t>Trueshot</t>
  </si>
  <si>
    <t>Artillery</t>
  </si>
  <si>
    <t>Heavy Artillery</t>
  </si>
  <si>
    <t>Sprinter</t>
  </si>
  <si>
    <t>Marathon Runner</t>
  </si>
  <si>
    <t>Physique</t>
  </si>
  <si>
    <t>Constitution</t>
  </si>
  <si>
    <t>Refresh</t>
  </si>
  <si>
    <t>Stamina Surge</t>
  </si>
  <si>
    <t>Hungerless</t>
  </si>
  <si>
    <t>Hunger Resistance</t>
  </si>
  <si>
    <t>Evasion</t>
  </si>
  <si>
    <t>Jumping</t>
  </si>
  <si>
    <t>Evade Extender</t>
  </si>
  <si>
    <t>Ironwall</t>
  </si>
  <si>
    <t>Guard</t>
  </si>
  <si>
    <t>Sheath</t>
  </si>
  <si>
    <t>Quick Sheath</t>
  </si>
  <si>
    <t>Friendship</t>
  </si>
  <si>
    <t>Wide-Range</t>
  </si>
  <si>
    <t>Enduring</t>
  </si>
  <si>
    <t>Item Prolonger</t>
  </si>
  <si>
    <t>Satiated</t>
  </si>
  <si>
    <t>Free Meal</t>
  </si>
  <si>
    <t>Gobbler</t>
  </si>
  <si>
    <t>Speed Eating</t>
  </si>
  <si>
    <t>Grinder</t>
  </si>
  <si>
    <t>Speed Sharpening</t>
  </si>
  <si>
    <t>Bomber</t>
  </si>
  <si>
    <t>Bombadier</t>
  </si>
  <si>
    <t>Fungiform</t>
  </si>
  <si>
    <t>Mushroomancer</t>
  </si>
  <si>
    <t>Protection</t>
  </si>
  <si>
    <t>Divine Blessing</t>
  </si>
  <si>
    <t>Meowster</t>
  </si>
  <si>
    <t>Palico Rally</t>
  </si>
  <si>
    <t>Botany</t>
  </si>
  <si>
    <t>Botanist</t>
  </si>
  <si>
    <t>Geology</t>
  </si>
  <si>
    <t>Geologist</t>
  </si>
  <si>
    <t>Mighty</t>
  </si>
  <si>
    <t>Maximum Might</t>
  </si>
  <si>
    <t>Stonethrower</t>
  </si>
  <si>
    <t>Slinger Capacity</t>
  </si>
  <si>
    <t>Tip Toe</t>
  </si>
  <si>
    <t>Stealth</t>
  </si>
  <si>
    <t>Brace</t>
  </si>
  <si>
    <t>Flinch Free</t>
  </si>
  <si>
    <t>Smoke</t>
  </si>
  <si>
    <t>Sporepuff Expert</t>
  </si>
  <si>
    <t>Mirewalker</t>
  </si>
  <si>
    <t>Aquatic Expert</t>
  </si>
  <si>
    <t>Specimen</t>
  </si>
  <si>
    <t>Entomologist</t>
  </si>
  <si>
    <t>Miasma</t>
  </si>
  <si>
    <t>Effluvia Resistance</t>
  </si>
  <si>
    <t>Scent</t>
  </si>
  <si>
    <t>Scenthound</t>
  </si>
  <si>
    <t>Intimidator</t>
  </si>
  <si>
    <t>Slider</t>
  </si>
  <si>
    <t>Affinity Sliding</t>
  </si>
  <si>
    <t>Medicine</t>
  </si>
  <si>
    <t>Recovery Up</t>
  </si>
  <si>
    <t>Forceshot</t>
  </si>
  <si>
    <t>Normal Shots</t>
  </si>
  <si>
    <t>Pierce</t>
  </si>
  <si>
    <t>Piercing Shots</t>
  </si>
  <si>
    <t>Spread</t>
  </si>
  <si>
    <t>Spread/Power Shots</t>
  </si>
  <si>
    <t>Enhancer</t>
  </si>
  <si>
    <t>Power Prolonger</t>
  </si>
  <si>
    <t>Crisis</t>
  </si>
  <si>
    <t>Resuscitate</t>
  </si>
  <si>
    <t>Dragonseal</t>
  </si>
  <si>
    <t>Elderseal Boost</t>
  </si>
  <si>
    <t>Maintenance</t>
  </si>
  <si>
    <t>Tool Specialist</t>
  </si>
  <si>
    <t>Mighty Bow</t>
  </si>
  <si>
    <t>Bow Charge Plus</t>
  </si>
  <si>
    <t>Mind's Eye</t>
  </si>
  <si>
    <t>Mind's Eye/Ballistic</t>
  </si>
  <si>
    <t>Shield</t>
  </si>
  <si>
    <t>Guard Up</t>
  </si>
  <si>
    <t>Sharp</t>
  </si>
  <si>
    <t>Protective Polish</t>
  </si>
  <si>
    <t>Non-Elemental Boost</t>
  </si>
  <si>
    <t xml:space="preserve">Blight Resistance </t>
  </si>
  <si>
    <t xml:space="preserve">Water Attack </t>
  </si>
  <si>
    <t xml:space="preserve">Thunder Attack </t>
  </si>
  <si>
    <t xml:space="preserve">Paralysis Functionality </t>
  </si>
  <si>
    <t xml:space="preserve">Latent Power </t>
  </si>
  <si>
    <t xml:space="preserve">Special Ammo Boost </t>
  </si>
  <si>
    <t xml:space="preserve">Artillery </t>
  </si>
  <si>
    <t xml:space="preserve">Heavy Artillery </t>
  </si>
  <si>
    <t xml:space="preserve">Evade Window </t>
  </si>
  <si>
    <t>Name</t>
  </si>
  <si>
    <t>Skill</t>
  </si>
  <si>
    <t>Max lv.</t>
  </si>
  <si>
    <t>Meld points</t>
  </si>
  <si>
    <t>Rarity</t>
  </si>
  <si>
    <t>ID</t>
  </si>
  <si>
    <t>Name, Skill, MaxLv, Meldpts, Rarity, ID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</si>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</sst>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i/>
      <sz val="10"/>
      <color rgb="FF9876AA"/>
      <name val="Courier New"/>
      <family val="3"/>
      <charset val="238"/>
    </font>
    <font>
      <sz val="10"/>
      <color rgb="FFCC7832"/>
      <name val="Courier New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</cellXfs>
  <cellStyles count="1">
    <cellStyle name="Normalny" xfId="0" builtinId="0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9876AA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048576" totalsRowShown="0" headerRowDxfId="0">
  <autoFilter ref="A1:B1048576"/>
  <sortState ref="A2:A1048576">
    <sortCondition ref="A1:A1048576"/>
  </sortState>
  <tableColumns count="2">
    <tableColumn id="1" name="Antidote,"/>
    <tableColumn id="2" name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F99" totalsRowShown="0">
  <autoFilter ref="A1:F99"/>
  <sortState ref="A2:E99">
    <sortCondition ref="A1:A99"/>
  </sortState>
  <tableColumns count="6">
    <tableColumn id="1" name="Name"/>
    <tableColumn id="2" name="Skill"/>
    <tableColumn id="3" name="Max lv."/>
    <tableColumn id="4" name="Meld points"/>
    <tableColumn id="5" name="Rarity"/>
    <tableColumn id="6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5" workbookViewId="0">
      <selection sqref="A1:B98"/>
    </sheetView>
  </sheetViews>
  <sheetFormatPr defaultRowHeight="15" x14ac:dyDescent="0.25"/>
  <cols>
    <col min="1" max="1" width="13.7109375" customWidth="1"/>
  </cols>
  <sheetData>
    <row r="1" spans="1:4" x14ac:dyDescent="0.25">
      <c r="A1" s="1" t="s">
        <v>0</v>
      </c>
      <c r="B1" s="1" t="s">
        <v>98</v>
      </c>
      <c r="C1" t="s">
        <v>99</v>
      </c>
      <c r="D1" t="s">
        <v>98</v>
      </c>
    </row>
    <row r="2" spans="1:4" x14ac:dyDescent="0.25">
      <c r="A2" s="2" t="s">
        <v>4</v>
      </c>
      <c r="B2">
        <v>2</v>
      </c>
      <c r="C2" t="s">
        <v>100</v>
      </c>
      <c r="D2">
        <v>2</v>
      </c>
    </row>
    <row r="3" spans="1:4" x14ac:dyDescent="0.25">
      <c r="A3" s="2" t="s">
        <v>1</v>
      </c>
      <c r="B3">
        <v>3</v>
      </c>
      <c r="C3" t="s">
        <v>101</v>
      </c>
      <c r="D3">
        <v>3</v>
      </c>
    </row>
    <row r="4" spans="1:4" x14ac:dyDescent="0.25">
      <c r="A4" s="2" t="s">
        <v>53</v>
      </c>
      <c r="B4">
        <v>4</v>
      </c>
      <c r="C4" t="s">
        <v>102</v>
      </c>
      <c r="D4">
        <v>4</v>
      </c>
    </row>
    <row r="5" spans="1:4" x14ac:dyDescent="0.25">
      <c r="A5" s="2" t="s">
        <v>10</v>
      </c>
      <c r="B5">
        <v>5</v>
      </c>
      <c r="C5" t="s">
        <v>103</v>
      </c>
      <c r="D5">
        <v>5</v>
      </c>
    </row>
    <row r="6" spans="1:4" x14ac:dyDescent="0.25">
      <c r="A6" s="2" t="s">
        <v>28</v>
      </c>
      <c r="B6">
        <v>6</v>
      </c>
      <c r="C6" t="s">
        <v>104</v>
      </c>
      <c r="D6">
        <v>6</v>
      </c>
    </row>
    <row r="7" spans="1:4" x14ac:dyDescent="0.25">
      <c r="A7" s="2" t="s">
        <v>32</v>
      </c>
      <c r="B7">
        <v>7</v>
      </c>
      <c r="C7" t="s">
        <v>105</v>
      </c>
      <c r="D7">
        <v>7</v>
      </c>
    </row>
    <row r="8" spans="1:4" x14ac:dyDescent="0.25">
      <c r="A8" s="2" t="s">
        <v>20</v>
      </c>
      <c r="B8">
        <v>8</v>
      </c>
      <c r="C8" t="s">
        <v>106</v>
      </c>
      <c r="D8">
        <v>8</v>
      </c>
    </row>
    <row r="9" spans="1:4" x14ac:dyDescent="0.25">
      <c r="A9" s="2" t="s">
        <v>23</v>
      </c>
      <c r="B9">
        <v>9</v>
      </c>
      <c r="C9" t="s">
        <v>107</v>
      </c>
      <c r="D9">
        <v>9</v>
      </c>
    </row>
    <row r="10" spans="1:4" x14ac:dyDescent="0.25">
      <c r="A10" s="2" t="s">
        <v>68</v>
      </c>
      <c r="B10">
        <v>10</v>
      </c>
      <c r="C10" t="s">
        <v>108</v>
      </c>
      <c r="D10">
        <v>10</v>
      </c>
    </row>
    <row r="11" spans="1:4" x14ac:dyDescent="0.25">
      <c r="A11" s="2" t="s">
        <v>72</v>
      </c>
      <c r="B11">
        <v>11</v>
      </c>
      <c r="C11" t="s">
        <v>109</v>
      </c>
      <c r="D11">
        <v>11</v>
      </c>
    </row>
    <row r="12" spans="1:4" x14ac:dyDescent="0.25">
      <c r="A12" s="2" t="s">
        <v>77</v>
      </c>
      <c r="B12">
        <v>12</v>
      </c>
      <c r="C12" t="s">
        <v>110</v>
      </c>
      <c r="D12">
        <v>12</v>
      </c>
    </row>
    <row r="13" spans="1:4" x14ac:dyDescent="0.25">
      <c r="A13" s="2" t="s">
        <v>45</v>
      </c>
      <c r="B13">
        <v>13</v>
      </c>
      <c r="C13" t="s">
        <v>111</v>
      </c>
      <c r="D13">
        <v>13</v>
      </c>
    </row>
    <row r="14" spans="1:4" x14ac:dyDescent="0.25">
      <c r="A14" s="2" t="s">
        <v>37</v>
      </c>
      <c r="B14">
        <v>14</v>
      </c>
      <c r="C14" t="s">
        <v>112</v>
      </c>
      <c r="D14">
        <v>14</v>
      </c>
    </row>
    <row r="15" spans="1:4" x14ac:dyDescent="0.25">
      <c r="A15" s="2" t="s">
        <v>90</v>
      </c>
      <c r="B15">
        <v>15</v>
      </c>
      <c r="C15" t="s">
        <v>113</v>
      </c>
      <c r="D15">
        <v>15</v>
      </c>
    </row>
    <row r="16" spans="1:4" x14ac:dyDescent="0.25">
      <c r="A16" s="2" t="s">
        <v>35</v>
      </c>
      <c r="B16">
        <v>16</v>
      </c>
      <c r="C16" t="s">
        <v>114</v>
      </c>
      <c r="D16">
        <v>16</v>
      </c>
    </row>
    <row r="17" spans="1:4" x14ac:dyDescent="0.25">
      <c r="A17" s="2" t="s">
        <v>6</v>
      </c>
      <c r="B17">
        <v>17</v>
      </c>
      <c r="C17" t="s">
        <v>115</v>
      </c>
      <c r="D17">
        <v>17</v>
      </c>
    </row>
    <row r="18" spans="1:4" x14ac:dyDescent="0.25">
      <c r="A18" s="2" t="s">
        <v>11</v>
      </c>
      <c r="B18">
        <v>18</v>
      </c>
      <c r="C18" t="s">
        <v>116</v>
      </c>
      <c r="D18">
        <v>18</v>
      </c>
    </row>
    <row r="19" spans="1:4" x14ac:dyDescent="0.25">
      <c r="A19" s="2" t="s">
        <v>40</v>
      </c>
      <c r="B19">
        <v>19</v>
      </c>
      <c r="C19" t="s">
        <v>117</v>
      </c>
      <c r="D19">
        <v>19</v>
      </c>
    </row>
    <row r="20" spans="1:4" x14ac:dyDescent="0.25">
      <c r="A20" s="2" t="s">
        <v>24</v>
      </c>
      <c r="B20">
        <v>20</v>
      </c>
      <c r="C20" t="s">
        <v>118</v>
      </c>
      <c r="D20">
        <v>20</v>
      </c>
    </row>
    <row r="21" spans="1:4" x14ac:dyDescent="0.25">
      <c r="A21" s="2" t="s">
        <v>18</v>
      </c>
      <c r="B21">
        <v>21</v>
      </c>
      <c r="C21" t="s">
        <v>119</v>
      </c>
      <c r="D21">
        <v>21</v>
      </c>
    </row>
    <row r="22" spans="1:4" x14ac:dyDescent="0.25">
      <c r="A22" s="2" t="s">
        <v>91</v>
      </c>
      <c r="B22">
        <v>22</v>
      </c>
      <c r="C22" t="s">
        <v>120</v>
      </c>
      <c r="D22">
        <v>22</v>
      </c>
    </row>
    <row r="23" spans="1:4" x14ac:dyDescent="0.25">
      <c r="A23" s="2" t="s">
        <v>42</v>
      </c>
      <c r="B23">
        <v>23</v>
      </c>
      <c r="C23" t="s">
        <v>121</v>
      </c>
      <c r="D23">
        <v>23</v>
      </c>
    </row>
    <row r="24" spans="1:4" x14ac:dyDescent="0.25">
      <c r="A24" s="2" t="s">
        <v>39</v>
      </c>
      <c r="B24">
        <v>24</v>
      </c>
      <c r="C24" t="s">
        <v>122</v>
      </c>
      <c r="D24">
        <v>24</v>
      </c>
    </row>
    <row r="25" spans="1:4" x14ac:dyDescent="0.25">
      <c r="A25" s="2" t="s">
        <v>7</v>
      </c>
      <c r="B25">
        <v>25</v>
      </c>
      <c r="C25" t="s">
        <v>123</v>
      </c>
      <c r="D25">
        <v>25</v>
      </c>
    </row>
    <row r="26" spans="1:4" x14ac:dyDescent="0.25">
      <c r="A26" s="2" t="s">
        <v>97</v>
      </c>
      <c r="B26">
        <v>26</v>
      </c>
      <c r="C26" t="s">
        <v>97</v>
      </c>
      <c r="D26">
        <v>26</v>
      </c>
    </row>
    <row r="27" spans="1:4" x14ac:dyDescent="0.25">
      <c r="A27" s="2" t="s">
        <v>64</v>
      </c>
      <c r="B27">
        <v>27</v>
      </c>
      <c r="C27" t="s">
        <v>124</v>
      </c>
      <c r="D27">
        <v>27</v>
      </c>
    </row>
    <row r="28" spans="1:4" x14ac:dyDescent="0.25">
      <c r="A28" s="2" t="s">
        <v>89</v>
      </c>
      <c r="B28">
        <v>28</v>
      </c>
      <c r="C28" t="s">
        <v>125</v>
      </c>
      <c r="D28">
        <v>28</v>
      </c>
    </row>
    <row r="29" spans="1:4" x14ac:dyDescent="0.25">
      <c r="A29" s="2" t="s">
        <v>59</v>
      </c>
      <c r="B29">
        <v>29</v>
      </c>
      <c r="C29" t="s">
        <v>126</v>
      </c>
      <c r="D29">
        <v>29</v>
      </c>
    </row>
    <row r="30" spans="1:4" x14ac:dyDescent="0.25">
      <c r="A30" s="2" t="s">
        <v>34</v>
      </c>
      <c r="B30">
        <v>30</v>
      </c>
      <c r="C30" t="s">
        <v>127</v>
      </c>
      <c r="D30">
        <v>30</v>
      </c>
    </row>
    <row r="31" spans="1:4" x14ac:dyDescent="0.25">
      <c r="A31" s="2" t="s">
        <v>14</v>
      </c>
      <c r="B31">
        <v>31</v>
      </c>
      <c r="C31" t="s">
        <v>128</v>
      </c>
      <c r="D31">
        <v>31</v>
      </c>
    </row>
    <row r="32" spans="1:4" x14ac:dyDescent="0.25">
      <c r="A32" s="2" t="s">
        <v>46</v>
      </c>
      <c r="B32">
        <v>32</v>
      </c>
      <c r="C32" t="s">
        <v>129</v>
      </c>
      <c r="D32">
        <v>32</v>
      </c>
    </row>
    <row r="33" spans="1:4" x14ac:dyDescent="0.25">
      <c r="A33" s="2" t="s">
        <v>43</v>
      </c>
      <c r="B33">
        <v>33</v>
      </c>
      <c r="C33" t="s">
        <v>130</v>
      </c>
      <c r="D33">
        <v>33</v>
      </c>
    </row>
    <row r="34" spans="1:4" x14ac:dyDescent="0.25">
      <c r="A34" s="2" t="s">
        <v>9</v>
      </c>
      <c r="B34">
        <v>34</v>
      </c>
      <c r="C34" t="s">
        <v>131</v>
      </c>
      <c r="D34">
        <v>34</v>
      </c>
    </row>
    <row r="35" spans="1:4" x14ac:dyDescent="0.25">
      <c r="A35" s="2" t="s">
        <v>86</v>
      </c>
      <c r="B35">
        <v>35</v>
      </c>
      <c r="C35" t="s">
        <v>132</v>
      </c>
      <c r="D35">
        <v>35</v>
      </c>
    </row>
    <row r="36" spans="1:4" x14ac:dyDescent="0.25">
      <c r="A36" s="2" t="s">
        <v>48</v>
      </c>
      <c r="B36">
        <v>36</v>
      </c>
      <c r="C36" t="s">
        <v>133</v>
      </c>
      <c r="D36">
        <v>36</v>
      </c>
    </row>
    <row r="37" spans="1:4" x14ac:dyDescent="0.25">
      <c r="A37" s="2" t="s">
        <v>63</v>
      </c>
      <c r="B37">
        <v>37</v>
      </c>
      <c r="C37" t="s">
        <v>134</v>
      </c>
      <c r="D37">
        <v>37</v>
      </c>
    </row>
    <row r="38" spans="1:4" x14ac:dyDescent="0.25">
      <c r="A38" s="2" t="s">
        <v>22</v>
      </c>
      <c r="B38">
        <v>38</v>
      </c>
      <c r="C38" t="s">
        <v>135</v>
      </c>
      <c r="D38">
        <v>38</v>
      </c>
    </row>
    <row r="39" spans="1:4" x14ac:dyDescent="0.25">
      <c r="A39" s="2" t="s">
        <v>69</v>
      </c>
      <c r="B39">
        <v>39</v>
      </c>
      <c r="C39" t="s">
        <v>136</v>
      </c>
      <c r="D39">
        <v>39</v>
      </c>
    </row>
    <row r="40" spans="1:4" x14ac:dyDescent="0.25">
      <c r="A40" s="2" t="s">
        <v>49</v>
      </c>
      <c r="B40">
        <v>40</v>
      </c>
      <c r="C40" t="s">
        <v>137</v>
      </c>
      <c r="D40">
        <v>40</v>
      </c>
    </row>
    <row r="41" spans="1:4" x14ac:dyDescent="0.25">
      <c r="A41" s="2" t="s">
        <v>73</v>
      </c>
      <c r="B41">
        <v>41</v>
      </c>
      <c r="C41" t="s">
        <v>138</v>
      </c>
      <c r="D41">
        <v>41</v>
      </c>
    </row>
    <row r="42" spans="1:4" x14ac:dyDescent="0.25">
      <c r="A42" s="2" t="s">
        <v>66</v>
      </c>
      <c r="B42">
        <v>42</v>
      </c>
      <c r="C42" t="s">
        <v>139</v>
      </c>
      <c r="D42">
        <v>42</v>
      </c>
    </row>
    <row r="43" spans="1:4" x14ac:dyDescent="0.25">
      <c r="A43" s="2" t="s">
        <v>67</v>
      </c>
      <c r="B43">
        <v>43</v>
      </c>
      <c r="C43" t="s">
        <v>140</v>
      </c>
      <c r="D43">
        <v>43</v>
      </c>
    </row>
    <row r="44" spans="1:4" x14ac:dyDescent="0.25">
      <c r="A44" s="2" t="s">
        <v>38</v>
      </c>
      <c r="B44">
        <v>44</v>
      </c>
      <c r="C44" t="s">
        <v>141</v>
      </c>
      <c r="D44">
        <v>44</v>
      </c>
    </row>
    <row r="45" spans="1:4" x14ac:dyDescent="0.25">
      <c r="A45" s="2" t="s">
        <v>54</v>
      </c>
      <c r="B45">
        <v>45</v>
      </c>
      <c r="C45" t="s">
        <v>142</v>
      </c>
      <c r="D45">
        <v>45</v>
      </c>
    </row>
    <row r="46" spans="1:4" x14ac:dyDescent="0.25">
      <c r="A46" s="2" t="s">
        <v>58</v>
      </c>
      <c r="B46">
        <v>46</v>
      </c>
      <c r="C46" t="s">
        <v>143</v>
      </c>
      <c r="D46">
        <v>46</v>
      </c>
    </row>
    <row r="47" spans="1:4" x14ac:dyDescent="0.25">
      <c r="A47" s="2" t="s">
        <v>16</v>
      </c>
      <c r="B47">
        <v>47</v>
      </c>
      <c r="C47" t="s">
        <v>144</v>
      </c>
      <c r="D47">
        <v>47</v>
      </c>
    </row>
    <row r="48" spans="1:4" x14ac:dyDescent="0.25">
      <c r="A48" s="2" t="s">
        <v>83</v>
      </c>
      <c r="B48">
        <v>48</v>
      </c>
      <c r="C48" t="s">
        <v>145</v>
      </c>
      <c r="D48">
        <v>48</v>
      </c>
    </row>
    <row r="49" spans="1:4" x14ac:dyDescent="0.25">
      <c r="A49" s="2" t="s">
        <v>61</v>
      </c>
      <c r="B49">
        <v>49</v>
      </c>
      <c r="C49" t="s">
        <v>146</v>
      </c>
      <c r="D49">
        <v>49</v>
      </c>
    </row>
    <row r="50" spans="1:4" x14ac:dyDescent="0.25">
      <c r="A50" s="2" t="s">
        <v>60</v>
      </c>
      <c r="B50">
        <v>50</v>
      </c>
      <c r="C50" t="s">
        <v>147</v>
      </c>
      <c r="D50">
        <v>50</v>
      </c>
    </row>
    <row r="51" spans="1:4" x14ac:dyDescent="0.25">
      <c r="A51" s="2" t="s">
        <v>41</v>
      </c>
      <c r="B51">
        <v>51</v>
      </c>
      <c r="C51" t="s">
        <v>148</v>
      </c>
      <c r="D51">
        <v>51</v>
      </c>
    </row>
    <row r="52" spans="1:4" x14ac:dyDescent="0.25">
      <c r="A52" s="2" t="s">
        <v>51</v>
      </c>
      <c r="B52">
        <v>52</v>
      </c>
      <c r="C52" t="s">
        <v>149</v>
      </c>
      <c r="D52">
        <v>52</v>
      </c>
    </row>
    <row r="53" spans="1:4" x14ac:dyDescent="0.25">
      <c r="A53" s="2" t="s">
        <v>92</v>
      </c>
      <c r="B53">
        <v>53</v>
      </c>
      <c r="C53" t="s">
        <v>150</v>
      </c>
      <c r="D53">
        <v>53</v>
      </c>
    </row>
    <row r="54" spans="1:4" x14ac:dyDescent="0.25">
      <c r="A54" s="2" t="s">
        <v>85</v>
      </c>
      <c r="B54">
        <v>54</v>
      </c>
      <c r="C54" t="s">
        <v>151</v>
      </c>
      <c r="D54">
        <v>54</v>
      </c>
    </row>
    <row r="55" spans="1:4" x14ac:dyDescent="0.25">
      <c r="A55" s="2" t="s">
        <v>71</v>
      </c>
      <c r="B55">
        <v>55</v>
      </c>
      <c r="C55" t="s">
        <v>152</v>
      </c>
      <c r="D55">
        <v>55</v>
      </c>
    </row>
    <row r="56" spans="1:4" x14ac:dyDescent="0.25">
      <c r="A56" s="2" t="s">
        <v>81</v>
      </c>
      <c r="B56">
        <v>56</v>
      </c>
      <c r="C56" t="s">
        <v>153</v>
      </c>
      <c r="D56">
        <v>56</v>
      </c>
    </row>
    <row r="57" spans="1:4" x14ac:dyDescent="0.25">
      <c r="A57" s="2" t="s">
        <v>74</v>
      </c>
      <c r="B57">
        <v>57</v>
      </c>
      <c r="C57" t="s">
        <v>154</v>
      </c>
      <c r="D57">
        <v>57</v>
      </c>
    </row>
    <row r="58" spans="1:4" x14ac:dyDescent="0.25">
      <c r="A58" s="2" t="s">
        <v>93</v>
      </c>
      <c r="B58">
        <v>58</v>
      </c>
      <c r="C58" t="s">
        <v>155</v>
      </c>
      <c r="D58">
        <v>58</v>
      </c>
    </row>
    <row r="59" spans="1:4" x14ac:dyDescent="0.25">
      <c r="A59" s="2" t="s">
        <v>94</v>
      </c>
      <c r="B59">
        <v>59</v>
      </c>
      <c r="C59" t="s">
        <v>156</v>
      </c>
      <c r="D59">
        <v>59</v>
      </c>
    </row>
    <row r="60" spans="1:4" x14ac:dyDescent="0.25">
      <c r="A60" s="2" t="s">
        <v>79</v>
      </c>
      <c r="B60">
        <v>60</v>
      </c>
      <c r="C60" t="s">
        <v>157</v>
      </c>
      <c r="D60">
        <v>60</v>
      </c>
    </row>
    <row r="61" spans="1:4" x14ac:dyDescent="0.25">
      <c r="A61" s="2" t="s">
        <v>30</v>
      </c>
      <c r="B61">
        <v>61</v>
      </c>
      <c r="C61" t="s">
        <v>158</v>
      </c>
      <c r="D61">
        <v>61</v>
      </c>
    </row>
    <row r="62" spans="1:4" x14ac:dyDescent="0.25">
      <c r="A62" s="2" t="s">
        <v>26</v>
      </c>
      <c r="B62">
        <v>62</v>
      </c>
      <c r="C62" t="s">
        <v>159</v>
      </c>
      <c r="D62">
        <v>62</v>
      </c>
    </row>
    <row r="63" spans="1:4" x14ac:dyDescent="0.25">
      <c r="A63" s="2" t="s">
        <v>2</v>
      </c>
      <c r="B63">
        <v>63</v>
      </c>
      <c r="C63" t="s">
        <v>160</v>
      </c>
      <c r="D63">
        <v>63</v>
      </c>
    </row>
    <row r="64" spans="1:4" x14ac:dyDescent="0.25">
      <c r="A64" s="2" t="s">
        <v>56</v>
      </c>
      <c r="B64">
        <v>64</v>
      </c>
      <c r="C64" t="s">
        <v>161</v>
      </c>
      <c r="D64">
        <v>64</v>
      </c>
    </row>
    <row r="65" spans="1:4" x14ac:dyDescent="0.25">
      <c r="A65" s="2" t="s">
        <v>87</v>
      </c>
      <c r="B65">
        <v>65</v>
      </c>
      <c r="C65" t="s">
        <v>162</v>
      </c>
      <c r="D65">
        <v>65</v>
      </c>
    </row>
    <row r="66" spans="1:4" x14ac:dyDescent="0.25">
      <c r="A66" s="2" t="s">
        <v>29</v>
      </c>
      <c r="B66">
        <v>66</v>
      </c>
      <c r="C66" t="s">
        <v>163</v>
      </c>
      <c r="D66">
        <v>66</v>
      </c>
    </row>
    <row r="67" spans="1:4" x14ac:dyDescent="0.25">
      <c r="A67" s="2" t="s">
        <v>47</v>
      </c>
      <c r="B67">
        <v>67</v>
      </c>
      <c r="C67" t="s">
        <v>164</v>
      </c>
      <c r="D67">
        <v>67</v>
      </c>
    </row>
    <row r="68" spans="1:4" x14ac:dyDescent="0.25">
      <c r="A68" s="2" t="s">
        <v>70</v>
      </c>
      <c r="B68">
        <v>68</v>
      </c>
      <c r="C68" t="s">
        <v>165</v>
      </c>
      <c r="D68">
        <v>68</v>
      </c>
    </row>
    <row r="69" spans="1:4" x14ac:dyDescent="0.25">
      <c r="A69" s="2" t="s">
        <v>13</v>
      </c>
      <c r="B69">
        <v>69</v>
      </c>
      <c r="C69" t="s">
        <v>166</v>
      </c>
      <c r="D69">
        <v>69</v>
      </c>
    </row>
    <row r="70" spans="1:4" x14ac:dyDescent="0.25">
      <c r="A70" s="2" t="s">
        <v>57</v>
      </c>
      <c r="B70">
        <v>70</v>
      </c>
      <c r="C70" t="s">
        <v>167</v>
      </c>
      <c r="D70">
        <v>70</v>
      </c>
    </row>
    <row r="71" spans="1:4" x14ac:dyDescent="0.25">
      <c r="A71" s="2" t="s">
        <v>33</v>
      </c>
      <c r="B71">
        <v>71</v>
      </c>
      <c r="C71" t="s">
        <v>168</v>
      </c>
      <c r="D71">
        <v>71</v>
      </c>
    </row>
    <row r="72" spans="1:4" x14ac:dyDescent="0.25">
      <c r="A72" s="2" t="s">
        <v>19</v>
      </c>
      <c r="B72">
        <v>72</v>
      </c>
      <c r="C72" t="s">
        <v>169</v>
      </c>
      <c r="D72">
        <v>72</v>
      </c>
    </row>
    <row r="73" spans="1:4" x14ac:dyDescent="0.25">
      <c r="A73" s="2" t="s">
        <v>65</v>
      </c>
      <c r="B73">
        <v>73</v>
      </c>
      <c r="C73" t="s">
        <v>170</v>
      </c>
      <c r="D73">
        <v>73</v>
      </c>
    </row>
    <row r="74" spans="1:4" x14ac:dyDescent="0.25">
      <c r="A74" s="2" t="s">
        <v>82</v>
      </c>
      <c r="B74">
        <v>74</v>
      </c>
      <c r="C74" t="s">
        <v>171</v>
      </c>
      <c r="D74">
        <v>74</v>
      </c>
    </row>
    <row r="75" spans="1:4" x14ac:dyDescent="0.25">
      <c r="A75" s="2" t="s">
        <v>96</v>
      </c>
      <c r="B75">
        <v>75</v>
      </c>
      <c r="C75" t="s">
        <v>172</v>
      </c>
      <c r="D75">
        <v>75</v>
      </c>
    </row>
    <row r="76" spans="1:4" x14ac:dyDescent="0.25">
      <c r="A76" s="2" t="s">
        <v>62</v>
      </c>
      <c r="B76">
        <v>76</v>
      </c>
      <c r="C76" t="s">
        <v>173</v>
      </c>
      <c r="D76">
        <v>76</v>
      </c>
    </row>
    <row r="77" spans="1:4" x14ac:dyDescent="0.25">
      <c r="A77" s="2" t="s">
        <v>95</v>
      </c>
      <c r="B77">
        <v>77</v>
      </c>
      <c r="C77" t="s">
        <v>174</v>
      </c>
      <c r="D77">
        <v>77</v>
      </c>
    </row>
    <row r="78" spans="1:4" x14ac:dyDescent="0.25">
      <c r="A78" s="2" t="s">
        <v>27</v>
      </c>
      <c r="B78">
        <v>78</v>
      </c>
      <c r="C78" t="s">
        <v>175</v>
      </c>
      <c r="D78">
        <v>78</v>
      </c>
    </row>
    <row r="79" spans="1:4" x14ac:dyDescent="0.25">
      <c r="A79" s="2" t="s">
        <v>31</v>
      </c>
      <c r="B79">
        <v>79</v>
      </c>
      <c r="C79" t="s">
        <v>176</v>
      </c>
      <c r="D79">
        <v>79</v>
      </c>
    </row>
    <row r="80" spans="1:4" x14ac:dyDescent="0.25">
      <c r="A80" s="2" t="s">
        <v>84</v>
      </c>
      <c r="B80">
        <v>80</v>
      </c>
      <c r="C80" t="s">
        <v>177</v>
      </c>
      <c r="D80">
        <v>80</v>
      </c>
    </row>
    <row r="81" spans="1:4" x14ac:dyDescent="0.25">
      <c r="A81" s="2" t="s">
        <v>78</v>
      </c>
      <c r="B81">
        <v>81</v>
      </c>
      <c r="C81" t="s">
        <v>178</v>
      </c>
      <c r="D81">
        <v>81</v>
      </c>
    </row>
    <row r="82" spans="1:4" x14ac:dyDescent="0.25">
      <c r="A82" s="2" t="s">
        <v>50</v>
      </c>
      <c r="B82">
        <v>82</v>
      </c>
      <c r="C82" t="s">
        <v>179</v>
      </c>
      <c r="D82">
        <v>82</v>
      </c>
    </row>
    <row r="83" spans="1:4" x14ac:dyDescent="0.25">
      <c r="A83" s="2" t="s">
        <v>80</v>
      </c>
      <c r="B83">
        <v>83</v>
      </c>
      <c r="C83" t="s">
        <v>180</v>
      </c>
      <c r="D83">
        <v>83</v>
      </c>
    </row>
    <row r="84" spans="1:4" x14ac:dyDescent="0.25">
      <c r="A84" s="2" t="s">
        <v>88</v>
      </c>
      <c r="B84">
        <v>84</v>
      </c>
      <c r="C84" t="s">
        <v>181</v>
      </c>
      <c r="D84">
        <v>84</v>
      </c>
    </row>
    <row r="85" spans="1:4" x14ac:dyDescent="0.25">
      <c r="A85" s="2" t="s">
        <v>55</v>
      </c>
      <c r="B85">
        <v>85</v>
      </c>
      <c r="C85" t="s">
        <v>182</v>
      </c>
      <c r="D85">
        <v>85</v>
      </c>
    </row>
    <row r="86" spans="1:4" x14ac:dyDescent="0.25">
      <c r="A86" s="2" t="s">
        <v>3</v>
      </c>
      <c r="B86">
        <v>86</v>
      </c>
      <c r="C86" t="s">
        <v>183</v>
      </c>
      <c r="D86">
        <v>86</v>
      </c>
    </row>
    <row r="87" spans="1:4" x14ac:dyDescent="0.25">
      <c r="A87" s="2" t="s">
        <v>75</v>
      </c>
      <c r="B87">
        <v>87</v>
      </c>
      <c r="C87" t="s">
        <v>184</v>
      </c>
      <c r="D87">
        <v>87</v>
      </c>
    </row>
    <row r="88" spans="1:4" x14ac:dyDescent="0.25">
      <c r="A88" s="2" t="s">
        <v>21</v>
      </c>
      <c r="B88">
        <v>88</v>
      </c>
      <c r="C88" t="s">
        <v>185</v>
      </c>
      <c r="D88">
        <v>88</v>
      </c>
    </row>
    <row r="89" spans="1:4" x14ac:dyDescent="0.25">
      <c r="A89" s="2" t="s">
        <v>5</v>
      </c>
      <c r="B89">
        <v>89</v>
      </c>
      <c r="C89" t="s">
        <v>186</v>
      </c>
      <c r="D89">
        <v>89</v>
      </c>
    </row>
    <row r="90" spans="1:4" x14ac:dyDescent="0.25">
      <c r="A90" s="2" t="s">
        <v>36</v>
      </c>
      <c r="B90">
        <v>90</v>
      </c>
      <c r="C90" t="s">
        <v>187</v>
      </c>
      <c r="D90">
        <v>90</v>
      </c>
    </row>
    <row r="91" spans="1:4" x14ac:dyDescent="0.25">
      <c r="A91" s="2" t="s">
        <v>44</v>
      </c>
      <c r="B91">
        <v>91</v>
      </c>
      <c r="C91" t="s">
        <v>188</v>
      </c>
      <c r="D91">
        <v>91</v>
      </c>
    </row>
    <row r="92" spans="1:4" x14ac:dyDescent="0.25">
      <c r="A92" s="2" t="s">
        <v>17</v>
      </c>
      <c r="B92">
        <v>92</v>
      </c>
      <c r="C92" t="s">
        <v>189</v>
      </c>
      <c r="D92">
        <v>92</v>
      </c>
    </row>
    <row r="93" spans="1:4" x14ac:dyDescent="0.25">
      <c r="A93" s="2" t="s">
        <v>76</v>
      </c>
      <c r="B93">
        <v>93</v>
      </c>
      <c r="C93" t="s">
        <v>190</v>
      </c>
      <c r="D93">
        <v>93</v>
      </c>
    </row>
    <row r="94" spans="1:4" x14ac:dyDescent="0.25">
      <c r="A94" s="2" t="s">
        <v>52</v>
      </c>
      <c r="B94">
        <v>94</v>
      </c>
      <c r="C94" t="s">
        <v>191</v>
      </c>
      <c r="D94">
        <v>94</v>
      </c>
    </row>
    <row r="95" spans="1:4" x14ac:dyDescent="0.25">
      <c r="A95" s="2" t="s">
        <v>25</v>
      </c>
      <c r="B95">
        <v>95</v>
      </c>
      <c r="C95" t="s">
        <v>192</v>
      </c>
      <c r="D95">
        <v>95</v>
      </c>
    </row>
    <row r="96" spans="1:4" x14ac:dyDescent="0.25">
      <c r="A96" s="2" t="s">
        <v>12</v>
      </c>
      <c r="B96">
        <v>96</v>
      </c>
      <c r="C96" t="s">
        <v>193</v>
      </c>
      <c r="D96">
        <v>96</v>
      </c>
    </row>
    <row r="97" spans="1:4" x14ac:dyDescent="0.25">
      <c r="A97" s="2" t="s">
        <v>15</v>
      </c>
      <c r="B97">
        <v>97</v>
      </c>
      <c r="C97" t="s">
        <v>194</v>
      </c>
      <c r="D97">
        <v>97</v>
      </c>
    </row>
    <row r="98" spans="1:4" x14ac:dyDescent="0.25">
      <c r="A98" s="2" t="s">
        <v>8</v>
      </c>
      <c r="B98">
        <v>98</v>
      </c>
      <c r="C98" t="s">
        <v>195</v>
      </c>
      <c r="D98">
        <v>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t="s">
        <v>99</v>
      </c>
      <c r="B1">
        <v>1</v>
      </c>
    </row>
    <row r="2" spans="1:2" x14ac:dyDescent="0.25">
      <c r="A2" t="s">
        <v>100</v>
      </c>
      <c r="B2">
        <v>2</v>
      </c>
    </row>
    <row r="3" spans="1:2" x14ac:dyDescent="0.25">
      <c r="A3" t="s">
        <v>101</v>
      </c>
      <c r="B3">
        <v>3</v>
      </c>
    </row>
    <row r="4" spans="1:2" x14ac:dyDescent="0.25">
      <c r="A4" t="s">
        <v>102</v>
      </c>
      <c r="B4">
        <v>4</v>
      </c>
    </row>
    <row r="5" spans="1:2" x14ac:dyDescent="0.25">
      <c r="A5" t="s">
        <v>103</v>
      </c>
      <c r="B5">
        <v>5</v>
      </c>
    </row>
    <row r="6" spans="1:2" x14ac:dyDescent="0.25">
      <c r="A6" t="s">
        <v>104</v>
      </c>
      <c r="B6">
        <v>6</v>
      </c>
    </row>
    <row r="7" spans="1:2" x14ac:dyDescent="0.25">
      <c r="A7" t="s">
        <v>105</v>
      </c>
      <c r="B7">
        <v>7</v>
      </c>
    </row>
    <row r="8" spans="1:2" x14ac:dyDescent="0.25">
      <c r="A8" t="s">
        <v>106</v>
      </c>
      <c r="B8">
        <v>8</v>
      </c>
    </row>
    <row r="9" spans="1:2" x14ac:dyDescent="0.25">
      <c r="A9" t="s">
        <v>107</v>
      </c>
      <c r="B9">
        <v>9</v>
      </c>
    </row>
    <row r="10" spans="1:2" x14ac:dyDescent="0.25">
      <c r="A10" t="s">
        <v>108</v>
      </c>
      <c r="B10">
        <v>10</v>
      </c>
    </row>
    <row r="11" spans="1:2" x14ac:dyDescent="0.25">
      <c r="A11" t="s">
        <v>109</v>
      </c>
      <c r="B11">
        <v>11</v>
      </c>
    </row>
    <row r="12" spans="1:2" x14ac:dyDescent="0.25">
      <c r="A12" t="s">
        <v>110</v>
      </c>
      <c r="B12">
        <v>12</v>
      </c>
    </row>
    <row r="13" spans="1:2" x14ac:dyDescent="0.25">
      <c r="A13" t="s">
        <v>111</v>
      </c>
      <c r="B13">
        <v>13</v>
      </c>
    </row>
    <row r="14" spans="1:2" x14ac:dyDescent="0.25">
      <c r="A14" t="s">
        <v>112</v>
      </c>
      <c r="B14">
        <v>14</v>
      </c>
    </row>
    <row r="15" spans="1:2" x14ac:dyDescent="0.25">
      <c r="A15" t="s">
        <v>113</v>
      </c>
      <c r="B15">
        <v>15</v>
      </c>
    </row>
    <row r="16" spans="1:2" x14ac:dyDescent="0.25">
      <c r="A16" t="s">
        <v>114</v>
      </c>
      <c r="B16">
        <v>16</v>
      </c>
    </row>
    <row r="17" spans="1:2" x14ac:dyDescent="0.25">
      <c r="A17" t="s">
        <v>115</v>
      </c>
      <c r="B17">
        <v>17</v>
      </c>
    </row>
    <row r="18" spans="1:2" x14ac:dyDescent="0.25">
      <c r="A18" t="s">
        <v>116</v>
      </c>
      <c r="B18">
        <v>18</v>
      </c>
    </row>
    <row r="19" spans="1:2" x14ac:dyDescent="0.25">
      <c r="A19" t="s">
        <v>117</v>
      </c>
      <c r="B19">
        <v>19</v>
      </c>
    </row>
    <row r="20" spans="1:2" x14ac:dyDescent="0.25">
      <c r="A20" t="s">
        <v>118</v>
      </c>
      <c r="B20">
        <v>20</v>
      </c>
    </row>
    <row r="21" spans="1:2" x14ac:dyDescent="0.25">
      <c r="A21" t="s">
        <v>119</v>
      </c>
      <c r="B21">
        <v>21</v>
      </c>
    </row>
    <row r="22" spans="1:2" x14ac:dyDescent="0.25">
      <c r="A22" t="s">
        <v>120</v>
      </c>
      <c r="B22">
        <v>22</v>
      </c>
    </row>
    <row r="23" spans="1:2" x14ac:dyDescent="0.25">
      <c r="A23" t="s">
        <v>121</v>
      </c>
      <c r="B23">
        <v>23</v>
      </c>
    </row>
    <row r="24" spans="1:2" x14ac:dyDescent="0.25">
      <c r="A24" t="s">
        <v>122</v>
      </c>
      <c r="B24">
        <v>24</v>
      </c>
    </row>
    <row r="25" spans="1:2" x14ac:dyDescent="0.25">
      <c r="A25" t="s">
        <v>123</v>
      </c>
      <c r="B25">
        <v>25</v>
      </c>
    </row>
    <row r="26" spans="1:2" x14ac:dyDescent="0.25">
      <c r="A26" t="s">
        <v>196</v>
      </c>
      <c r="B26">
        <v>26</v>
      </c>
    </row>
    <row r="27" spans="1:2" x14ac:dyDescent="0.25">
      <c r="A27" t="s">
        <v>124</v>
      </c>
      <c r="B27">
        <v>27</v>
      </c>
    </row>
    <row r="28" spans="1:2" x14ac:dyDescent="0.25">
      <c r="A28" t="s">
        <v>125</v>
      </c>
      <c r="B28">
        <v>28</v>
      </c>
    </row>
    <row r="29" spans="1:2" x14ac:dyDescent="0.25">
      <c r="A29" t="s">
        <v>126</v>
      </c>
      <c r="B29">
        <v>29</v>
      </c>
    </row>
    <row r="30" spans="1:2" x14ac:dyDescent="0.25">
      <c r="A30" t="s">
        <v>127</v>
      </c>
      <c r="B30">
        <v>30</v>
      </c>
    </row>
    <row r="31" spans="1:2" x14ac:dyDescent="0.25">
      <c r="A31" t="s">
        <v>128</v>
      </c>
      <c r="B31">
        <v>31</v>
      </c>
    </row>
    <row r="32" spans="1:2" x14ac:dyDescent="0.25">
      <c r="A32" t="s">
        <v>129</v>
      </c>
      <c r="B32">
        <v>32</v>
      </c>
    </row>
    <row r="33" spans="1:2" x14ac:dyDescent="0.25">
      <c r="A33" t="s">
        <v>130</v>
      </c>
      <c r="B33">
        <v>33</v>
      </c>
    </row>
    <row r="34" spans="1:2" x14ac:dyDescent="0.25">
      <c r="A34" t="s">
        <v>131</v>
      </c>
      <c r="B34">
        <v>34</v>
      </c>
    </row>
    <row r="35" spans="1:2" x14ac:dyDescent="0.25">
      <c r="A35" t="s">
        <v>132</v>
      </c>
      <c r="B35">
        <v>35</v>
      </c>
    </row>
    <row r="36" spans="1:2" x14ac:dyDescent="0.25">
      <c r="A36" t="s">
        <v>133</v>
      </c>
      <c r="B36">
        <v>36</v>
      </c>
    </row>
    <row r="37" spans="1:2" x14ac:dyDescent="0.25">
      <c r="A37" t="s">
        <v>134</v>
      </c>
      <c r="B37">
        <v>37</v>
      </c>
    </row>
    <row r="38" spans="1:2" x14ac:dyDescent="0.25">
      <c r="A38" t="s">
        <v>135</v>
      </c>
      <c r="B38">
        <v>38</v>
      </c>
    </row>
    <row r="39" spans="1:2" x14ac:dyDescent="0.25">
      <c r="A39" t="s">
        <v>136</v>
      </c>
      <c r="B39">
        <v>39</v>
      </c>
    </row>
    <row r="40" spans="1:2" x14ac:dyDescent="0.25">
      <c r="A40" t="s">
        <v>137</v>
      </c>
      <c r="B40">
        <v>40</v>
      </c>
    </row>
    <row r="41" spans="1:2" x14ac:dyDescent="0.25">
      <c r="A41" t="s">
        <v>138</v>
      </c>
      <c r="B41">
        <v>41</v>
      </c>
    </row>
    <row r="42" spans="1:2" x14ac:dyDescent="0.25">
      <c r="A42" t="s">
        <v>139</v>
      </c>
      <c r="B42">
        <v>42</v>
      </c>
    </row>
    <row r="43" spans="1:2" x14ac:dyDescent="0.25">
      <c r="A43" t="s">
        <v>140</v>
      </c>
      <c r="B43">
        <v>43</v>
      </c>
    </row>
    <row r="44" spans="1:2" x14ac:dyDescent="0.25">
      <c r="A44" t="s">
        <v>141</v>
      </c>
      <c r="B44">
        <v>44</v>
      </c>
    </row>
    <row r="45" spans="1:2" x14ac:dyDescent="0.25">
      <c r="A45" t="s">
        <v>142</v>
      </c>
      <c r="B45">
        <v>45</v>
      </c>
    </row>
    <row r="46" spans="1:2" x14ac:dyDescent="0.25">
      <c r="A46" t="s">
        <v>143</v>
      </c>
      <c r="B46">
        <v>46</v>
      </c>
    </row>
    <row r="47" spans="1:2" x14ac:dyDescent="0.25">
      <c r="A47" t="s">
        <v>144</v>
      </c>
      <c r="B47">
        <v>47</v>
      </c>
    </row>
    <row r="48" spans="1:2" x14ac:dyDescent="0.25">
      <c r="A48" t="s">
        <v>145</v>
      </c>
      <c r="B48">
        <v>48</v>
      </c>
    </row>
    <row r="49" spans="1:2" x14ac:dyDescent="0.25">
      <c r="A49" t="s">
        <v>146</v>
      </c>
      <c r="B49">
        <v>49</v>
      </c>
    </row>
    <row r="50" spans="1:2" x14ac:dyDescent="0.25">
      <c r="A50" t="s">
        <v>147</v>
      </c>
      <c r="B50">
        <v>50</v>
      </c>
    </row>
    <row r="51" spans="1:2" x14ac:dyDescent="0.25">
      <c r="A51" t="s">
        <v>148</v>
      </c>
      <c r="B51">
        <v>51</v>
      </c>
    </row>
    <row r="52" spans="1:2" x14ac:dyDescent="0.25">
      <c r="A52" t="s">
        <v>149</v>
      </c>
      <c r="B52">
        <v>52</v>
      </c>
    </row>
    <row r="53" spans="1:2" x14ac:dyDescent="0.25">
      <c r="A53" t="s">
        <v>150</v>
      </c>
      <c r="B53">
        <v>53</v>
      </c>
    </row>
    <row r="54" spans="1:2" x14ac:dyDescent="0.25">
      <c r="A54" t="s">
        <v>151</v>
      </c>
      <c r="B54">
        <v>54</v>
      </c>
    </row>
    <row r="55" spans="1:2" x14ac:dyDescent="0.25">
      <c r="A55" t="s">
        <v>152</v>
      </c>
      <c r="B55">
        <v>55</v>
      </c>
    </row>
    <row r="56" spans="1:2" x14ac:dyDescent="0.25">
      <c r="A56" t="s">
        <v>153</v>
      </c>
      <c r="B56">
        <v>56</v>
      </c>
    </row>
    <row r="57" spans="1:2" x14ac:dyDescent="0.25">
      <c r="A57" t="s">
        <v>154</v>
      </c>
      <c r="B57">
        <v>57</v>
      </c>
    </row>
    <row r="58" spans="1:2" x14ac:dyDescent="0.25">
      <c r="A58" t="s">
        <v>155</v>
      </c>
      <c r="B58">
        <v>58</v>
      </c>
    </row>
    <row r="59" spans="1:2" x14ac:dyDescent="0.25">
      <c r="A59" t="s">
        <v>156</v>
      </c>
      <c r="B59">
        <v>59</v>
      </c>
    </row>
    <row r="60" spans="1:2" x14ac:dyDescent="0.25">
      <c r="A60" t="s">
        <v>157</v>
      </c>
      <c r="B60">
        <v>60</v>
      </c>
    </row>
    <row r="61" spans="1:2" x14ac:dyDescent="0.25">
      <c r="A61" t="s">
        <v>158</v>
      </c>
      <c r="B61">
        <v>61</v>
      </c>
    </row>
    <row r="62" spans="1:2" x14ac:dyDescent="0.25">
      <c r="A62" t="s">
        <v>159</v>
      </c>
      <c r="B62">
        <v>62</v>
      </c>
    </row>
    <row r="63" spans="1:2" x14ac:dyDescent="0.25">
      <c r="A63" t="s">
        <v>160</v>
      </c>
      <c r="B63">
        <v>63</v>
      </c>
    </row>
    <row r="64" spans="1:2" x14ac:dyDescent="0.25">
      <c r="A64" t="s">
        <v>161</v>
      </c>
      <c r="B64">
        <v>64</v>
      </c>
    </row>
    <row r="65" spans="1:2" x14ac:dyDescent="0.25">
      <c r="A65" t="s">
        <v>162</v>
      </c>
      <c r="B65">
        <v>65</v>
      </c>
    </row>
    <row r="66" spans="1:2" x14ac:dyDescent="0.25">
      <c r="A66" t="s">
        <v>163</v>
      </c>
      <c r="B66">
        <v>66</v>
      </c>
    </row>
    <row r="67" spans="1:2" x14ac:dyDescent="0.25">
      <c r="A67" t="s">
        <v>164</v>
      </c>
      <c r="B67">
        <v>67</v>
      </c>
    </row>
    <row r="68" spans="1:2" x14ac:dyDescent="0.25">
      <c r="A68" t="s">
        <v>165</v>
      </c>
      <c r="B68">
        <v>68</v>
      </c>
    </row>
    <row r="69" spans="1:2" x14ac:dyDescent="0.25">
      <c r="A69" t="s">
        <v>166</v>
      </c>
      <c r="B69">
        <v>69</v>
      </c>
    </row>
    <row r="70" spans="1:2" x14ac:dyDescent="0.25">
      <c r="A70" t="s">
        <v>167</v>
      </c>
      <c r="B70">
        <v>70</v>
      </c>
    </row>
    <row r="71" spans="1:2" x14ac:dyDescent="0.25">
      <c r="A71" t="s">
        <v>168</v>
      </c>
      <c r="B71">
        <v>71</v>
      </c>
    </row>
    <row r="72" spans="1:2" x14ac:dyDescent="0.25">
      <c r="A72" t="s">
        <v>169</v>
      </c>
      <c r="B72">
        <v>72</v>
      </c>
    </row>
    <row r="73" spans="1:2" x14ac:dyDescent="0.25">
      <c r="A73" t="s">
        <v>170</v>
      </c>
      <c r="B73">
        <v>73</v>
      </c>
    </row>
    <row r="74" spans="1:2" x14ac:dyDescent="0.25">
      <c r="A74" t="s">
        <v>171</v>
      </c>
      <c r="B74">
        <v>74</v>
      </c>
    </row>
    <row r="75" spans="1:2" x14ac:dyDescent="0.25">
      <c r="A75" t="s">
        <v>172</v>
      </c>
      <c r="B75">
        <v>75</v>
      </c>
    </row>
    <row r="76" spans="1:2" x14ac:dyDescent="0.25">
      <c r="A76" t="s">
        <v>173</v>
      </c>
      <c r="B76">
        <v>76</v>
      </c>
    </row>
    <row r="77" spans="1:2" x14ac:dyDescent="0.25">
      <c r="A77" t="s">
        <v>174</v>
      </c>
      <c r="B77">
        <v>77</v>
      </c>
    </row>
    <row r="78" spans="1:2" x14ac:dyDescent="0.25">
      <c r="A78" t="s">
        <v>175</v>
      </c>
      <c r="B78">
        <v>78</v>
      </c>
    </row>
    <row r="79" spans="1:2" x14ac:dyDescent="0.25">
      <c r="A79" t="s">
        <v>176</v>
      </c>
      <c r="B79">
        <v>79</v>
      </c>
    </row>
    <row r="80" spans="1:2" x14ac:dyDescent="0.25">
      <c r="A80" t="s">
        <v>177</v>
      </c>
      <c r="B80">
        <v>80</v>
      </c>
    </row>
    <row r="81" spans="1:2" x14ac:dyDescent="0.25">
      <c r="A81" t="s">
        <v>178</v>
      </c>
      <c r="B81">
        <v>81</v>
      </c>
    </row>
    <row r="82" spans="1:2" x14ac:dyDescent="0.25">
      <c r="A82" t="s">
        <v>179</v>
      </c>
      <c r="B82">
        <v>82</v>
      </c>
    </row>
    <row r="83" spans="1:2" x14ac:dyDescent="0.25">
      <c r="A83" t="s">
        <v>180</v>
      </c>
      <c r="B83">
        <v>83</v>
      </c>
    </row>
    <row r="84" spans="1:2" x14ac:dyDescent="0.25">
      <c r="A84" t="s">
        <v>181</v>
      </c>
      <c r="B84">
        <v>84</v>
      </c>
    </row>
    <row r="85" spans="1:2" x14ac:dyDescent="0.25">
      <c r="A85" t="s">
        <v>182</v>
      </c>
      <c r="B85">
        <v>85</v>
      </c>
    </row>
    <row r="86" spans="1:2" x14ac:dyDescent="0.25">
      <c r="A86" t="s">
        <v>183</v>
      </c>
      <c r="B86">
        <v>86</v>
      </c>
    </row>
    <row r="87" spans="1:2" x14ac:dyDescent="0.25">
      <c r="A87" t="s">
        <v>184</v>
      </c>
      <c r="B87">
        <v>87</v>
      </c>
    </row>
    <row r="88" spans="1:2" x14ac:dyDescent="0.25">
      <c r="A88" t="s">
        <v>185</v>
      </c>
      <c r="B88">
        <v>88</v>
      </c>
    </row>
    <row r="89" spans="1:2" x14ac:dyDescent="0.25">
      <c r="A89" t="s">
        <v>186</v>
      </c>
      <c r="B89">
        <v>89</v>
      </c>
    </row>
    <row r="90" spans="1:2" x14ac:dyDescent="0.25">
      <c r="A90" t="s">
        <v>187</v>
      </c>
      <c r="B90">
        <v>90</v>
      </c>
    </row>
    <row r="91" spans="1:2" x14ac:dyDescent="0.25">
      <c r="A91" t="s">
        <v>188</v>
      </c>
      <c r="B91">
        <v>91</v>
      </c>
    </row>
    <row r="92" spans="1:2" x14ac:dyDescent="0.25">
      <c r="A92" t="s">
        <v>189</v>
      </c>
      <c r="B92">
        <v>92</v>
      </c>
    </row>
    <row r="93" spans="1:2" x14ac:dyDescent="0.25">
      <c r="A93" t="s">
        <v>190</v>
      </c>
      <c r="B93">
        <v>93</v>
      </c>
    </row>
    <row r="94" spans="1:2" x14ac:dyDescent="0.25">
      <c r="A94" t="s">
        <v>191</v>
      </c>
      <c r="B94">
        <v>94</v>
      </c>
    </row>
    <row r="95" spans="1:2" x14ac:dyDescent="0.25">
      <c r="A95" t="s">
        <v>192</v>
      </c>
      <c r="B95">
        <v>95</v>
      </c>
    </row>
    <row r="96" spans="1:2" x14ac:dyDescent="0.25">
      <c r="A96" t="s">
        <v>193</v>
      </c>
      <c r="B96">
        <v>96</v>
      </c>
    </row>
    <row r="97" spans="1:2" x14ac:dyDescent="0.25">
      <c r="A97" t="s">
        <v>194</v>
      </c>
      <c r="B97">
        <v>97</v>
      </c>
    </row>
    <row r="98" spans="1:2" x14ac:dyDescent="0.25">
      <c r="A98" t="s">
        <v>197</v>
      </c>
      <c r="B98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workbookViewId="0">
      <selection activeCell="R99" sqref="R2:R99"/>
    </sheetView>
  </sheetViews>
  <sheetFormatPr defaultRowHeight="15" x14ac:dyDescent="0.25"/>
  <cols>
    <col min="1" max="5" width="12" customWidth="1"/>
    <col min="14" max="14" width="9.85546875" bestFit="1" customWidth="1"/>
  </cols>
  <sheetData>
    <row r="1" spans="1:24" x14ac:dyDescent="0.25">
      <c r="A1" t="s">
        <v>391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s="3"/>
      <c r="H1" t="s">
        <v>397</v>
      </c>
      <c r="M1" s="3"/>
    </row>
    <row r="2" spans="1:24" x14ac:dyDescent="0.25">
      <c r="A2" t="s">
        <v>206</v>
      </c>
      <c r="B2" t="s">
        <v>207</v>
      </c>
      <c r="C2">
        <v>3</v>
      </c>
      <c r="D2">
        <v>4</v>
      </c>
      <c r="E2">
        <v>5</v>
      </c>
      <c r="F2">
        <v>1</v>
      </c>
      <c r="G2" s="3"/>
      <c r="H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Antiblast, Blast Resistance, 3, 4, 5, 1</v>
      </c>
      <c r="M2" s="3"/>
      <c r="N2" t="str">
        <f>SUBSTITUTE(SUBSTITUTE(Tabela3[[#This Row],[Name]],"'","")," ","")</f>
        <v>Antiblast</v>
      </c>
      <c r="O2" t="str">
        <f>$X$2&amp;Tabela3[[#This Row],[Name]]&amp;$X$2</f>
        <v>"Antiblast"</v>
      </c>
      <c r="P2" t="str">
        <f>$X$2&amp;Tabela3[[#This Row],[Skill]]&amp;$X$2</f>
        <v>"Blast Resistance"</v>
      </c>
      <c r="R2" t="str">
        <f>N2&amp;"("&amp;O2&amp;", "&amp;P2&amp;", "&amp;Tabela3[[#This Row],[Max lv.]]&amp;", "&amp;Tabela3[[#This Row],[Meld points]]&amp;", "&amp;Tabela3[[#This Row],[Rarity]]&amp;", "&amp;Tabela3[[#This Row],[ID]]&amp;"),"</f>
        <v>Antiblast("Antiblast", "Blast Resistance", 3, 4, 5, 1),</v>
      </c>
      <c r="X2" t="s">
        <v>398</v>
      </c>
    </row>
    <row r="3" spans="1:24" x14ac:dyDescent="0.25">
      <c r="A3" t="s">
        <v>198</v>
      </c>
      <c r="B3" t="s">
        <v>199</v>
      </c>
      <c r="C3">
        <v>3</v>
      </c>
      <c r="D3">
        <v>4</v>
      </c>
      <c r="E3">
        <v>5</v>
      </c>
      <c r="F3">
        <v>2</v>
      </c>
      <c r="G3" s="3"/>
      <c r="H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Antidote, Poison Resistance, 3, 4, 5, 2</v>
      </c>
      <c r="M3" s="3"/>
      <c r="N3" t="str">
        <f>SUBSTITUTE(SUBSTITUTE(Tabela3[[#This Row],[Name]],"'","")," ","")</f>
        <v>Antidote</v>
      </c>
      <c r="O3" t="str">
        <f>$X$2&amp;Tabela3[[#This Row],[Name]]&amp;$X$2</f>
        <v>"Antidote"</v>
      </c>
      <c r="P3" t="str">
        <f>$X$2&amp;Tabela3[[#This Row],[Skill]]&amp;$X$2</f>
        <v>"Poison Resistance"</v>
      </c>
      <c r="R3" t="str">
        <f>N3&amp;"("&amp;O3&amp;", "&amp;P3&amp;", "&amp;Tabela3[[#This Row],[Max lv.]]&amp;", "&amp;Tabela3[[#This Row],[Meld points]]&amp;", "&amp;Tabela3[[#This Row],[Rarity]]&amp;", "&amp;Tabela3[[#This Row],[ID]]&amp;"),"</f>
        <v>Antidote("Antidote", "Poison Resistance", 3, 4, 5, 2),</v>
      </c>
    </row>
    <row r="4" spans="1:24" x14ac:dyDescent="0.25">
      <c r="A4" t="s">
        <v>200</v>
      </c>
      <c r="B4" t="s">
        <v>201</v>
      </c>
      <c r="C4">
        <v>3</v>
      </c>
      <c r="D4">
        <v>4</v>
      </c>
      <c r="E4">
        <v>5</v>
      </c>
      <c r="F4">
        <v>3</v>
      </c>
      <c r="G4" s="3"/>
      <c r="H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Antipara, Paralysis Resistance, 3, 4, 5, 3</v>
      </c>
      <c r="M4" s="3"/>
      <c r="N4" t="str">
        <f>SUBSTITUTE(SUBSTITUTE(Tabela3[[#This Row],[Name]],"'","")," ","")</f>
        <v>Antipara</v>
      </c>
      <c r="O4" t="str">
        <f>$X$2&amp;Tabela3[[#This Row],[Name]]&amp;$X$2</f>
        <v>"Antipara"</v>
      </c>
      <c r="P4" t="str">
        <f>$X$2&amp;Tabela3[[#This Row],[Skill]]&amp;$X$2</f>
        <v>"Paralysis Resistance"</v>
      </c>
      <c r="R4" t="str">
        <f>N4&amp;"("&amp;O4&amp;", "&amp;P4&amp;", "&amp;Tabela3[[#This Row],[Max lv.]]&amp;", "&amp;Tabela3[[#This Row],[Meld points]]&amp;", "&amp;Tabela3[[#This Row],[Rarity]]&amp;", "&amp;Tabela3[[#This Row],[ID]]&amp;"),"</f>
        <v>Antipara("Antipara", "Paralysis Resistance", 3, 4, 5, 3),</v>
      </c>
    </row>
    <row r="5" spans="1:24" x14ac:dyDescent="0.25">
      <c r="A5" t="s">
        <v>297</v>
      </c>
      <c r="B5" t="s">
        <v>388</v>
      </c>
      <c r="C5">
        <v>3</v>
      </c>
      <c r="D5">
        <v>124</v>
      </c>
      <c r="E5">
        <v>8</v>
      </c>
      <c r="F5">
        <v>4</v>
      </c>
      <c r="G5" s="3"/>
      <c r="H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Artillery, Artillery , 3, 124, 8, 4</v>
      </c>
      <c r="M5" s="3"/>
      <c r="N5" t="str">
        <f>SUBSTITUTE(SUBSTITUTE(Tabela3[[#This Row],[Name]],"'","")," ","")</f>
        <v>Artillery</v>
      </c>
      <c r="O5" t="str">
        <f>$X$2&amp;Tabela3[[#This Row],[Name]]&amp;$X$2</f>
        <v>"Artillery"</v>
      </c>
      <c r="P5" t="str">
        <f>$X$2&amp;Tabela3[[#This Row],[Skill]]&amp;$X$2</f>
        <v>"Artillery "</v>
      </c>
      <c r="R5" t="str">
        <f>N5&amp;"("&amp;O5&amp;", "&amp;P5&amp;", "&amp;Tabela3[[#This Row],[Max lv.]]&amp;", "&amp;Tabela3[[#This Row],[Meld points]]&amp;", "&amp;Tabela3[[#This Row],[Rarity]]&amp;", "&amp;Tabela3[[#This Row],[ID]]&amp;"),"</f>
        <v>Artillery("Artillery", "Artillery ", 3, 124, 8, 4),</v>
      </c>
    </row>
    <row r="6" spans="1:24" x14ac:dyDescent="0.25">
      <c r="A6" t="s">
        <v>218</v>
      </c>
      <c r="B6" t="s">
        <v>219</v>
      </c>
      <c r="C6">
        <v>7</v>
      </c>
      <c r="D6">
        <v>64</v>
      </c>
      <c r="E6">
        <v>7</v>
      </c>
      <c r="F6">
        <v>5</v>
      </c>
      <c r="G6" s="3"/>
      <c r="H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Attack, Attack Boost, 7, 64, 7, 5</v>
      </c>
      <c r="M6" s="3"/>
      <c r="N6" t="str">
        <f>SUBSTITUTE(SUBSTITUTE(Tabela3[[#This Row],[Name]],"'","")," ","")</f>
        <v>Attack</v>
      </c>
      <c r="O6" t="str">
        <f>$X$2&amp;Tabela3[[#This Row],[Name]]&amp;$X$2</f>
        <v>"Attack"</v>
      </c>
      <c r="P6" t="str">
        <f>$X$2&amp;Tabela3[[#This Row],[Skill]]&amp;$X$2</f>
        <v>"Attack Boost"</v>
      </c>
      <c r="R6" t="str">
        <f>N6&amp;"("&amp;O6&amp;", "&amp;P6&amp;", "&amp;Tabela3[[#This Row],[Max lv.]]&amp;", "&amp;Tabela3[[#This Row],[Meld points]]&amp;", "&amp;Tabela3[[#This Row],[Rarity]]&amp;", "&amp;Tabela3[[#This Row],[ID]]&amp;"),"</f>
        <v>Attack("Attack", "Attack Boost", 7, 64, 7, 5),</v>
      </c>
    </row>
    <row r="7" spans="1:24" x14ac:dyDescent="0.25">
      <c r="A7" t="s">
        <v>251</v>
      </c>
      <c r="B7" t="s">
        <v>252</v>
      </c>
      <c r="C7">
        <v>3</v>
      </c>
      <c r="D7">
        <v>64</v>
      </c>
      <c r="E7">
        <v>7</v>
      </c>
      <c r="F7">
        <v>6</v>
      </c>
      <c r="G7" s="3"/>
      <c r="H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Blast, Blast Attack, 3, 64, 7, 6</v>
      </c>
      <c r="M7" s="3"/>
      <c r="N7" t="str">
        <f>SUBSTITUTE(SUBSTITUTE(Tabela3[[#This Row],[Name]],"'","")," ","")</f>
        <v>Blast</v>
      </c>
      <c r="O7" t="str">
        <f>$X$2&amp;Tabela3[[#This Row],[Name]]&amp;$X$2</f>
        <v>"Blast"</v>
      </c>
      <c r="P7" t="str">
        <f>$X$2&amp;Tabela3[[#This Row],[Skill]]&amp;$X$2</f>
        <v>"Blast Attack"</v>
      </c>
      <c r="R7" t="str">
        <f>N7&amp;"("&amp;O7&amp;", "&amp;P7&amp;", "&amp;Tabela3[[#This Row],[Max lv.]]&amp;", "&amp;Tabela3[[#This Row],[Meld points]]&amp;", "&amp;Tabela3[[#This Row],[Rarity]]&amp;", "&amp;Tabela3[[#This Row],[ID]]&amp;"),"</f>
        <v>Blast("Blast", "Blast Attack", 3, 64, 7, 6),</v>
      </c>
    </row>
    <row r="8" spans="1:24" x14ac:dyDescent="0.25">
      <c r="A8" t="s">
        <v>258</v>
      </c>
      <c r="B8" t="s">
        <v>259</v>
      </c>
      <c r="C8">
        <v>1</v>
      </c>
      <c r="D8">
        <v>64</v>
      </c>
      <c r="E8">
        <v>7</v>
      </c>
      <c r="F8">
        <v>7</v>
      </c>
      <c r="G8" s="3"/>
      <c r="H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Blastcoat, Blast Functionality, 1, 64, 7, 7</v>
      </c>
      <c r="M8" s="3"/>
      <c r="N8" t="str">
        <f>SUBSTITUTE(SUBSTITUTE(Tabela3[[#This Row],[Name]],"'","")," ","")</f>
        <v>Blastcoat</v>
      </c>
      <c r="O8" t="str">
        <f>$X$2&amp;Tabela3[[#This Row],[Name]]&amp;$X$2</f>
        <v>"Blastcoat"</v>
      </c>
      <c r="P8" t="str">
        <f>$X$2&amp;Tabela3[[#This Row],[Skill]]&amp;$X$2</f>
        <v>"Blast Functionality"</v>
      </c>
      <c r="R8" t="str">
        <f>N8&amp;"("&amp;O8&amp;", "&amp;P8&amp;", "&amp;Tabela3[[#This Row],[Max lv.]]&amp;", "&amp;Tabela3[[#This Row],[Meld points]]&amp;", "&amp;Tabela3[[#This Row],[Rarity]]&amp;", "&amp;Tabela3[[#This Row],[ID]]&amp;"),"</f>
        <v>Blastcoat("Blastcoat", "Blast Functionality", 1, 64, 7, 7),</v>
      </c>
    </row>
    <row r="9" spans="1:24" x14ac:dyDescent="0.25">
      <c r="A9" t="s">
        <v>237</v>
      </c>
      <c r="B9" t="s">
        <v>238</v>
      </c>
      <c r="C9">
        <v>5</v>
      </c>
      <c r="D9">
        <v>8</v>
      </c>
      <c r="E9">
        <v>6</v>
      </c>
      <c r="F9">
        <v>8</v>
      </c>
      <c r="G9" s="3"/>
      <c r="H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Blaze, Fire Attack, 5, 8, 6, 8</v>
      </c>
      <c r="M9" s="3"/>
      <c r="N9" t="str">
        <f>SUBSTITUTE(SUBSTITUTE(Tabela3[[#This Row],[Name]],"'","")," ","")</f>
        <v>Blaze</v>
      </c>
      <c r="O9" t="str">
        <f>$X$2&amp;Tabela3[[#This Row],[Name]]&amp;$X$2</f>
        <v>"Blaze"</v>
      </c>
      <c r="P9" t="str">
        <f>$X$2&amp;Tabela3[[#This Row],[Skill]]&amp;$X$2</f>
        <v>"Fire Attack"</v>
      </c>
      <c r="R9" t="str">
        <f>N9&amp;"("&amp;O9&amp;", "&amp;P9&amp;", "&amp;Tabela3[[#This Row],[Max lv.]]&amp;", "&amp;Tabela3[[#This Row],[Meld points]]&amp;", "&amp;Tabela3[[#This Row],[Rarity]]&amp;", "&amp;Tabela3[[#This Row],[ID]]&amp;"),"</f>
        <v>Blaze("Blaze", "Fire Attack", 5, 8, 6, 8),</v>
      </c>
    </row>
    <row r="10" spans="1:24" x14ac:dyDescent="0.25">
      <c r="A10" t="s">
        <v>242</v>
      </c>
      <c r="B10" t="s">
        <v>384</v>
      </c>
      <c r="C10">
        <v>5</v>
      </c>
      <c r="D10">
        <v>8</v>
      </c>
      <c r="E10">
        <v>6</v>
      </c>
      <c r="F10">
        <v>9</v>
      </c>
      <c r="G10" s="3"/>
      <c r="H1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Bolt, Thunder Attack , 5, 8, 6, 9</v>
      </c>
      <c r="M10" s="3"/>
      <c r="N10" t="str">
        <f>SUBSTITUTE(SUBSTITUTE(Tabela3[[#This Row],[Name]],"'","")," ","")</f>
        <v>Bolt</v>
      </c>
      <c r="O10" t="str">
        <f>$X$2&amp;Tabela3[[#This Row],[Name]]&amp;$X$2</f>
        <v>"Bolt"</v>
      </c>
      <c r="P10" t="str">
        <f>$X$2&amp;Tabela3[[#This Row],[Skill]]&amp;$X$2</f>
        <v>"Thunder Attack "</v>
      </c>
      <c r="R10" t="str">
        <f>N10&amp;"("&amp;O10&amp;", "&amp;P10&amp;", "&amp;Tabela3[[#This Row],[Max lv.]]&amp;", "&amp;Tabela3[[#This Row],[Meld points]]&amp;", "&amp;Tabela3[[#This Row],[Rarity]]&amp;", "&amp;Tabela3[[#This Row],[ID]]&amp;"),"</f>
        <v>Bolt("Bolt", "Thunder Attack ", 5, 8, 6, 9),</v>
      </c>
    </row>
    <row r="11" spans="1:24" x14ac:dyDescent="0.25">
      <c r="A11" t="s">
        <v>324</v>
      </c>
      <c r="B11" t="s">
        <v>325</v>
      </c>
      <c r="C11">
        <v>3</v>
      </c>
      <c r="D11">
        <v>8</v>
      </c>
      <c r="E11">
        <v>6</v>
      </c>
      <c r="F11">
        <v>10</v>
      </c>
      <c r="G11" s="3"/>
      <c r="H1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Bomber, Bombadier, 3, 8, 6, 10</v>
      </c>
      <c r="M11" s="3"/>
      <c r="N11" t="str">
        <f>SUBSTITUTE(SUBSTITUTE(Tabela3[[#This Row],[Name]],"'","")," ","")</f>
        <v>Bomber</v>
      </c>
      <c r="O11" t="str">
        <f>$X$2&amp;Tabela3[[#This Row],[Name]]&amp;$X$2</f>
        <v>"Bomber"</v>
      </c>
      <c r="P11" t="str">
        <f>$X$2&amp;Tabela3[[#This Row],[Skill]]&amp;$X$2</f>
        <v>"Bombadier"</v>
      </c>
      <c r="R11" t="str">
        <f>N11&amp;"("&amp;O11&amp;", "&amp;P11&amp;", "&amp;Tabela3[[#This Row],[Max lv.]]&amp;", "&amp;Tabela3[[#This Row],[Meld points]]&amp;", "&amp;Tabela3[[#This Row],[Rarity]]&amp;", "&amp;Tabela3[[#This Row],[ID]]&amp;"),"</f>
        <v>Bomber("Bomber", "Bombadier", 3, 8, 6, 10),</v>
      </c>
    </row>
    <row r="12" spans="1:24" x14ac:dyDescent="0.25">
      <c r="A12" t="s">
        <v>332</v>
      </c>
      <c r="B12" t="s">
        <v>333</v>
      </c>
      <c r="C12">
        <v>4</v>
      </c>
      <c r="D12">
        <v>4</v>
      </c>
      <c r="E12">
        <v>5</v>
      </c>
      <c r="F12">
        <v>11</v>
      </c>
      <c r="G12" s="3"/>
      <c r="H1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Botany, Botanist, 4, 4, 5, 11</v>
      </c>
      <c r="M12" s="3"/>
      <c r="N12" t="str">
        <f>SUBSTITUTE(SUBSTITUTE(Tabela3[[#This Row],[Name]],"'","")," ","")</f>
        <v>Botany</v>
      </c>
      <c r="O12" t="str">
        <f>$X$2&amp;Tabela3[[#This Row],[Name]]&amp;$X$2</f>
        <v>"Botany"</v>
      </c>
      <c r="P12" t="str">
        <f>$X$2&amp;Tabela3[[#This Row],[Skill]]&amp;$X$2</f>
        <v>"Botanist"</v>
      </c>
      <c r="R12" t="str">
        <f>N12&amp;"("&amp;O12&amp;", "&amp;P12&amp;", "&amp;Tabela3[[#This Row],[Max lv.]]&amp;", "&amp;Tabela3[[#This Row],[Meld points]]&amp;", "&amp;Tabela3[[#This Row],[Rarity]]&amp;", "&amp;Tabela3[[#This Row],[ID]]&amp;"),"</f>
        <v>Botany("Botany", "Botanist", 4, 4, 5, 11),</v>
      </c>
    </row>
    <row r="13" spans="1:24" x14ac:dyDescent="0.25">
      <c r="A13" t="s">
        <v>342</v>
      </c>
      <c r="B13" t="s">
        <v>343</v>
      </c>
      <c r="C13">
        <v>3</v>
      </c>
      <c r="D13">
        <v>8</v>
      </c>
      <c r="E13">
        <v>6</v>
      </c>
      <c r="F13">
        <v>12</v>
      </c>
      <c r="G13" s="3"/>
      <c r="H1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Brace, Flinch Free, 3, 8, 6, 12</v>
      </c>
      <c r="M13" s="3"/>
      <c r="N13" t="str">
        <f>SUBSTITUTE(SUBSTITUTE(Tabela3[[#This Row],[Name]],"'","")," ","")</f>
        <v>Brace</v>
      </c>
      <c r="O13" t="str">
        <f>$X$2&amp;Tabela3[[#This Row],[Name]]&amp;$X$2</f>
        <v>"Brace"</v>
      </c>
      <c r="P13" t="str">
        <f>$X$2&amp;Tabela3[[#This Row],[Skill]]&amp;$X$2</f>
        <v>"Flinch Free"</v>
      </c>
      <c r="R13" t="str">
        <f>N13&amp;"("&amp;O13&amp;", "&amp;P13&amp;", "&amp;Tabela3[[#This Row],[Max lv.]]&amp;", "&amp;Tabela3[[#This Row],[Meld points]]&amp;", "&amp;Tabela3[[#This Row],[Rarity]]&amp;", "&amp;Tabela3[[#This Row],[ID]]&amp;"),"</f>
        <v>Brace("Brace", "Flinch Free", 3, 8, 6, 12),</v>
      </c>
    </row>
    <row r="14" spans="1:24" x14ac:dyDescent="0.25">
      <c r="A14" t="s">
        <v>282</v>
      </c>
      <c r="B14" t="s">
        <v>283</v>
      </c>
      <c r="C14">
        <v>5</v>
      </c>
      <c r="D14">
        <v>64</v>
      </c>
      <c r="E14">
        <v>7</v>
      </c>
      <c r="F14">
        <v>13</v>
      </c>
      <c r="G14" s="3"/>
      <c r="H1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Challenger, Agitator, 5, 64, 7, 13</v>
      </c>
      <c r="M14" s="3"/>
      <c r="N14" t="str">
        <f>SUBSTITUTE(SUBSTITUTE(Tabela3[[#This Row],[Name]],"'","")," ","")</f>
        <v>Challenger</v>
      </c>
      <c r="O14" t="str">
        <f>$X$2&amp;Tabela3[[#This Row],[Name]]&amp;$X$2</f>
        <v>"Challenger"</v>
      </c>
      <c r="P14" t="str">
        <f>$X$2&amp;Tabela3[[#This Row],[Skill]]&amp;$X$2</f>
        <v>"Agitator"</v>
      </c>
      <c r="R14" t="str">
        <f>N14&amp;"("&amp;O14&amp;", "&amp;P14&amp;", "&amp;Tabela3[[#This Row],[Max lv.]]&amp;", "&amp;Tabela3[[#This Row],[Meld points]]&amp;", "&amp;Tabela3[[#This Row],[Rarity]]&amp;", "&amp;Tabela3[[#This Row],[ID]]&amp;"),"</f>
        <v>Challenger("Challenger", "Agitator", 5, 64, 7, 13),</v>
      </c>
    </row>
    <row r="15" spans="1:24" x14ac:dyDescent="0.25">
      <c r="A15" t="s">
        <v>268</v>
      </c>
      <c r="B15" t="s">
        <v>269</v>
      </c>
      <c r="C15">
        <v>3</v>
      </c>
      <c r="D15">
        <v>124</v>
      </c>
      <c r="E15">
        <v>8</v>
      </c>
      <c r="F15">
        <v>14</v>
      </c>
      <c r="G15" s="3"/>
      <c r="H1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Charger, Focus, 3, 124, 8, 14</v>
      </c>
      <c r="M15" s="3"/>
      <c r="N15" t="str">
        <f>SUBSTITUTE(SUBSTITUTE(Tabela3[[#This Row],[Name]],"'","")," ","")</f>
        <v>Charger</v>
      </c>
      <c r="O15" t="str">
        <f>$X$2&amp;Tabela3[[#This Row],[Name]]&amp;$X$2</f>
        <v>"Charger"</v>
      </c>
      <c r="P15" t="str">
        <f>$X$2&amp;Tabela3[[#This Row],[Skill]]&amp;$X$2</f>
        <v>"Focus"</v>
      </c>
      <c r="R15" t="str">
        <f>N15&amp;"("&amp;O15&amp;", "&amp;P15&amp;", "&amp;Tabela3[[#This Row],[Max lv.]]&amp;", "&amp;Tabela3[[#This Row],[Meld points]]&amp;", "&amp;Tabela3[[#This Row],[Rarity]]&amp;", "&amp;Tabela3[[#This Row],[ID]]&amp;"),"</f>
        <v>Charger("Charger", "Focus", 3, 124, 8, 14),</v>
      </c>
    </row>
    <row r="16" spans="1:24" x14ac:dyDescent="0.25">
      <c r="A16" t="s">
        <v>367</v>
      </c>
      <c r="B16" t="s">
        <v>368</v>
      </c>
      <c r="C16">
        <v>1</v>
      </c>
      <c r="D16">
        <v>4</v>
      </c>
      <c r="E16">
        <v>5</v>
      </c>
      <c r="F16">
        <v>15</v>
      </c>
      <c r="G16" s="3"/>
      <c r="H1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Crisis, Resuscitate, 1, 4, 5, 15</v>
      </c>
      <c r="M16" s="3"/>
      <c r="N16" t="str">
        <f>SUBSTITUTE(SUBSTITUTE(Tabela3[[#This Row],[Name]],"'","")," ","")</f>
        <v>Crisis</v>
      </c>
      <c r="O16" t="str">
        <f>$X$2&amp;Tabela3[[#This Row],[Name]]&amp;$X$2</f>
        <v>"Crisis"</v>
      </c>
      <c r="P16" t="str">
        <f>$X$2&amp;Tabela3[[#This Row],[Skill]]&amp;$X$2</f>
        <v>"Resuscitate"</v>
      </c>
      <c r="R16" t="str">
        <f>N16&amp;"("&amp;O16&amp;", "&amp;P16&amp;", "&amp;Tabela3[[#This Row],[Max lv.]]&amp;", "&amp;Tabela3[[#This Row],[Meld points]]&amp;", "&amp;Tabela3[[#This Row],[Rarity]]&amp;", "&amp;Tabela3[[#This Row],[ID]]&amp;"),"</f>
        <v>Crisis("Crisis", "Resuscitate", 1, 4, 5, 15),</v>
      </c>
    </row>
    <row r="17" spans="1:18" x14ac:dyDescent="0.25">
      <c r="A17" t="s">
        <v>264</v>
      </c>
      <c r="B17" t="s">
        <v>265</v>
      </c>
      <c r="C17">
        <v>3</v>
      </c>
      <c r="D17">
        <v>124</v>
      </c>
      <c r="E17">
        <v>8</v>
      </c>
      <c r="F17">
        <v>16</v>
      </c>
      <c r="G17" s="3"/>
      <c r="H1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Critical, Critical Boost, 3, 124, 8, 16</v>
      </c>
      <c r="M17" s="3"/>
      <c r="N17" t="str">
        <f>SUBSTITUTE(SUBSTITUTE(Tabela3[[#This Row],[Name]],"'","")," ","")</f>
        <v>Critical</v>
      </c>
      <c r="O17" t="str">
        <f>$X$2&amp;Tabela3[[#This Row],[Name]]&amp;$X$2</f>
        <v>"Critical"</v>
      </c>
      <c r="P17" t="str">
        <f>$X$2&amp;Tabela3[[#This Row],[Skill]]&amp;$X$2</f>
        <v>"Critical Boost"</v>
      </c>
      <c r="R17" t="str">
        <f>N17&amp;"("&amp;O17&amp;", "&amp;P17&amp;", "&amp;Tabela3[[#This Row],[Max lv.]]&amp;", "&amp;Tabela3[[#This Row],[Meld points]]&amp;", "&amp;Tabela3[[#This Row],[Rarity]]&amp;", "&amp;Tabela3[[#This Row],[ID]]&amp;"),"</f>
        <v>Critical("Critical", "Critical Boost", 3, 124, 8, 16),</v>
      </c>
    </row>
    <row r="18" spans="1:18" x14ac:dyDescent="0.25">
      <c r="A18" t="s">
        <v>210</v>
      </c>
      <c r="B18" t="s">
        <v>211</v>
      </c>
      <c r="C18">
        <v>3</v>
      </c>
      <c r="D18">
        <v>4</v>
      </c>
      <c r="E18">
        <v>5</v>
      </c>
      <c r="F18">
        <v>17</v>
      </c>
      <c r="G18" s="3"/>
      <c r="H1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Def Lock, Iron Skin, 3, 4, 5, 17</v>
      </c>
      <c r="M18" s="3"/>
      <c r="N18" t="str">
        <f>SUBSTITUTE(SUBSTITUTE(Tabela3[[#This Row],[Name]],"'","")," ","")</f>
        <v>DefLock</v>
      </c>
      <c r="O18" t="str">
        <f>$X$2&amp;Tabela3[[#This Row],[Name]]&amp;$X$2</f>
        <v>"Def Lock"</v>
      </c>
      <c r="P18" t="str">
        <f>$X$2&amp;Tabela3[[#This Row],[Skill]]&amp;$X$2</f>
        <v>"Iron Skin"</v>
      </c>
      <c r="R18" t="str">
        <f>N18&amp;"("&amp;O18&amp;", "&amp;P18&amp;", "&amp;Tabela3[[#This Row],[Max lv.]]&amp;", "&amp;Tabela3[[#This Row],[Meld points]]&amp;", "&amp;Tabela3[[#This Row],[Rarity]]&amp;", "&amp;Tabela3[[#This Row],[ID]]&amp;"),"</f>
        <v>DefLock("Def Lock", "Iron Skin", 3, 4, 5, 17),</v>
      </c>
    </row>
    <row r="19" spans="1:18" x14ac:dyDescent="0.25">
      <c r="A19" t="s">
        <v>220</v>
      </c>
      <c r="B19" t="s">
        <v>221</v>
      </c>
      <c r="C19">
        <v>7</v>
      </c>
      <c r="D19">
        <v>8</v>
      </c>
      <c r="E19">
        <v>6</v>
      </c>
      <c r="F19">
        <v>18</v>
      </c>
      <c r="G19" s="3"/>
      <c r="H1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Defense, Defense Boost, 7, 8, 6, 18</v>
      </c>
      <c r="M19" s="3"/>
      <c r="N19" t="str">
        <f>SUBSTITUTE(SUBSTITUTE(Tabela3[[#This Row],[Name]],"'","")," ","")</f>
        <v>Defense</v>
      </c>
      <c r="O19" t="str">
        <f>$X$2&amp;Tabela3[[#This Row],[Name]]&amp;$X$2</f>
        <v>"Defense"</v>
      </c>
      <c r="P19" t="str">
        <f>$X$2&amp;Tabela3[[#This Row],[Skill]]&amp;$X$2</f>
        <v>"Defense Boost"</v>
      </c>
      <c r="R19" t="str">
        <f>N19&amp;"("&amp;O19&amp;", "&amp;P19&amp;", "&amp;Tabela3[[#This Row],[Max lv.]]&amp;", "&amp;Tabela3[[#This Row],[Meld points]]&amp;", "&amp;Tabela3[[#This Row],[Rarity]]&amp;", "&amp;Tabela3[[#This Row],[ID]]&amp;"),"</f>
        <v>Defense("Defense", "Defense Boost", 7, 8, 6, 18),</v>
      </c>
    </row>
    <row r="20" spans="1:18" x14ac:dyDescent="0.25">
      <c r="A20" t="s">
        <v>273</v>
      </c>
      <c r="B20" t="s">
        <v>274</v>
      </c>
      <c r="C20">
        <v>3</v>
      </c>
      <c r="D20">
        <v>8</v>
      </c>
      <c r="E20">
        <v>6</v>
      </c>
      <c r="F20">
        <v>19</v>
      </c>
      <c r="G20" s="3"/>
      <c r="H2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Destroyer, Partbreaker, 3, 8, 6, 19</v>
      </c>
      <c r="M20" s="3"/>
      <c r="N20" t="str">
        <f>SUBSTITUTE(SUBSTITUTE(Tabela3[[#This Row],[Name]],"'","")," ","")</f>
        <v>Destroyer</v>
      </c>
      <c r="O20" t="str">
        <f>$X$2&amp;Tabela3[[#This Row],[Name]]&amp;$X$2</f>
        <v>"Destroyer"</v>
      </c>
      <c r="P20" t="str">
        <f>$X$2&amp;Tabela3[[#This Row],[Skill]]&amp;$X$2</f>
        <v>"Partbreaker"</v>
      </c>
      <c r="R20" t="str">
        <f>N20&amp;"("&amp;O20&amp;", "&amp;P20&amp;", "&amp;Tabela3[[#This Row],[Max lv.]]&amp;", "&amp;Tabela3[[#This Row],[Meld points]]&amp;", "&amp;Tabela3[[#This Row],[Rarity]]&amp;", "&amp;Tabela3[[#This Row],[ID]]&amp;"),"</f>
        <v>Destroyer("Destroyer", "Partbreaker", 3, 8, 6, 19),</v>
      </c>
    </row>
    <row r="21" spans="1:18" x14ac:dyDescent="0.25">
      <c r="A21" t="s">
        <v>243</v>
      </c>
      <c r="B21" t="s">
        <v>244</v>
      </c>
      <c r="C21">
        <v>5</v>
      </c>
      <c r="D21">
        <v>8</v>
      </c>
      <c r="E21">
        <v>6</v>
      </c>
      <c r="F21">
        <v>20</v>
      </c>
      <c r="G21" s="3"/>
      <c r="H2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Dragon, Dragon Attack, 5, 8, 6, 20</v>
      </c>
      <c r="M21" s="3"/>
      <c r="N21" t="str">
        <f>SUBSTITUTE(SUBSTITUTE(Tabela3[[#This Row],[Name]],"'","")," ","")</f>
        <v>Dragon</v>
      </c>
      <c r="O21" t="str">
        <f>$X$2&amp;Tabela3[[#This Row],[Name]]&amp;$X$2</f>
        <v>"Dragon"</v>
      </c>
      <c r="P21" t="str">
        <f>$X$2&amp;Tabela3[[#This Row],[Skill]]&amp;$X$2</f>
        <v>"Dragon Attack"</v>
      </c>
      <c r="R21" t="str">
        <f>N21&amp;"("&amp;O21&amp;", "&amp;P21&amp;", "&amp;Tabela3[[#This Row],[Max lv.]]&amp;", "&amp;Tabela3[[#This Row],[Meld points]]&amp;", "&amp;Tabela3[[#This Row],[Rarity]]&amp;", "&amp;Tabela3[[#This Row],[ID]]&amp;"),"</f>
        <v>Dragon("Dragon", "Dragon Attack", 5, 8, 6, 20),</v>
      </c>
    </row>
    <row r="22" spans="1:18" x14ac:dyDescent="0.25">
      <c r="A22" t="s">
        <v>234</v>
      </c>
      <c r="B22" t="s">
        <v>235</v>
      </c>
      <c r="C22">
        <v>3</v>
      </c>
      <c r="D22">
        <v>4</v>
      </c>
      <c r="E22">
        <v>5</v>
      </c>
      <c r="F22">
        <v>21</v>
      </c>
      <c r="G22" s="3"/>
      <c r="H2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Dragon Res, Dragon Resistance, 3, 4, 5, 21</v>
      </c>
      <c r="M22" s="3"/>
      <c r="N22" t="str">
        <f>SUBSTITUTE(SUBSTITUTE(Tabela3[[#This Row],[Name]],"'","")," ","")</f>
        <v>DragonRes</v>
      </c>
      <c r="O22" t="str">
        <f>$X$2&amp;Tabela3[[#This Row],[Name]]&amp;$X$2</f>
        <v>"Dragon Res"</v>
      </c>
      <c r="P22" t="str">
        <f>$X$2&amp;Tabela3[[#This Row],[Skill]]&amp;$X$2</f>
        <v>"Dragon Resistance"</v>
      </c>
      <c r="R22" t="str">
        <f>N22&amp;"("&amp;O22&amp;", "&amp;P22&amp;", "&amp;Tabela3[[#This Row],[Max lv.]]&amp;", "&amp;Tabela3[[#This Row],[Meld points]]&amp;", "&amp;Tabela3[[#This Row],[Rarity]]&amp;", "&amp;Tabela3[[#This Row],[ID]]&amp;"),"</f>
        <v>DragonRes("Dragon Res", "Dragon Resistance", 3, 4, 5, 21),</v>
      </c>
    </row>
    <row r="23" spans="1:18" x14ac:dyDescent="0.25">
      <c r="A23" t="s">
        <v>369</v>
      </c>
      <c r="B23" t="s">
        <v>370</v>
      </c>
      <c r="C23">
        <v>1</v>
      </c>
      <c r="D23">
        <v>64</v>
      </c>
      <c r="E23">
        <v>7</v>
      </c>
      <c r="F23">
        <v>22</v>
      </c>
      <c r="G23" s="3"/>
      <c r="H2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Dragonseal, Elderseal Boost, 1, 64, 7, 22</v>
      </c>
      <c r="M23" s="3"/>
      <c r="N23" t="str">
        <f>SUBSTITUTE(SUBSTITUTE(Tabela3[[#This Row],[Name]],"'","")," ","")</f>
        <v>Dragonseal</v>
      </c>
      <c r="O23" t="str">
        <f>$X$2&amp;Tabela3[[#This Row],[Name]]&amp;$X$2</f>
        <v>"Dragonseal"</v>
      </c>
      <c r="P23" t="str">
        <f>$X$2&amp;Tabela3[[#This Row],[Skill]]&amp;$X$2</f>
        <v>"Elderseal Boost"</v>
      </c>
      <c r="R23" t="str">
        <f>N23&amp;"("&amp;O23&amp;", "&amp;P23&amp;", "&amp;Tabela3[[#This Row],[Max lv.]]&amp;", "&amp;Tabela3[[#This Row],[Meld points]]&amp;", "&amp;Tabela3[[#This Row],[Rarity]]&amp;", "&amp;Tabela3[[#This Row],[ID]]&amp;"),"</f>
        <v>Dragonseal("Dragonseal", "Elderseal Boost", 1, 64, 7, 22),</v>
      </c>
    </row>
    <row r="24" spans="1:18" x14ac:dyDescent="0.25">
      <c r="A24" t="s">
        <v>277</v>
      </c>
      <c r="B24" t="s">
        <v>278</v>
      </c>
      <c r="C24">
        <v>3</v>
      </c>
      <c r="D24">
        <v>8</v>
      </c>
      <c r="E24">
        <v>6</v>
      </c>
      <c r="F24">
        <v>23</v>
      </c>
      <c r="G24" s="3"/>
      <c r="H2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Drain, Stamina Thief, 3, 8, 6, 23</v>
      </c>
      <c r="M24" s="3"/>
      <c r="N24" t="str">
        <f>SUBSTITUTE(SUBSTITUTE(Tabela3[[#This Row],[Name]],"'","")," ","")</f>
        <v>Drain</v>
      </c>
      <c r="O24" t="str">
        <f>$X$2&amp;Tabela3[[#This Row],[Name]]&amp;$X$2</f>
        <v>"Drain"</v>
      </c>
      <c r="P24" t="str">
        <f>$X$2&amp;Tabela3[[#This Row],[Skill]]&amp;$X$2</f>
        <v>"Stamina Thief"</v>
      </c>
      <c r="R24" t="str">
        <f>N24&amp;"("&amp;O24&amp;", "&amp;P24&amp;", "&amp;Tabela3[[#This Row],[Max lv.]]&amp;", "&amp;Tabela3[[#This Row],[Meld points]]&amp;", "&amp;Tabela3[[#This Row],[Rarity]]&amp;", "&amp;Tabela3[[#This Row],[ID]]&amp;"),"</f>
        <v>Drain("Drain", "Stamina Thief", 3, 8, 6, 23),</v>
      </c>
    </row>
    <row r="25" spans="1:18" x14ac:dyDescent="0.25">
      <c r="A25" t="s">
        <v>271</v>
      </c>
      <c r="B25" t="s">
        <v>272</v>
      </c>
      <c r="C25">
        <v>3</v>
      </c>
      <c r="D25">
        <v>124</v>
      </c>
      <c r="E25">
        <v>8</v>
      </c>
      <c r="F25">
        <v>24</v>
      </c>
      <c r="G25" s="3"/>
      <c r="H2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Draw, Critical Draw, 3, 124, 8, 24</v>
      </c>
      <c r="M25" s="3"/>
      <c r="N25" t="str">
        <f>SUBSTITUTE(SUBSTITUTE(Tabela3[[#This Row],[Name]],"'","")," ","")</f>
        <v>Draw</v>
      </c>
      <c r="O25" t="str">
        <f>$X$2&amp;Tabela3[[#This Row],[Name]]&amp;$X$2</f>
        <v>"Draw"</v>
      </c>
      <c r="P25" t="str">
        <f>$X$2&amp;Tabela3[[#This Row],[Skill]]&amp;$X$2</f>
        <v>"Critical Draw"</v>
      </c>
      <c r="R25" t="str">
        <f>N25&amp;"("&amp;O25&amp;", "&amp;P25&amp;", "&amp;Tabela3[[#This Row],[Max lv.]]&amp;", "&amp;Tabela3[[#This Row],[Meld points]]&amp;", "&amp;Tabela3[[#This Row],[Rarity]]&amp;", "&amp;Tabela3[[#This Row],[ID]]&amp;"),"</f>
        <v>Draw("Draw", "Critical Draw", 3, 124, 8, 24),</v>
      </c>
    </row>
    <row r="26" spans="1:18" x14ac:dyDescent="0.25">
      <c r="A26" t="s">
        <v>212</v>
      </c>
      <c r="B26" t="s">
        <v>213</v>
      </c>
      <c r="C26">
        <v>5</v>
      </c>
      <c r="D26">
        <v>8</v>
      </c>
      <c r="E26">
        <v>6</v>
      </c>
      <c r="F26">
        <v>25</v>
      </c>
      <c r="G26" s="3"/>
      <c r="H2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Earplug, Earplugs, 5, 8, 6, 25</v>
      </c>
      <c r="M26" s="3"/>
      <c r="N26" t="str">
        <f>SUBSTITUTE(SUBSTITUTE(Tabela3[[#This Row],[Name]],"'","")," ","")</f>
        <v>Earplug</v>
      </c>
      <c r="O26" t="str">
        <f>$X$2&amp;Tabela3[[#This Row],[Name]]&amp;$X$2</f>
        <v>"Earplug"</v>
      </c>
      <c r="P26" t="str">
        <f>$X$2&amp;Tabela3[[#This Row],[Skill]]&amp;$X$2</f>
        <v>"Earplugs"</v>
      </c>
      <c r="R26" t="str">
        <f>N26&amp;"("&amp;O26&amp;", "&amp;P26&amp;", "&amp;Tabela3[[#This Row],[Max lv.]]&amp;", "&amp;Tabela3[[#This Row],[Meld points]]&amp;", "&amp;Tabela3[[#This Row],[Rarity]]&amp;", "&amp;Tabela3[[#This Row],[ID]]&amp;"),"</f>
        <v>Earplug("Earplug", "Earplugs", 5, 8, 6, 25),</v>
      </c>
    </row>
    <row r="27" spans="1:18" x14ac:dyDescent="0.25">
      <c r="A27" t="s">
        <v>97</v>
      </c>
      <c r="B27" t="s">
        <v>381</v>
      </c>
      <c r="C27">
        <v>1</v>
      </c>
      <c r="D27">
        <v>8</v>
      </c>
      <c r="E27">
        <v>6</v>
      </c>
      <c r="F27">
        <v>26</v>
      </c>
      <c r="G27" s="3"/>
      <c r="H2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Elementless, Non-Elemental Boost, 1, 8, 6, 26</v>
      </c>
      <c r="M27" s="3"/>
      <c r="N27" t="str">
        <f>SUBSTITUTE(SUBSTITUTE(Tabela3[[#This Row],[Name]],"'","")," ","")</f>
        <v>Elementless</v>
      </c>
      <c r="O27" t="str">
        <f>$X$2&amp;Tabela3[[#This Row],[Name]]&amp;$X$2</f>
        <v>"Elementless"</v>
      </c>
      <c r="P27" t="str">
        <f>$X$2&amp;Tabela3[[#This Row],[Skill]]&amp;$X$2</f>
        <v>"Non-Elemental Boost"</v>
      </c>
      <c r="R27" t="str">
        <f>N27&amp;"("&amp;O27&amp;", "&amp;P27&amp;", "&amp;Tabela3[[#This Row],[Max lv.]]&amp;", "&amp;Tabela3[[#This Row],[Meld points]]&amp;", "&amp;Tabela3[[#This Row],[Rarity]]&amp;", "&amp;Tabela3[[#This Row],[ID]]&amp;"),"</f>
        <v>Elementless("Elementless", "Non-Elemental Boost", 1, 8, 6, 26),</v>
      </c>
    </row>
    <row r="28" spans="1:18" x14ac:dyDescent="0.25">
      <c r="A28" t="s">
        <v>316</v>
      </c>
      <c r="B28" t="s">
        <v>317</v>
      </c>
      <c r="C28">
        <v>3</v>
      </c>
      <c r="D28">
        <v>8</v>
      </c>
      <c r="E28">
        <v>6</v>
      </c>
      <c r="F28">
        <v>27</v>
      </c>
      <c r="G28" s="3"/>
      <c r="H2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Enduring, Item Prolonger, 3, 8, 6, 27</v>
      </c>
      <c r="M28" s="3"/>
      <c r="N28" t="str">
        <f>SUBSTITUTE(SUBSTITUTE(Tabela3[[#This Row],[Name]],"'","")," ","")</f>
        <v>Enduring</v>
      </c>
      <c r="O28" t="str">
        <f>$X$2&amp;Tabela3[[#This Row],[Name]]&amp;$X$2</f>
        <v>"Enduring"</v>
      </c>
      <c r="P28" t="str">
        <f>$X$2&amp;Tabela3[[#This Row],[Skill]]&amp;$X$2</f>
        <v>"Item Prolonger"</v>
      </c>
      <c r="R28" t="str">
        <f>N28&amp;"("&amp;O28&amp;", "&amp;P28&amp;", "&amp;Tabela3[[#This Row],[Max lv.]]&amp;", "&amp;Tabela3[[#This Row],[Meld points]]&amp;", "&amp;Tabela3[[#This Row],[Rarity]]&amp;", "&amp;Tabela3[[#This Row],[ID]]&amp;"),"</f>
        <v>Enduring("Enduring", "Item Prolonger", 3, 8, 6, 27),</v>
      </c>
    </row>
    <row r="29" spans="1:18" x14ac:dyDescent="0.25">
      <c r="A29" t="s">
        <v>365</v>
      </c>
      <c r="B29" t="s">
        <v>366</v>
      </c>
      <c r="C29">
        <v>3</v>
      </c>
      <c r="D29">
        <v>64</v>
      </c>
      <c r="E29">
        <v>7</v>
      </c>
      <c r="F29">
        <v>28</v>
      </c>
      <c r="G29" s="3"/>
      <c r="H2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Enhancer, Power Prolonger, 3, 64, 7, 28</v>
      </c>
      <c r="M29" s="3"/>
      <c r="N29" t="str">
        <f>SUBSTITUTE(SUBSTITUTE(Tabela3[[#This Row],[Name]],"'","")," ","")</f>
        <v>Enhancer</v>
      </c>
      <c r="O29" t="str">
        <f>$X$2&amp;Tabela3[[#This Row],[Name]]&amp;$X$2</f>
        <v>"Enhancer"</v>
      </c>
      <c r="P29" t="str">
        <f>$X$2&amp;Tabela3[[#This Row],[Skill]]&amp;$X$2</f>
        <v>"Power Prolonger"</v>
      </c>
      <c r="R29" t="str">
        <f>N29&amp;"("&amp;O29&amp;", "&amp;P29&amp;", "&amp;Tabela3[[#This Row],[Max lv.]]&amp;", "&amp;Tabela3[[#This Row],[Meld points]]&amp;", "&amp;Tabela3[[#This Row],[Rarity]]&amp;", "&amp;Tabela3[[#This Row],[ID]]&amp;"),"</f>
        <v>Enhancer("Enhancer", "Power Prolonger", 3, 64, 7, 28),</v>
      </c>
    </row>
    <row r="30" spans="1:18" x14ac:dyDescent="0.25">
      <c r="A30" t="s">
        <v>307</v>
      </c>
      <c r="B30" t="s">
        <v>390</v>
      </c>
      <c r="C30">
        <v>5</v>
      </c>
      <c r="D30">
        <v>8</v>
      </c>
      <c r="E30">
        <v>6</v>
      </c>
      <c r="F30">
        <v>29</v>
      </c>
      <c r="G30" s="3"/>
      <c r="H3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Evasion, Evade Window , 5, 8, 6, 29</v>
      </c>
      <c r="M30" s="3"/>
      <c r="N30" t="str">
        <f>SUBSTITUTE(SUBSTITUTE(Tabela3[[#This Row],[Name]],"'","")," ","")</f>
        <v>Evasion</v>
      </c>
      <c r="O30" t="str">
        <f>$X$2&amp;Tabela3[[#This Row],[Name]]&amp;$X$2</f>
        <v>"Evasion"</v>
      </c>
      <c r="P30" t="str">
        <f>$X$2&amp;Tabela3[[#This Row],[Skill]]&amp;$X$2</f>
        <v>"Evade Window "</v>
      </c>
      <c r="R30" t="str">
        <f>N30&amp;"("&amp;O30&amp;", "&amp;P30&amp;", "&amp;Tabela3[[#This Row],[Max lv.]]&amp;", "&amp;Tabela3[[#This Row],[Meld points]]&amp;", "&amp;Tabela3[[#This Row],[Rarity]]&amp;", "&amp;Tabela3[[#This Row],[ID]]&amp;"),"</f>
        <v>Evasion("Evasion", "Evade Window ", 5, 8, 6, 29),</v>
      </c>
    </row>
    <row r="31" spans="1:18" x14ac:dyDescent="0.25">
      <c r="A31" t="s">
        <v>262</v>
      </c>
      <c r="B31" t="s">
        <v>263</v>
      </c>
      <c r="C31">
        <v>7</v>
      </c>
      <c r="D31">
        <v>8</v>
      </c>
      <c r="E31">
        <v>6</v>
      </c>
      <c r="F31">
        <v>30</v>
      </c>
      <c r="G31" s="3"/>
      <c r="H3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Expert, Critical Eye, 7, 8, 6, 30</v>
      </c>
      <c r="M31" s="3"/>
      <c r="N31" t="str">
        <f>SUBSTITUTE(SUBSTITUTE(Tabela3[[#This Row],[Name]],"'","")," ","")</f>
        <v>Expert</v>
      </c>
      <c r="O31" t="str">
        <f>$X$2&amp;Tabela3[[#This Row],[Name]]&amp;$X$2</f>
        <v>"Expert"</v>
      </c>
      <c r="P31" t="str">
        <f>$X$2&amp;Tabela3[[#This Row],[Skill]]&amp;$X$2</f>
        <v>"Critical Eye"</v>
      </c>
      <c r="R31" t="str">
        <f>N31&amp;"("&amp;O31&amp;", "&amp;P31&amp;", "&amp;Tabela3[[#This Row],[Max lv.]]&amp;", "&amp;Tabela3[[#This Row],[Meld points]]&amp;", "&amp;Tabela3[[#This Row],[Rarity]]&amp;", "&amp;Tabela3[[#This Row],[ID]]&amp;"),"</f>
        <v>Expert("Expert", "Critical Eye", 7, 8, 6, 30),</v>
      </c>
    </row>
    <row r="32" spans="1:18" x14ac:dyDescent="0.25">
      <c r="A32" t="s">
        <v>226</v>
      </c>
      <c r="B32" t="s">
        <v>227</v>
      </c>
      <c r="C32">
        <v>3</v>
      </c>
      <c r="D32">
        <v>4</v>
      </c>
      <c r="E32">
        <v>5</v>
      </c>
      <c r="F32">
        <v>31</v>
      </c>
      <c r="G32" s="3"/>
      <c r="H3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Fire Res, Fire Resistance, 3, 4, 5, 31</v>
      </c>
      <c r="M32" s="3"/>
      <c r="N32" t="str">
        <f>SUBSTITUTE(SUBSTITUTE(Tabela3[[#This Row],[Name]],"'","")," ","")</f>
        <v>FireRes</v>
      </c>
      <c r="O32" t="str">
        <f>$X$2&amp;Tabela3[[#This Row],[Name]]&amp;$X$2</f>
        <v>"Fire Res"</v>
      </c>
      <c r="P32" t="str">
        <f>$X$2&amp;Tabela3[[#This Row],[Skill]]&amp;$X$2</f>
        <v>"Fire Resistance"</v>
      </c>
      <c r="R32" t="str">
        <f>N32&amp;"("&amp;O32&amp;", "&amp;P32&amp;", "&amp;Tabela3[[#This Row],[Max lv.]]&amp;", "&amp;Tabela3[[#This Row],[Meld points]]&amp;", "&amp;Tabela3[[#This Row],[Rarity]]&amp;", "&amp;Tabela3[[#This Row],[ID]]&amp;"),"</f>
        <v>FireRes("Fire Res", "Fire Resistance", 3, 4, 5, 31),</v>
      </c>
    </row>
    <row r="33" spans="1:18" x14ac:dyDescent="0.25">
      <c r="A33" t="s">
        <v>284</v>
      </c>
      <c r="B33" t="s">
        <v>285</v>
      </c>
      <c r="C33">
        <v>3</v>
      </c>
      <c r="D33">
        <v>64</v>
      </c>
      <c r="E33">
        <v>7</v>
      </c>
      <c r="F33">
        <v>32</v>
      </c>
      <c r="G33" s="3"/>
      <c r="H3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Flawless, Peak Performance, 3, 64, 7, 32</v>
      </c>
      <c r="M33" s="3"/>
      <c r="N33" t="str">
        <f>SUBSTITUTE(SUBSTITUTE(Tabela3[[#This Row],[Name]],"'","")," ","")</f>
        <v>Flawless</v>
      </c>
      <c r="O33" t="str">
        <f>$X$2&amp;Tabela3[[#This Row],[Name]]&amp;$X$2</f>
        <v>"Flawless"</v>
      </c>
      <c r="P33" t="str">
        <f>$X$2&amp;Tabela3[[#This Row],[Skill]]&amp;$X$2</f>
        <v>"Peak Performance"</v>
      </c>
      <c r="R33" t="str">
        <f>N33&amp;"("&amp;O33&amp;", "&amp;P33&amp;", "&amp;Tabela3[[#This Row],[Max lv.]]&amp;", "&amp;Tabela3[[#This Row],[Meld points]]&amp;", "&amp;Tabela3[[#This Row],[Rarity]]&amp;", "&amp;Tabela3[[#This Row],[ID]]&amp;"),"</f>
        <v>Flawless("Flawless", "Peak Performance", 3, 64, 7, 32),</v>
      </c>
    </row>
    <row r="34" spans="1:18" x14ac:dyDescent="0.25">
      <c r="A34" t="s">
        <v>279</v>
      </c>
      <c r="B34" t="s">
        <v>280</v>
      </c>
      <c r="C34">
        <v>1</v>
      </c>
      <c r="D34">
        <v>4</v>
      </c>
      <c r="E34">
        <v>5</v>
      </c>
      <c r="F34">
        <v>33</v>
      </c>
      <c r="G34" s="3"/>
      <c r="H3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Flight, Airborne, 1, 4, 5, 33</v>
      </c>
      <c r="M34" s="3"/>
      <c r="N34" t="str">
        <f>SUBSTITUTE(SUBSTITUTE(Tabela3[[#This Row],[Name]],"'","")," ","")</f>
        <v>Flight</v>
      </c>
      <c r="O34" t="str">
        <f>$X$2&amp;Tabela3[[#This Row],[Name]]&amp;$X$2</f>
        <v>"Flight"</v>
      </c>
      <c r="P34" t="str">
        <f>$X$2&amp;Tabela3[[#This Row],[Skill]]&amp;$X$2</f>
        <v>"Airborne"</v>
      </c>
      <c r="R34" t="str">
        <f>N34&amp;"("&amp;O34&amp;", "&amp;P34&amp;", "&amp;Tabela3[[#This Row],[Max lv.]]&amp;", "&amp;Tabela3[[#This Row],[Meld points]]&amp;", "&amp;Tabela3[[#This Row],[Rarity]]&amp;", "&amp;Tabela3[[#This Row],[ID]]&amp;"),"</f>
        <v>Flight("Flight", "Airborne", 1, 4, 5, 33),</v>
      </c>
    </row>
    <row r="35" spans="1:18" x14ac:dyDescent="0.25">
      <c r="A35" t="s">
        <v>216</v>
      </c>
      <c r="B35" t="s">
        <v>217</v>
      </c>
      <c r="C35">
        <v>3</v>
      </c>
      <c r="D35">
        <v>8</v>
      </c>
      <c r="E35">
        <v>6</v>
      </c>
      <c r="F35">
        <v>34</v>
      </c>
      <c r="G35" s="3"/>
      <c r="H3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Footing, Tremor Resistance, 3, 8, 6, 34</v>
      </c>
      <c r="M35" s="3"/>
      <c r="N35" t="str">
        <f>SUBSTITUTE(SUBSTITUTE(Tabela3[[#This Row],[Name]],"'","")," ","")</f>
        <v>Footing</v>
      </c>
      <c r="O35" t="str">
        <f>$X$2&amp;Tabela3[[#This Row],[Name]]&amp;$X$2</f>
        <v>"Footing"</v>
      </c>
      <c r="P35" t="str">
        <f>$X$2&amp;Tabela3[[#This Row],[Skill]]&amp;$X$2</f>
        <v>"Tremor Resistance"</v>
      </c>
      <c r="R35" t="str">
        <f>N35&amp;"("&amp;O35&amp;", "&amp;P35&amp;", "&amp;Tabela3[[#This Row],[Max lv.]]&amp;", "&amp;Tabela3[[#This Row],[Meld points]]&amp;", "&amp;Tabela3[[#This Row],[Rarity]]&amp;", "&amp;Tabela3[[#This Row],[ID]]&amp;"),"</f>
        <v>Footing("Footing", "Tremor Resistance", 3, 8, 6, 34),</v>
      </c>
    </row>
    <row r="36" spans="1:18" x14ac:dyDescent="0.25">
      <c r="A36" t="s">
        <v>359</v>
      </c>
      <c r="B36" t="s">
        <v>360</v>
      </c>
      <c r="C36">
        <v>1</v>
      </c>
      <c r="D36">
        <v>64</v>
      </c>
      <c r="E36">
        <v>7</v>
      </c>
      <c r="F36">
        <v>35</v>
      </c>
      <c r="G36" s="3"/>
      <c r="H3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Forceshot, Normal Shots, 1, 64, 7, 35</v>
      </c>
      <c r="M36" s="3"/>
      <c r="N36" t="str">
        <f>SUBSTITUTE(SUBSTITUTE(Tabela3[[#This Row],[Name]],"'","")," ","")</f>
        <v>Forceshot</v>
      </c>
      <c r="O36" t="str">
        <f>$X$2&amp;Tabela3[[#This Row],[Name]]&amp;$X$2</f>
        <v>"Forceshot"</v>
      </c>
      <c r="P36" t="str">
        <f>$X$2&amp;Tabela3[[#This Row],[Skill]]&amp;$X$2</f>
        <v>"Normal Shots"</v>
      </c>
      <c r="R36" t="str">
        <f>N36&amp;"("&amp;O36&amp;", "&amp;P36&amp;", "&amp;Tabela3[[#This Row],[Max lv.]]&amp;", "&amp;Tabela3[[#This Row],[Meld points]]&amp;", "&amp;Tabela3[[#This Row],[Rarity]]&amp;", "&amp;Tabela3[[#This Row],[ID]]&amp;"),"</f>
        <v>Forceshot("Forceshot", "Normal Shots", 1, 64, 7, 35),</v>
      </c>
    </row>
    <row r="37" spans="1:18" x14ac:dyDescent="0.25">
      <c r="A37" t="s">
        <v>288</v>
      </c>
      <c r="B37" t="s">
        <v>289</v>
      </c>
      <c r="C37">
        <v>1</v>
      </c>
      <c r="D37">
        <v>4</v>
      </c>
      <c r="E37">
        <v>5</v>
      </c>
      <c r="F37">
        <v>36</v>
      </c>
      <c r="G37" s="3"/>
      <c r="H3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Fortitude, Fortify, 1, 4, 5, 36</v>
      </c>
      <c r="M37" s="3"/>
      <c r="N37" t="str">
        <f>SUBSTITUTE(SUBSTITUTE(Tabela3[[#This Row],[Name]],"'","")," ","")</f>
        <v>Fortitude</v>
      </c>
      <c r="O37" t="str">
        <f>$X$2&amp;Tabela3[[#This Row],[Name]]&amp;$X$2</f>
        <v>"Fortitude"</v>
      </c>
      <c r="P37" t="str">
        <f>$X$2&amp;Tabela3[[#This Row],[Skill]]&amp;$X$2</f>
        <v>"Fortify"</v>
      </c>
      <c r="R37" t="str">
        <f>N37&amp;"("&amp;O37&amp;", "&amp;P37&amp;", "&amp;Tabela3[[#This Row],[Max lv.]]&amp;", "&amp;Tabela3[[#This Row],[Meld points]]&amp;", "&amp;Tabela3[[#This Row],[Rarity]]&amp;", "&amp;Tabela3[[#This Row],[ID]]&amp;"),"</f>
        <v>Fortitude("Fortitude", "Fortify", 1, 4, 5, 36),</v>
      </c>
    </row>
    <row r="38" spans="1:18" x14ac:dyDescent="0.25">
      <c r="A38" t="s">
        <v>314</v>
      </c>
      <c r="B38" t="s">
        <v>315</v>
      </c>
      <c r="C38">
        <v>5</v>
      </c>
      <c r="D38">
        <v>8</v>
      </c>
      <c r="E38">
        <v>6</v>
      </c>
      <c r="F38">
        <v>37</v>
      </c>
      <c r="G38" s="3"/>
      <c r="H3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Friendship, Wide-Range, 5, 8, 6, 37</v>
      </c>
      <c r="M38" s="3"/>
      <c r="N38" t="str">
        <f>SUBSTITUTE(SUBSTITUTE(Tabela3[[#This Row],[Name]],"'","")," ","")</f>
        <v>Friendship</v>
      </c>
      <c r="O38" t="str">
        <f>$X$2&amp;Tabela3[[#This Row],[Name]]&amp;$X$2</f>
        <v>"Friendship"</v>
      </c>
      <c r="P38" t="str">
        <f>$X$2&amp;Tabela3[[#This Row],[Skill]]&amp;$X$2</f>
        <v>"Wide-Range"</v>
      </c>
      <c r="R38" t="str">
        <f>N38&amp;"("&amp;O38&amp;", "&amp;P38&amp;", "&amp;Tabela3[[#This Row],[Max lv.]]&amp;", "&amp;Tabela3[[#This Row],[Meld points]]&amp;", "&amp;Tabela3[[#This Row],[Rarity]]&amp;", "&amp;Tabela3[[#This Row],[ID]]&amp;"),"</f>
        <v>Friendship("Friendship", "Wide-Range", 5, 8, 6, 37),</v>
      </c>
    </row>
    <row r="39" spans="1:18" x14ac:dyDescent="0.25">
      <c r="A39" t="s">
        <v>240</v>
      </c>
      <c r="B39" t="s">
        <v>241</v>
      </c>
      <c r="C39">
        <v>5</v>
      </c>
      <c r="D39">
        <v>8</v>
      </c>
      <c r="E39">
        <v>6</v>
      </c>
      <c r="F39">
        <v>38</v>
      </c>
      <c r="G39" s="3"/>
      <c r="H3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Frost, Ice Attack, 5, 8, 6, 38</v>
      </c>
      <c r="M39" s="3"/>
      <c r="N39" t="str">
        <f>SUBSTITUTE(SUBSTITUTE(Tabela3[[#This Row],[Name]],"'","")," ","")</f>
        <v>Frost</v>
      </c>
      <c r="O39" t="str">
        <f>$X$2&amp;Tabela3[[#This Row],[Name]]&amp;$X$2</f>
        <v>"Frost"</v>
      </c>
      <c r="P39" t="str">
        <f>$X$2&amp;Tabela3[[#This Row],[Skill]]&amp;$X$2</f>
        <v>"Ice Attack"</v>
      </c>
      <c r="R39" t="str">
        <f>N39&amp;"("&amp;O39&amp;", "&amp;P39&amp;", "&amp;Tabela3[[#This Row],[Max lv.]]&amp;", "&amp;Tabela3[[#This Row],[Meld points]]&amp;", "&amp;Tabela3[[#This Row],[Rarity]]&amp;", "&amp;Tabela3[[#This Row],[ID]]&amp;"),"</f>
        <v>Frost("Frost", "Ice Attack", 5, 8, 6, 38),</v>
      </c>
    </row>
    <row r="40" spans="1:18" x14ac:dyDescent="0.25">
      <c r="A40" t="s">
        <v>326</v>
      </c>
      <c r="B40" t="s">
        <v>327</v>
      </c>
      <c r="C40">
        <v>3</v>
      </c>
      <c r="D40">
        <v>124</v>
      </c>
      <c r="E40">
        <v>8</v>
      </c>
      <c r="F40">
        <v>39</v>
      </c>
      <c r="G40" s="3"/>
      <c r="H4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Fungiform, Mushroomancer, 3, 124, 8, 39</v>
      </c>
      <c r="M40" s="3"/>
      <c r="N40" t="str">
        <f>SUBSTITUTE(SUBSTITUTE(Tabela3[[#This Row],[Name]],"'","")," ","")</f>
        <v>Fungiform</v>
      </c>
      <c r="O40" t="str">
        <f>$X$2&amp;Tabela3[[#This Row],[Name]]&amp;$X$2</f>
        <v>"Fungiform"</v>
      </c>
      <c r="P40" t="str">
        <f>$X$2&amp;Tabela3[[#This Row],[Skill]]&amp;$X$2</f>
        <v>"Mushroomancer"</v>
      </c>
      <c r="R40" t="str">
        <f>N40&amp;"("&amp;O40&amp;", "&amp;P40&amp;", "&amp;Tabela3[[#This Row],[Max lv.]]&amp;", "&amp;Tabela3[[#This Row],[Meld points]]&amp;", "&amp;Tabela3[[#This Row],[Rarity]]&amp;", "&amp;Tabela3[[#This Row],[ID]]&amp;"),"</f>
        <v>Fungiform("Fungiform", "Mushroomancer", 3, 124, 8, 39),</v>
      </c>
    </row>
    <row r="41" spans="1:18" x14ac:dyDescent="0.25">
      <c r="A41" t="s">
        <v>290</v>
      </c>
      <c r="B41" t="s">
        <v>291</v>
      </c>
      <c r="C41">
        <v>5</v>
      </c>
      <c r="D41">
        <v>64</v>
      </c>
      <c r="E41">
        <v>7</v>
      </c>
      <c r="F41">
        <v>40</v>
      </c>
      <c r="G41" s="3"/>
      <c r="H4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Furor, Resentment, 5, 64, 7, 40</v>
      </c>
      <c r="M41" s="3"/>
      <c r="N41" t="str">
        <f>SUBSTITUTE(SUBSTITUTE(Tabela3[[#This Row],[Name]],"'","")," ","")</f>
        <v>Furor</v>
      </c>
      <c r="O41" t="str">
        <f>$X$2&amp;Tabela3[[#This Row],[Name]]&amp;$X$2</f>
        <v>"Furor"</v>
      </c>
      <c r="P41" t="str">
        <f>$X$2&amp;Tabela3[[#This Row],[Skill]]&amp;$X$2</f>
        <v>"Resentment"</v>
      </c>
      <c r="R41" t="str">
        <f>N41&amp;"("&amp;O41&amp;", "&amp;P41&amp;", "&amp;Tabela3[[#This Row],[Max lv.]]&amp;", "&amp;Tabela3[[#This Row],[Meld points]]&amp;", "&amp;Tabela3[[#This Row],[Rarity]]&amp;", "&amp;Tabela3[[#This Row],[ID]]&amp;"),"</f>
        <v>Furor("Furor", "Resentment", 5, 64, 7, 40),</v>
      </c>
    </row>
    <row r="42" spans="1:18" x14ac:dyDescent="0.25">
      <c r="A42" t="s">
        <v>334</v>
      </c>
      <c r="B42" t="s">
        <v>335</v>
      </c>
      <c r="C42">
        <v>3</v>
      </c>
      <c r="D42">
        <v>4</v>
      </c>
      <c r="E42">
        <v>5</v>
      </c>
      <c r="F42">
        <v>41</v>
      </c>
      <c r="G42" s="3"/>
      <c r="H4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Geology, Geologist, 3, 4, 5, 41</v>
      </c>
      <c r="M42" s="3"/>
      <c r="N42" t="str">
        <f>SUBSTITUTE(SUBSTITUTE(Tabela3[[#This Row],[Name]],"'","")," ","")</f>
        <v>Geology</v>
      </c>
      <c r="O42" t="str">
        <f>$X$2&amp;Tabela3[[#This Row],[Name]]&amp;$X$2</f>
        <v>"Geology"</v>
      </c>
      <c r="P42" t="str">
        <f>$X$2&amp;Tabela3[[#This Row],[Skill]]&amp;$X$2</f>
        <v>"Geologist"</v>
      </c>
      <c r="R42" t="str">
        <f>N42&amp;"("&amp;O42&amp;", "&amp;P42&amp;", "&amp;Tabela3[[#This Row],[Max lv.]]&amp;", "&amp;Tabela3[[#This Row],[Meld points]]&amp;", "&amp;Tabela3[[#This Row],[Rarity]]&amp;", "&amp;Tabela3[[#This Row],[ID]]&amp;"),"</f>
        <v>Geology("Geology", "Geologist", 3, 4, 5, 41),</v>
      </c>
    </row>
    <row r="43" spans="1:18" x14ac:dyDescent="0.25">
      <c r="A43" t="s">
        <v>320</v>
      </c>
      <c r="B43" t="s">
        <v>321</v>
      </c>
      <c r="C43">
        <v>3</v>
      </c>
      <c r="D43">
        <v>8</v>
      </c>
      <c r="E43">
        <v>6</v>
      </c>
      <c r="F43">
        <v>42</v>
      </c>
      <c r="G43" s="3"/>
      <c r="H4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Gobbler, Speed Eating, 3, 8, 6, 42</v>
      </c>
      <c r="M43" s="3"/>
      <c r="N43" t="str">
        <f>SUBSTITUTE(SUBSTITUTE(Tabela3[[#This Row],[Name]],"'","")," ","")</f>
        <v>Gobbler</v>
      </c>
      <c r="O43" t="str">
        <f>$X$2&amp;Tabela3[[#This Row],[Name]]&amp;$X$2</f>
        <v>"Gobbler"</v>
      </c>
      <c r="P43" t="str">
        <f>$X$2&amp;Tabela3[[#This Row],[Skill]]&amp;$X$2</f>
        <v>"Speed Eating"</v>
      </c>
      <c r="R43" t="str">
        <f>N43&amp;"("&amp;O43&amp;", "&amp;P43&amp;", "&amp;Tabela3[[#This Row],[Max lv.]]&amp;", "&amp;Tabela3[[#This Row],[Meld points]]&amp;", "&amp;Tabela3[[#This Row],[Rarity]]&amp;", "&amp;Tabela3[[#This Row],[ID]]&amp;"),"</f>
        <v>Gobbler("Gobbler", "Speed Eating", 3, 8, 6, 42),</v>
      </c>
    </row>
    <row r="44" spans="1:18" x14ac:dyDescent="0.25">
      <c r="A44" t="s">
        <v>322</v>
      </c>
      <c r="B44" t="s">
        <v>323</v>
      </c>
      <c r="C44">
        <v>3</v>
      </c>
      <c r="D44">
        <v>8</v>
      </c>
      <c r="E44">
        <v>6</v>
      </c>
      <c r="F44">
        <v>43</v>
      </c>
      <c r="G44" s="3"/>
      <c r="H4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Grinder, Speed Sharpening, 3, 8, 6, 43</v>
      </c>
      <c r="M44" s="3"/>
      <c r="N44" t="str">
        <f>SUBSTITUTE(SUBSTITUTE(Tabela3[[#This Row],[Name]],"'","")," ","")</f>
        <v>Grinder</v>
      </c>
      <c r="O44" t="str">
        <f>$X$2&amp;Tabela3[[#This Row],[Name]]&amp;$X$2</f>
        <v>"Grinder"</v>
      </c>
      <c r="P44" t="str">
        <f>$X$2&amp;Tabela3[[#This Row],[Skill]]&amp;$X$2</f>
        <v>"Speed Sharpening"</v>
      </c>
      <c r="R44" t="str">
        <f>N44&amp;"("&amp;O44&amp;", "&amp;P44&amp;", "&amp;Tabela3[[#This Row],[Max lv.]]&amp;", "&amp;Tabela3[[#This Row],[Meld points]]&amp;", "&amp;Tabela3[[#This Row],[Rarity]]&amp;", "&amp;Tabela3[[#This Row],[ID]]&amp;"),"</f>
        <v>Grinder("Grinder", "Speed Sharpening", 3, 8, 6, 43),</v>
      </c>
    </row>
    <row r="45" spans="1:18" x14ac:dyDescent="0.25">
      <c r="A45" t="s">
        <v>270</v>
      </c>
      <c r="B45" t="s">
        <v>270</v>
      </c>
      <c r="C45">
        <v>5</v>
      </c>
      <c r="D45">
        <v>124</v>
      </c>
      <c r="E45">
        <v>8</v>
      </c>
      <c r="F45">
        <v>44</v>
      </c>
      <c r="G45" s="3"/>
      <c r="H4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Handicraft, Handicraft, 5, 124, 8, 44</v>
      </c>
      <c r="M45" s="3"/>
      <c r="N45" t="str">
        <f>SUBSTITUTE(SUBSTITUTE(Tabela3[[#This Row],[Name]],"'","")," ","")</f>
        <v>Handicraft</v>
      </c>
      <c r="O45" t="str">
        <f>$X$2&amp;Tabela3[[#This Row],[Name]]&amp;$X$2</f>
        <v>"Handicraft"</v>
      </c>
      <c r="P45" t="str">
        <f>$X$2&amp;Tabela3[[#This Row],[Skill]]&amp;$X$2</f>
        <v>"Handicraft"</v>
      </c>
      <c r="R45" t="str">
        <f>N45&amp;"("&amp;O45&amp;", "&amp;P45&amp;", "&amp;Tabela3[[#This Row],[Max lv.]]&amp;", "&amp;Tabela3[[#This Row],[Meld points]]&amp;", "&amp;Tabela3[[#This Row],[Rarity]]&amp;", "&amp;Tabela3[[#This Row],[ID]]&amp;"),"</f>
        <v>Handicraft("Handicraft", "Handicraft", 5, 124, 8, 44),</v>
      </c>
    </row>
    <row r="46" spans="1:18" x14ac:dyDescent="0.25">
      <c r="A46" t="s">
        <v>298</v>
      </c>
      <c r="B46" t="s">
        <v>389</v>
      </c>
      <c r="C46">
        <v>2</v>
      </c>
      <c r="D46">
        <v>4</v>
      </c>
      <c r="E46">
        <v>5</v>
      </c>
      <c r="F46">
        <v>45</v>
      </c>
      <c r="G46" s="3"/>
      <c r="H4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Heavy Artillery, Heavy Artillery , 2, 4, 5, 45</v>
      </c>
      <c r="M46" s="3"/>
      <c r="N46" t="str">
        <f>SUBSTITUTE(SUBSTITUTE(Tabela3[[#This Row],[Name]],"'","")," ","")</f>
        <v>HeavyArtillery</v>
      </c>
      <c r="O46" t="str">
        <f>$X$2&amp;Tabela3[[#This Row],[Name]]&amp;$X$2</f>
        <v>"Heavy Artillery"</v>
      </c>
      <c r="P46" t="str">
        <f>$X$2&amp;Tabela3[[#This Row],[Skill]]&amp;$X$2</f>
        <v>"Heavy Artillery "</v>
      </c>
      <c r="R46" t="str">
        <f>N46&amp;"("&amp;O46&amp;", "&amp;P46&amp;", "&amp;Tabela3[[#This Row],[Max lv.]]&amp;", "&amp;Tabela3[[#This Row],[Meld points]]&amp;", "&amp;Tabela3[[#This Row],[Rarity]]&amp;", "&amp;Tabela3[[#This Row],[ID]]&amp;"),"</f>
        <v>HeavyArtillery("Heavy Artillery", "Heavy Artillery ", 2, 4, 5, 45),</v>
      </c>
    </row>
    <row r="47" spans="1:18" x14ac:dyDescent="0.25">
      <c r="A47" t="s">
        <v>305</v>
      </c>
      <c r="B47" t="s">
        <v>306</v>
      </c>
      <c r="C47">
        <v>3</v>
      </c>
      <c r="D47">
        <v>4</v>
      </c>
      <c r="E47">
        <v>5</v>
      </c>
      <c r="F47">
        <v>46</v>
      </c>
      <c r="G47" s="3"/>
      <c r="H4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Hungerless, Hunger Resistance, 3, 4, 5, 46</v>
      </c>
      <c r="M47" s="3"/>
      <c r="N47" t="str">
        <f>SUBSTITUTE(SUBSTITUTE(Tabela3[[#This Row],[Name]],"'","")," ","")</f>
        <v>Hungerless</v>
      </c>
      <c r="O47" t="str">
        <f>$X$2&amp;Tabela3[[#This Row],[Name]]&amp;$X$2</f>
        <v>"Hungerless"</v>
      </c>
      <c r="P47" t="str">
        <f>$X$2&amp;Tabela3[[#This Row],[Skill]]&amp;$X$2</f>
        <v>"Hunger Resistance"</v>
      </c>
      <c r="R47" t="str">
        <f>N47&amp;"("&amp;O47&amp;", "&amp;P47&amp;", "&amp;Tabela3[[#This Row],[Max lv.]]&amp;", "&amp;Tabela3[[#This Row],[Meld points]]&amp;", "&amp;Tabela3[[#This Row],[Rarity]]&amp;", "&amp;Tabela3[[#This Row],[ID]]&amp;"),"</f>
        <v>Hungerless("Hungerless", "Hunger Resistance", 3, 4, 5, 46),</v>
      </c>
    </row>
    <row r="48" spans="1:18" x14ac:dyDescent="0.25">
      <c r="A48" t="s">
        <v>230</v>
      </c>
      <c r="B48" t="s">
        <v>231</v>
      </c>
      <c r="C48">
        <v>3</v>
      </c>
      <c r="D48">
        <v>4</v>
      </c>
      <c r="E48">
        <v>5</v>
      </c>
      <c r="F48">
        <v>47</v>
      </c>
      <c r="G48" s="3"/>
      <c r="H4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Ice Res, Ice Resistance, 3, 4, 5, 47</v>
      </c>
      <c r="M48" s="3"/>
      <c r="N48" t="str">
        <f>SUBSTITUTE(SUBSTITUTE(Tabela3[[#This Row],[Name]],"'","")," ","")</f>
        <v>IceRes</v>
      </c>
      <c r="O48" t="str">
        <f>$X$2&amp;Tabela3[[#This Row],[Name]]&amp;$X$2</f>
        <v>"Ice Res"</v>
      </c>
      <c r="P48" t="str">
        <f>$X$2&amp;Tabela3[[#This Row],[Skill]]&amp;$X$2</f>
        <v>"Ice Resistance"</v>
      </c>
      <c r="R48" t="str">
        <f>N48&amp;"("&amp;O48&amp;", "&amp;P48&amp;", "&amp;Tabela3[[#This Row],[Max lv.]]&amp;", "&amp;Tabela3[[#This Row],[Meld points]]&amp;", "&amp;Tabela3[[#This Row],[Rarity]]&amp;", "&amp;Tabela3[[#This Row],[ID]]&amp;"),"</f>
        <v>IceRes("Ice Res", "Ice Resistance", 3, 4, 5, 47),</v>
      </c>
    </row>
    <row r="49" spans="1:18" x14ac:dyDescent="0.25">
      <c r="A49" t="s">
        <v>354</v>
      </c>
      <c r="B49" t="s">
        <v>354</v>
      </c>
      <c r="C49">
        <v>3</v>
      </c>
      <c r="D49">
        <v>4</v>
      </c>
      <c r="E49">
        <v>5</v>
      </c>
      <c r="F49">
        <v>48</v>
      </c>
      <c r="G49" s="3"/>
      <c r="H4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Intimidator, Intimidator, 3, 4, 5, 48</v>
      </c>
      <c r="M49" s="3"/>
      <c r="N49" t="str">
        <f>SUBSTITUTE(SUBSTITUTE(Tabela3[[#This Row],[Name]],"'","")," ","")</f>
        <v>Intimidator</v>
      </c>
      <c r="O49" t="str">
        <f>$X$2&amp;Tabela3[[#This Row],[Name]]&amp;$X$2</f>
        <v>"Intimidator"</v>
      </c>
      <c r="P49" t="str">
        <f>$X$2&amp;Tabela3[[#This Row],[Skill]]&amp;$X$2</f>
        <v>"Intimidator"</v>
      </c>
      <c r="R49" t="str">
        <f>N49&amp;"("&amp;O49&amp;", "&amp;P49&amp;", "&amp;Tabela3[[#This Row],[Max lv.]]&amp;", "&amp;Tabela3[[#This Row],[Meld points]]&amp;", "&amp;Tabela3[[#This Row],[Rarity]]&amp;", "&amp;Tabela3[[#This Row],[ID]]&amp;"),"</f>
        <v>Intimidator("Intimidator", "Intimidator", 3, 4, 5, 48),</v>
      </c>
    </row>
    <row r="50" spans="1:18" x14ac:dyDescent="0.25">
      <c r="A50" t="s">
        <v>310</v>
      </c>
      <c r="B50" t="s">
        <v>311</v>
      </c>
      <c r="C50">
        <v>5</v>
      </c>
      <c r="D50">
        <v>64</v>
      </c>
      <c r="E50">
        <v>7</v>
      </c>
      <c r="F50">
        <v>49</v>
      </c>
      <c r="G50" s="3"/>
      <c r="H5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Ironwall, Guard, 5, 64, 7, 49</v>
      </c>
      <c r="M50" s="3"/>
      <c r="N50" t="str">
        <f>SUBSTITUTE(SUBSTITUTE(Tabela3[[#This Row],[Name]],"'","")," ","")</f>
        <v>Ironwall</v>
      </c>
      <c r="O50" t="str">
        <f>$X$2&amp;Tabela3[[#This Row],[Name]]&amp;$X$2</f>
        <v>"Ironwall"</v>
      </c>
      <c r="P50" t="str">
        <f>$X$2&amp;Tabela3[[#This Row],[Skill]]&amp;$X$2</f>
        <v>"Guard"</v>
      </c>
      <c r="R50" t="str">
        <f>N50&amp;"("&amp;O50&amp;", "&amp;P50&amp;", "&amp;Tabela3[[#This Row],[Max lv.]]&amp;", "&amp;Tabela3[[#This Row],[Meld points]]&amp;", "&amp;Tabela3[[#This Row],[Rarity]]&amp;", "&amp;Tabela3[[#This Row],[ID]]&amp;"),"</f>
        <v>Ironwall("Ironwall", "Guard", 5, 64, 7, 49),</v>
      </c>
    </row>
    <row r="51" spans="1:18" x14ac:dyDescent="0.25">
      <c r="A51" t="s">
        <v>308</v>
      </c>
      <c r="B51" t="s">
        <v>309</v>
      </c>
      <c r="C51">
        <v>3</v>
      </c>
      <c r="D51">
        <v>8</v>
      </c>
      <c r="E51">
        <v>6</v>
      </c>
      <c r="F51">
        <v>50</v>
      </c>
      <c r="G51" s="3"/>
      <c r="H5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Jumping, Evade Extender, 3, 8, 6, 50</v>
      </c>
      <c r="M51" s="3"/>
      <c r="N51" t="str">
        <f>SUBSTITUTE(SUBSTITUTE(Tabela3[[#This Row],[Name]],"'","")," ","")</f>
        <v>Jumping</v>
      </c>
      <c r="O51" t="str">
        <f>$X$2&amp;Tabela3[[#This Row],[Name]]&amp;$X$2</f>
        <v>"Jumping"</v>
      </c>
      <c r="P51" t="str">
        <f>$X$2&amp;Tabela3[[#This Row],[Skill]]&amp;$X$2</f>
        <v>"Evade Extender"</v>
      </c>
      <c r="R51" t="str">
        <f>N51&amp;"("&amp;O51&amp;", "&amp;P51&amp;", "&amp;Tabela3[[#This Row],[Max lv.]]&amp;", "&amp;Tabela3[[#This Row],[Meld points]]&amp;", "&amp;Tabela3[[#This Row],[Rarity]]&amp;", "&amp;Tabela3[[#This Row],[ID]]&amp;"),"</f>
        <v>Jumping("Jumping", "Evade Extender", 3, 8, 6, 50),</v>
      </c>
    </row>
    <row r="52" spans="1:18" x14ac:dyDescent="0.25">
      <c r="A52" t="s">
        <v>275</v>
      </c>
      <c r="B52" t="s">
        <v>276</v>
      </c>
      <c r="C52">
        <v>3</v>
      </c>
      <c r="D52">
        <v>8</v>
      </c>
      <c r="E52">
        <v>6</v>
      </c>
      <c r="F52">
        <v>51</v>
      </c>
      <c r="G52" s="3"/>
      <c r="H5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KO, Slugger, 3, 8, 6, 51</v>
      </c>
      <c r="M52" s="3"/>
      <c r="N52" t="str">
        <f>SUBSTITUTE(SUBSTITUTE(Tabela3[[#This Row],[Name]],"'","")," ","")</f>
        <v>KO</v>
      </c>
      <c r="O52" t="str">
        <f>$X$2&amp;Tabela3[[#This Row],[Name]]&amp;$X$2</f>
        <v>"KO"</v>
      </c>
      <c r="P52" t="str">
        <f>$X$2&amp;Tabela3[[#This Row],[Skill]]&amp;$X$2</f>
        <v>"Slugger"</v>
      </c>
      <c r="R52" t="str">
        <f>N52&amp;"("&amp;O52&amp;", "&amp;P52&amp;", "&amp;Tabela3[[#This Row],[Max lv.]]&amp;", "&amp;Tabela3[[#This Row],[Meld points]]&amp;", "&amp;Tabela3[[#This Row],[Rarity]]&amp;", "&amp;Tabela3[[#This Row],[ID]]&amp;"),"</f>
        <v>KO("KO", "Slugger", 3, 8, 6, 51),</v>
      </c>
    </row>
    <row r="53" spans="1:18" x14ac:dyDescent="0.25">
      <c r="A53" t="s">
        <v>294</v>
      </c>
      <c r="B53" t="s">
        <v>295</v>
      </c>
      <c r="C53">
        <v>1</v>
      </c>
      <c r="D53">
        <v>64</v>
      </c>
      <c r="E53">
        <v>8</v>
      </c>
      <c r="F53">
        <v>52</v>
      </c>
      <c r="G53" s="3"/>
      <c r="H5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Magazine, Capacity Boost, 1, 64, 8, 52</v>
      </c>
      <c r="M53" s="3"/>
      <c r="N53" t="str">
        <f>SUBSTITUTE(SUBSTITUTE(Tabela3[[#This Row],[Name]],"'","")," ","")</f>
        <v>Magazine</v>
      </c>
      <c r="O53" t="str">
        <f>$X$2&amp;Tabela3[[#This Row],[Name]]&amp;$X$2</f>
        <v>"Magazine"</v>
      </c>
      <c r="P53" t="str">
        <f>$X$2&amp;Tabela3[[#This Row],[Skill]]&amp;$X$2</f>
        <v>"Capacity Boost"</v>
      </c>
      <c r="R53" t="str">
        <f>N53&amp;"("&amp;O53&amp;", "&amp;P53&amp;", "&amp;Tabela3[[#This Row],[Max lv.]]&amp;", "&amp;Tabela3[[#This Row],[Meld points]]&amp;", "&amp;Tabela3[[#This Row],[Rarity]]&amp;", "&amp;Tabela3[[#This Row],[ID]]&amp;"),"</f>
        <v>Magazine("Magazine", "Capacity Boost", 1, 64, 8, 52),</v>
      </c>
    </row>
    <row r="54" spans="1:18" x14ac:dyDescent="0.25">
      <c r="A54" t="s">
        <v>371</v>
      </c>
      <c r="B54" t="s">
        <v>372</v>
      </c>
      <c r="C54">
        <v>3</v>
      </c>
      <c r="D54">
        <v>4</v>
      </c>
      <c r="E54">
        <v>5</v>
      </c>
      <c r="F54">
        <v>53</v>
      </c>
      <c r="G54" s="3"/>
      <c r="H5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Maintenance, Tool Specialist, 3, 4, 5, 53</v>
      </c>
      <c r="M54" s="3"/>
      <c r="N54" t="str">
        <f>SUBSTITUTE(SUBSTITUTE(Tabela3[[#This Row],[Name]],"'","")," ","")</f>
        <v>Maintenance</v>
      </c>
      <c r="O54" t="str">
        <f>$X$2&amp;Tabela3[[#This Row],[Name]]&amp;$X$2</f>
        <v>"Maintenance"</v>
      </c>
      <c r="P54" t="str">
        <f>$X$2&amp;Tabela3[[#This Row],[Skill]]&amp;$X$2</f>
        <v>"Tool Specialist"</v>
      </c>
      <c r="R54" t="str">
        <f>N54&amp;"("&amp;O54&amp;", "&amp;P54&amp;", "&amp;Tabela3[[#This Row],[Max lv.]]&amp;", "&amp;Tabela3[[#This Row],[Meld points]]&amp;", "&amp;Tabela3[[#This Row],[Rarity]]&amp;", "&amp;Tabela3[[#This Row],[ID]]&amp;"),"</f>
        <v>Maintenance("Maintenance", "Tool Specialist", 3, 4, 5, 53),</v>
      </c>
    </row>
    <row r="55" spans="1:18" x14ac:dyDescent="0.25">
      <c r="A55" t="s">
        <v>357</v>
      </c>
      <c r="B55" t="s">
        <v>358</v>
      </c>
      <c r="C55">
        <v>3</v>
      </c>
      <c r="D55">
        <v>8</v>
      </c>
      <c r="E55">
        <v>6</v>
      </c>
      <c r="F55">
        <v>54</v>
      </c>
      <c r="G55" s="3"/>
      <c r="H5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Medicine, Recovery Up, 3, 8, 6, 54</v>
      </c>
      <c r="M55" s="3"/>
      <c r="N55" t="str">
        <f>SUBSTITUTE(SUBSTITUTE(Tabela3[[#This Row],[Name]],"'","")," ","")</f>
        <v>Medicine</v>
      </c>
      <c r="O55" t="str">
        <f>$X$2&amp;Tabela3[[#This Row],[Name]]&amp;$X$2</f>
        <v>"Medicine"</v>
      </c>
      <c r="P55" t="str">
        <f>$X$2&amp;Tabela3[[#This Row],[Skill]]&amp;$X$2</f>
        <v>"Recovery Up"</v>
      </c>
      <c r="R55" t="str">
        <f>N55&amp;"("&amp;O55&amp;", "&amp;P55&amp;", "&amp;Tabela3[[#This Row],[Max lv.]]&amp;", "&amp;Tabela3[[#This Row],[Meld points]]&amp;", "&amp;Tabela3[[#This Row],[Rarity]]&amp;", "&amp;Tabela3[[#This Row],[ID]]&amp;"),"</f>
        <v>Medicine("Medicine", "Recovery Up", 3, 8, 6, 54),</v>
      </c>
    </row>
    <row r="56" spans="1:18" x14ac:dyDescent="0.25">
      <c r="A56" t="s">
        <v>330</v>
      </c>
      <c r="B56" t="s">
        <v>331</v>
      </c>
      <c r="C56">
        <v>5</v>
      </c>
      <c r="D56">
        <v>4</v>
      </c>
      <c r="E56">
        <v>5</v>
      </c>
      <c r="F56">
        <v>55</v>
      </c>
      <c r="G56" s="3"/>
      <c r="H5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Meowster, Palico Rally, 5, 4, 5, 55</v>
      </c>
      <c r="M56" s="3"/>
      <c r="N56" t="str">
        <f>SUBSTITUTE(SUBSTITUTE(Tabela3[[#This Row],[Name]],"'","")," ","")</f>
        <v>Meowster</v>
      </c>
      <c r="O56" t="str">
        <f>$X$2&amp;Tabela3[[#This Row],[Name]]&amp;$X$2</f>
        <v>"Meowster"</v>
      </c>
      <c r="P56" t="str">
        <f>$X$2&amp;Tabela3[[#This Row],[Skill]]&amp;$X$2</f>
        <v>"Palico Rally"</v>
      </c>
      <c r="R56" t="str">
        <f>N56&amp;"("&amp;O56&amp;", "&amp;P56&amp;", "&amp;Tabela3[[#This Row],[Max lv.]]&amp;", "&amp;Tabela3[[#This Row],[Meld points]]&amp;", "&amp;Tabela3[[#This Row],[Rarity]]&amp;", "&amp;Tabela3[[#This Row],[ID]]&amp;"),"</f>
        <v>Meowster("Meowster", "Palico Rally", 5, 4, 5, 55),</v>
      </c>
    </row>
    <row r="57" spans="1:18" x14ac:dyDescent="0.25">
      <c r="A57" t="s">
        <v>350</v>
      </c>
      <c r="B57" t="s">
        <v>351</v>
      </c>
      <c r="C57">
        <v>3</v>
      </c>
      <c r="D57">
        <v>4</v>
      </c>
      <c r="E57">
        <v>5</v>
      </c>
      <c r="F57">
        <v>56</v>
      </c>
      <c r="G57" s="3"/>
      <c r="H5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Miasma, Effluvia Resistance, 3, 4, 5, 56</v>
      </c>
      <c r="M57" s="3"/>
      <c r="N57" t="str">
        <f>SUBSTITUTE(SUBSTITUTE(Tabela3[[#This Row],[Name]],"'","")," ","")</f>
        <v>Miasma</v>
      </c>
      <c r="O57" t="str">
        <f>$X$2&amp;Tabela3[[#This Row],[Name]]&amp;$X$2</f>
        <v>"Miasma"</v>
      </c>
      <c r="P57" t="str">
        <f>$X$2&amp;Tabela3[[#This Row],[Skill]]&amp;$X$2</f>
        <v>"Effluvia Resistance"</v>
      </c>
      <c r="R57" t="str">
        <f>N57&amp;"("&amp;O57&amp;", "&amp;P57&amp;", "&amp;Tabela3[[#This Row],[Max lv.]]&amp;", "&amp;Tabela3[[#This Row],[Meld points]]&amp;", "&amp;Tabela3[[#This Row],[Rarity]]&amp;", "&amp;Tabela3[[#This Row],[ID]]&amp;"),"</f>
        <v>Miasma("Miasma", "Effluvia Resistance", 3, 4, 5, 56),</v>
      </c>
    </row>
    <row r="58" spans="1:18" x14ac:dyDescent="0.25">
      <c r="A58" t="s">
        <v>336</v>
      </c>
      <c r="B58" t="s">
        <v>337</v>
      </c>
      <c r="C58">
        <v>3</v>
      </c>
      <c r="D58">
        <v>64</v>
      </c>
      <c r="E58">
        <v>7</v>
      </c>
      <c r="F58">
        <v>57</v>
      </c>
      <c r="G58" s="3"/>
      <c r="H5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Mighty, Maximum Might, 3, 64, 7, 57</v>
      </c>
      <c r="M58" s="3"/>
      <c r="N58" t="str">
        <f>SUBSTITUTE(SUBSTITUTE(Tabela3[[#This Row],[Name]],"'","")," ","")</f>
        <v>Mighty</v>
      </c>
      <c r="O58" t="str">
        <f>$X$2&amp;Tabela3[[#This Row],[Name]]&amp;$X$2</f>
        <v>"Mighty"</v>
      </c>
      <c r="P58" t="str">
        <f>$X$2&amp;Tabela3[[#This Row],[Skill]]&amp;$X$2</f>
        <v>"Maximum Might"</v>
      </c>
      <c r="R58" t="str">
        <f>N58&amp;"("&amp;O58&amp;", "&amp;P58&amp;", "&amp;Tabela3[[#This Row],[Max lv.]]&amp;", "&amp;Tabela3[[#This Row],[Meld points]]&amp;", "&amp;Tabela3[[#This Row],[Rarity]]&amp;", "&amp;Tabela3[[#This Row],[ID]]&amp;"),"</f>
        <v>Mighty("Mighty", "Maximum Might", 3, 64, 7, 57),</v>
      </c>
    </row>
    <row r="59" spans="1:18" x14ac:dyDescent="0.25">
      <c r="A59" t="s">
        <v>373</v>
      </c>
      <c r="B59" t="s">
        <v>374</v>
      </c>
      <c r="C59">
        <v>1</v>
      </c>
      <c r="D59">
        <v>124</v>
      </c>
      <c r="E59">
        <v>8</v>
      </c>
      <c r="F59">
        <v>58</v>
      </c>
      <c r="G59" s="3"/>
      <c r="H5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Mighty Bow, Bow Charge Plus, 1, 124, 8, 58</v>
      </c>
      <c r="M59" s="3"/>
      <c r="N59" t="str">
        <f>SUBSTITUTE(SUBSTITUTE(Tabela3[[#This Row],[Name]],"'","")," ","")</f>
        <v>MightyBow</v>
      </c>
      <c r="O59" t="str">
        <f>$X$2&amp;Tabela3[[#This Row],[Name]]&amp;$X$2</f>
        <v>"Mighty Bow"</v>
      </c>
      <c r="P59" t="str">
        <f>$X$2&amp;Tabela3[[#This Row],[Skill]]&amp;$X$2</f>
        <v>"Bow Charge Plus"</v>
      </c>
      <c r="R59" t="str">
        <f>N59&amp;"("&amp;O59&amp;", "&amp;P59&amp;", "&amp;Tabela3[[#This Row],[Max lv.]]&amp;", "&amp;Tabela3[[#This Row],[Meld points]]&amp;", "&amp;Tabela3[[#This Row],[Rarity]]&amp;", "&amp;Tabela3[[#This Row],[ID]]&amp;"),"</f>
        <v>MightyBow("Mighty Bow", "Bow Charge Plus", 1, 124, 8, 58),</v>
      </c>
    </row>
    <row r="60" spans="1:18" x14ac:dyDescent="0.25">
      <c r="A60" t="s">
        <v>375</v>
      </c>
      <c r="B60" t="s">
        <v>376</v>
      </c>
      <c r="C60">
        <v>1</v>
      </c>
      <c r="D60">
        <v>124</v>
      </c>
      <c r="E60">
        <v>8</v>
      </c>
      <c r="F60">
        <v>59</v>
      </c>
      <c r="G60" s="3"/>
      <c r="H6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Mind's Eye, Mind's Eye/Ballistic, 1, 124, 8, 59</v>
      </c>
      <c r="M60" s="3"/>
      <c r="N60" t="str">
        <f>SUBSTITUTE(SUBSTITUTE(Tabela3[[#This Row],[Name]],"'","")," ","")</f>
        <v>MindsEye</v>
      </c>
      <c r="O60" t="str">
        <f>$X$2&amp;Tabela3[[#This Row],[Name]]&amp;$X$2</f>
        <v>"Mind's Eye"</v>
      </c>
      <c r="P60" t="str">
        <f>$X$2&amp;Tabela3[[#This Row],[Skill]]&amp;$X$2</f>
        <v>"Mind's Eye/Ballistic"</v>
      </c>
      <c r="R60" t="str">
        <f>N60&amp;"("&amp;O60&amp;", "&amp;P60&amp;", "&amp;Tabela3[[#This Row],[Max lv.]]&amp;", "&amp;Tabela3[[#This Row],[Meld points]]&amp;", "&amp;Tabela3[[#This Row],[Rarity]]&amp;", "&amp;Tabela3[[#This Row],[ID]]&amp;"),"</f>
        <v>MindsEye("Mind's Eye", "Mind's Eye/Ballistic", 1, 124, 8, 59),</v>
      </c>
    </row>
    <row r="61" spans="1:18" x14ac:dyDescent="0.25">
      <c r="A61" t="s">
        <v>346</v>
      </c>
      <c r="B61" t="s">
        <v>347</v>
      </c>
      <c r="C61">
        <v>3</v>
      </c>
      <c r="D61">
        <v>4</v>
      </c>
      <c r="E61">
        <v>5</v>
      </c>
      <c r="F61">
        <v>60</v>
      </c>
      <c r="G61" s="3"/>
      <c r="H6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Mirewalker, Aquatic Expert, 3, 4, 5, 60</v>
      </c>
      <c r="M61" s="3"/>
      <c r="N61" t="str">
        <f>SUBSTITUTE(SUBSTITUTE(Tabela3[[#This Row],[Name]],"'","")," ","")</f>
        <v>Mirewalker</v>
      </c>
      <c r="O61" t="str">
        <f>$X$2&amp;Tabela3[[#This Row],[Name]]&amp;$X$2</f>
        <v>"Mirewalker"</v>
      </c>
      <c r="P61" t="str">
        <f>$X$2&amp;Tabela3[[#This Row],[Skill]]&amp;$X$2</f>
        <v>"Aquatic Expert"</v>
      </c>
      <c r="R61" t="str">
        <f>N61&amp;"("&amp;O61&amp;", "&amp;P61&amp;", "&amp;Tabela3[[#This Row],[Max lv.]]&amp;", "&amp;Tabela3[[#This Row],[Meld points]]&amp;", "&amp;Tabela3[[#This Row],[Rarity]]&amp;", "&amp;Tabela3[[#This Row],[ID]]&amp;"),"</f>
        <v>Mirewalker("Mirewalker", "Aquatic Expert", 3, 4, 5, 60),</v>
      </c>
    </row>
    <row r="62" spans="1:18" x14ac:dyDescent="0.25">
      <c r="A62" t="s">
        <v>255</v>
      </c>
      <c r="B62" t="s">
        <v>385</v>
      </c>
      <c r="C62">
        <v>1</v>
      </c>
      <c r="D62">
        <v>64</v>
      </c>
      <c r="E62">
        <v>7</v>
      </c>
      <c r="F62">
        <v>61</v>
      </c>
      <c r="G62" s="3"/>
      <c r="H6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Paracoat, Paralysis Functionality , 1, 64, 7, 61</v>
      </c>
      <c r="M62" s="3"/>
      <c r="N62" t="str">
        <f>SUBSTITUTE(SUBSTITUTE(Tabela3[[#This Row],[Name]],"'","")," ","")</f>
        <v>Paracoat</v>
      </c>
      <c r="O62" t="str">
        <f>$X$2&amp;Tabela3[[#This Row],[Name]]&amp;$X$2</f>
        <v>"Paracoat"</v>
      </c>
      <c r="P62" t="str">
        <f>$X$2&amp;Tabela3[[#This Row],[Skill]]&amp;$X$2</f>
        <v>"Paralysis Functionality "</v>
      </c>
      <c r="R62" t="str">
        <f>N62&amp;"("&amp;O62&amp;", "&amp;P62&amp;", "&amp;Tabela3[[#This Row],[Max lv.]]&amp;", "&amp;Tabela3[[#This Row],[Meld points]]&amp;", "&amp;Tabela3[[#This Row],[Rarity]]&amp;", "&amp;Tabela3[[#This Row],[ID]]&amp;"),"</f>
        <v>Paracoat("Paracoat", "Paralysis Functionality ", 1, 64, 7, 61),</v>
      </c>
    </row>
    <row r="63" spans="1:18" x14ac:dyDescent="0.25">
      <c r="A63" t="s">
        <v>247</v>
      </c>
      <c r="B63" t="s">
        <v>248</v>
      </c>
      <c r="C63">
        <v>3</v>
      </c>
      <c r="D63">
        <v>64</v>
      </c>
      <c r="E63">
        <v>7</v>
      </c>
      <c r="F63">
        <v>62</v>
      </c>
      <c r="G63" s="3"/>
      <c r="H6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Paralyzer, Paralysis Attack, 3, 64, 7, 62</v>
      </c>
      <c r="M63" s="3"/>
      <c r="N63" t="str">
        <f>SUBSTITUTE(SUBSTITUTE(Tabela3[[#This Row],[Name]],"'","")," ","")</f>
        <v>Paralyzer</v>
      </c>
      <c r="O63" t="str">
        <f>$X$2&amp;Tabela3[[#This Row],[Name]]&amp;$X$2</f>
        <v>"Paralyzer"</v>
      </c>
      <c r="P63" t="str">
        <f>$X$2&amp;Tabela3[[#This Row],[Skill]]&amp;$X$2</f>
        <v>"Paralysis Attack"</v>
      </c>
      <c r="R63" t="str">
        <f>N63&amp;"("&amp;O63&amp;", "&amp;P63&amp;", "&amp;Tabela3[[#This Row],[Max lv.]]&amp;", "&amp;Tabela3[[#This Row],[Meld points]]&amp;", "&amp;Tabela3[[#This Row],[Rarity]]&amp;", "&amp;Tabela3[[#This Row],[ID]]&amp;"),"</f>
        <v>Paralyzer("Paralyzer", "Paralysis Attack", 3, 64, 7, 62),</v>
      </c>
    </row>
    <row r="64" spans="1:18" x14ac:dyDescent="0.25">
      <c r="A64" t="s">
        <v>202</v>
      </c>
      <c r="B64" t="s">
        <v>203</v>
      </c>
      <c r="C64">
        <v>3</v>
      </c>
      <c r="D64">
        <v>4</v>
      </c>
      <c r="E64">
        <v>5</v>
      </c>
      <c r="F64">
        <v>63</v>
      </c>
      <c r="G64" s="3"/>
      <c r="H6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Pep, Sleep Resistance, 3, 4, 5, 63</v>
      </c>
      <c r="M64" s="3"/>
      <c r="N64" t="str">
        <f>SUBSTITUTE(SUBSTITUTE(Tabela3[[#This Row],[Name]],"'","")," ","")</f>
        <v>Pep</v>
      </c>
      <c r="O64" t="str">
        <f>$X$2&amp;Tabela3[[#This Row],[Name]]&amp;$X$2</f>
        <v>"Pep"</v>
      </c>
      <c r="P64" t="str">
        <f>$X$2&amp;Tabela3[[#This Row],[Skill]]&amp;$X$2</f>
        <v>"Sleep Resistance"</v>
      </c>
      <c r="R64" t="str">
        <f>N64&amp;"("&amp;O64&amp;", "&amp;P64&amp;", "&amp;Tabela3[[#This Row],[Max lv.]]&amp;", "&amp;Tabela3[[#This Row],[Meld points]]&amp;", "&amp;Tabela3[[#This Row],[Rarity]]&amp;", "&amp;Tabela3[[#This Row],[ID]]&amp;"),"</f>
        <v>Pep("Pep", "Sleep Resistance", 3, 4, 5, 63),</v>
      </c>
    </row>
    <row r="65" spans="1:18" x14ac:dyDescent="0.25">
      <c r="A65" t="s">
        <v>301</v>
      </c>
      <c r="B65" t="s">
        <v>302</v>
      </c>
      <c r="C65">
        <v>5</v>
      </c>
      <c r="D65">
        <v>8</v>
      </c>
      <c r="E65">
        <v>6</v>
      </c>
      <c r="F65">
        <v>64</v>
      </c>
      <c r="G65" s="3"/>
      <c r="H6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Physique, Constitution, 5, 8, 6, 64</v>
      </c>
      <c r="M65" s="3"/>
      <c r="N65" t="str">
        <f>SUBSTITUTE(SUBSTITUTE(Tabela3[[#This Row],[Name]],"'","")," ","")</f>
        <v>Physique</v>
      </c>
      <c r="O65" t="str">
        <f>$X$2&amp;Tabela3[[#This Row],[Name]]&amp;$X$2</f>
        <v>"Physique"</v>
      </c>
      <c r="P65" t="str">
        <f>$X$2&amp;Tabela3[[#This Row],[Skill]]&amp;$X$2</f>
        <v>"Constitution"</v>
      </c>
      <c r="R65" t="str">
        <f>N65&amp;"("&amp;O65&amp;", "&amp;P65&amp;", "&amp;Tabela3[[#This Row],[Max lv.]]&amp;", "&amp;Tabela3[[#This Row],[Meld points]]&amp;", "&amp;Tabela3[[#This Row],[Rarity]]&amp;", "&amp;Tabela3[[#This Row],[ID]]&amp;"),"</f>
        <v>Physique("Physique", "Constitution", 5, 8, 6, 64),</v>
      </c>
    </row>
    <row r="66" spans="1:18" x14ac:dyDescent="0.25">
      <c r="A66" t="s">
        <v>361</v>
      </c>
      <c r="B66" t="s">
        <v>362</v>
      </c>
      <c r="C66">
        <v>1</v>
      </c>
      <c r="D66">
        <v>124</v>
      </c>
      <c r="E66">
        <v>8</v>
      </c>
      <c r="F66">
        <v>65</v>
      </c>
      <c r="G66" s="3"/>
      <c r="H6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Pierce, Piercing Shots, 1, 124, 8, 65</v>
      </c>
      <c r="M66" s="3"/>
      <c r="N66" t="str">
        <f>SUBSTITUTE(SUBSTITUTE(Tabela3[[#This Row],[Name]],"'","")," ","")</f>
        <v>Pierce</v>
      </c>
      <c r="O66" t="str">
        <f>$X$2&amp;Tabela3[[#This Row],[Name]]&amp;$X$2</f>
        <v>"Pierce"</v>
      </c>
      <c r="P66" t="str">
        <f>$X$2&amp;Tabela3[[#This Row],[Skill]]&amp;$X$2</f>
        <v>"Piercing Shots"</v>
      </c>
      <c r="R66" t="str">
        <f>N66&amp;"("&amp;O66&amp;", "&amp;P66&amp;", "&amp;Tabela3[[#This Row],[Max lv.]]&amp;", "&amp;Tabela3[[#This Row],[Meld points]]&amp;", "&amp;Tabela3[[#This Row],[Rarity]]&amp;", "&amp;Tabela3[[#This Row],[ID]]&amp;"),"</f>
        <v>Pierce("Pierce", "Piercing Shots", 1, 124, 8, 65),</v>
      </c>
    </row>
    <row r="67" spans="1:18" x14ac:dyDescent="0.25">
      <c r="A67" t="s">
        <v>253</v>
      </c>
      <c r="B67" t="s">
        <v>254</v>
      </c>
      <c r="C67">
        <v>1</v>
      </c>
      <c r="D67">
        <v>8</v>
      </c>
      <c r="E67">
        <v>6</v>
      </c>
      <c r="F67">
        <v>66</v>
      </c>
      <c r="G67" s="3"/>
      <c r="H6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Poisoncoat, Poison Functionality, 1, 8, 6, 66</v>
      </c>
      <c r="M67" s="3"/>
      <c r="N67" t="str">
        <f>SUBSTITUTE(SUBSTITUTE(Tabela3[[#This Row],[Name]],"'","")," ","")</f>
        <v>Poisoncoat</v>
      </c>
      <c r="O67" t="str">
        <f>$X$2&amp;Tabela3[[#This Row],[Name]]&amp;$X$2</f>
        <v>"Poisoncoat"</v>
      </c>
      <c r="P67" t="str">
        <f>$X$2&amp;Tabela3[[#This Row],[Skill]]&amp;$X$2</f>
        <v>"Poison Functionality"</v>
      </c>
      <c r="R67" t="str">
        <f>N67&amp;"("&amp;O67&amp;", "&amp;P67&amp;", "&amp;Tabela3[[#This Row],[Max lv.]]&amp;", "&amp;Tabela3[[#This Row],[Meld points]]&amp;", "&amp;Tabela3[[#This Row],[Rarity]]&amp;", "&amp;Tabela3[[#This Row],[ID]]&amp;"),"</f>
        <v>Poisoncoat("Poisoncoat", "Poison Functionality", 1, 8, 6, 66),</v>
      </c>
    </row>
    <row r="68" spans="1:18" x14ac:dyDescent="0.25">
      <c r="A68" t="s">
        <v>286</v>
      </c>
      <c r="B68" t="s">
        <v>287</v>
      </c>
      <c r="C68">
        <v>5</v>
      </c>
      <c r="D68">
        <v>64</v>
      </c>
      <c r="E68">
        <v>7</v>
      </c>
      <c r="F68">
        <v>67</v>
      </c>
      <c r="G68" s="3"/>
      <c r="H6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Potential, Heroics, 5, 64, 7, 67</v>
      </c>
      <c r="M68" s="3"/>
      <c r="N68" t="str">
        <f>SUBSTITUTE(SUBSTITUTE(Tabela3[[#This Row],[Name]],"'","")," ","")</f>
        <v>Potential</v>
      </c>
      <c r="O68" t="str">
        <f>$X$2&amp;Tabela3[[#This Row],[Name]]&amp;$X$2</f>
        <v>"Potential"</v>
      </c>
      <c r="P68" t="str">
        <f>$X$2&amp;Tabela3[[#This Row],[Skill]]&amp;$X$2</f>
        <v>"Heroics"</v>
      </c>
      <c r="R68" t="str">
        <f>N68&amp;"("&amp;O68&amp;", "&amp;P68&amp;", "&amp;Tabela3[[#This Row],[Max lv.]]&amp;", "&amp;Tabela3[[#This Row],[Meld points]]&amp;", "&amp;Tabela3[[#This Row],[Rarity]]&amp;", "&amp;Tabela3[[#This Row],[ID]]&amp;"),"</f>
        <v>Potential("Potential", "Heroics", 5, 64, 7, 67),</v>
      </c>
    </row>
    <row r="69" spans="1:18" x14ac:dyDescent="0.25">
      <c r="A69" t="s">
        <v>328</v>
      </c>
      <c r="B69" t="s">
        <v>329</v>
      </c>
      <c r="C69">
        <v>3</v>
      </c>
      <c r="D69">
        <v>4</v>
      </c>
      <c r="E69">
        <v>5</v>
      </c>
      <c r="F69">
        <v>68</v>
      </c>
      <c r="G69" s="3"/>
      <c r="H6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Protection, Divine Blessing, 3, 4, 5, 68</v>
      </c>
      <c r="M69" s="3"/>
      <c r="N69" t="str">
        <f>SUBSTITUTE(SUBSTITUTE(Tabela3[[#This Row],[Name]],"'","")," ","")</f>
        <v>Protection</v>
      </c>
      <c r="O69" t="str">
        <f>$X$2&amp;Tabela3[[#This Row],[Name]]&amp;$X$2</f>
        <v>"Protection"</v>
      </c>
      <c r="P69" t="str">
        <f>$X$2&amp;Tabela3[[#This Row],[Skill]]&amp;$X$2</f>
        <v>"Divine Blessing"</v>
      </c>
      <c r="R69" t="str">
        <f>N69&amp;"("&amp;O69&amp;", "&amp;P69&amp;", "&amp;Tabela3[[#This Row],[Max lv.]]&amp;", "&amp;Tabela3[[#This Row],[Meld points]]&amp;", "&amp;Tabela3[[#This Row],[Rarity]]&amp;", "&amp;Tabela3[[#This Row],[ID]]&amp;"),"</f>
        <v>Protection("Protection", "Divine Blessing", 3, 4, 5, 68),</v>
      </c>
    </row>
    <row r="70" spans="1:18" x14ac:dyDescent="0.25">
      <c r="A70" t="s">
        <v>224</v>
      </c>
      <c r="B70" t="s">
        <v>225</v>
      </c>
      <c r="C70">
        <v>3</v>
      </c>
      <c r="D70">
        <v>8</v>
      </c>
      <c r="E70">
        <v>6</v>
      </c>
      <c r="F70">
        <v>69</v>
      </c>
      <c r="G70" s="3"/>
      <c r="H7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Recovery, Recovery Speed, 3, 8, 6, 69</v>
      </c>
      <c r="M70" s="3"/>
      <c r="N70" t="str">
        <f>SUBSTITUTE(SUBSTITUTE(Tabela3[[#This Row],[Name]],"'","")," ","")</f>
        <v>Recovery</v>
      </c>
      <c r="O70" t="str">
        <f>$X$2&amp;Tabela3[[#This Row],[Name]]&amp;$X$2</f>
        <v>"Recovery"</v>
      </c>
      <c r="P70" t="str">
        <f>$X$2&amp;Tabela3[[#This Row],[Skill]]&amp;$X$2</f>
        <v>"Recovery Speed"</v>
      </c>
      <c r="R70" t="str">
        <f>N70&amp;"("&amp;O70&amp;", "&amp;P70&amp;", "&amp;Tabela3[[#This Row],[Max lv.]]&amp;", "&amp;Tabela3[[#This Row],[Meld points]]&amp;", "&amp;Tabela3[[#This Row],[Rarity]]&amp;", "&amp;Tabela3[[#This Row],[ID]]&amp;"),"</f>
        <v>Recovery("Recovery", "Recovery Speed", 3, 8, 6, 69),</v>
      </c>
    </row>
    <row r="71" spans="1:18" x14ac:dyDescent="0.25">
      <c r="A71" t="s">
        <v>303</v>
      </c>
      <c r="B71" t="s">
        <v>304</v>
      </c>
      <c r="C71">
        <v>3</v>
      </c>
      <c r="D71">
        <v>64</v>
      </c>
      <c r="E71">
        <v>7</v>
      </c>
      <c r="F71">
        <v>70</v>
      </c>
      <c r="G71" s="3"/>
      <c r="H7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Refresh, Stamina Surge, 3, 64, 7, 70</v>
      </c>
      <c r="M71" s="3"/>
      <c r="N71" t="str">
        <f>SUBSTITUTE(SUBSTITUTE(Tabela3[[#This Row],[Name]],"'","")," ","")</f>
        <v>Refresh</v>
      </c>
      <c r="O71" t="str">
        <f>$X$2&amp;Tabela3[[#This Row],[Name]]&amp;$X$2</f>
        <v>"Refresh"</v>
      </c>
      <c r="P71" t="str">
        <f>$X$2&amp;Tabela3[[#This Row],[Skill]]&amp;$X$2</f>
        <v>"Stamina Surge"</v>
      </c>
      <c r="R71" t="str">
        <f>N71&amp;"("&amp;O71&amp;", "&amp;P71&amp;", "&amp;Tabela3[[#This Row],[Max lv.]]&amp;", "&amp;Tabela3[[#This Row],[Meld points]]&amp;", "&amp;Tabela3[[#This Row],[Rarity]]&amp;", "&amp;Tabela3[[#This Row],[ID]]&amp;"),"</f>
        <v>Refresh("Refresh", "Stamina Surge", 3, 64, 7, 70),</v>
      </c>
    </row>
    <row r="72" spans="1:18" x14ac:dyDescent="0.25">
      <c r="A72" t="s">
        <v>260</v>
      </c>
      <c r="B72" t="s">
        <v>261</v>
      </c>
      <c r="C72">
        <v>3</v>
      </c>
      <c r="D72">
        <v>124</v>
      </c>
      <c r="E72">
        <v>8</v>
      </c>
      <c r="F72">
        <v>71</v>
      </c>
      <c r="G72" s="3"/>
      <c r="H7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Release, Free Elem/Ammo Up, 3, 124, 8, 71</v>
      </c>
      <c r="M72" s="3"/>
      <c r="N72" t="str">
        <f>SUBSTITUTE(SUBSTITUTE(Tabela3[[#This Row],[Name]],"'","")," ","")</f>
        <v>Release</v>
      </c>
      <c r="O72" t="str">
        <f>$X$2&amp;Tabela3[[#This Row],[Name]]&amp;$X$2</f>
        <v>"Release"</v>
      </c>
      <c r="P72" t="str">
        <f>$X$2&amp;Tabela3[[#This Row],[Skill]]&amp;$X$2</f>
        <v>"Free Elem/Ammo Up"</v>
      </c>
      <c r="R72" t="str">
        <f>N72&amp;"("&amp;O72&amp;", "&amp;P72&amp;", "&amp;Tabela3[[#This Row],[Max lv.]]&amp;", "&amp;Tabela3[[#This Row],[Meld points]]&amp;", "&amp;Tabela3[[#This Row],[Rarity]]&amp;", "&amp;Tabela3[[#This Row],[ID]]&amp;"),"</f>
        <v>Release("Release", "Free Elem/Ammo Up", 3, 124, 8, 71),</v>
      </c>
    </row>
    <row r="73" spans="1:18" x14ac:dyDescent="0.25">
      <c r="A73" t="s">
        <v>236</v>
      </c>
      <c r="B73" t="s">
        <v>382</v>
      </c>
      <c r="C73">
        <v>3</v>
      </c>
      <c r="D73">
        <v>8</v>
      </c>
      <c r="E73">
        <v>5</v>
      </c>
      <c r="F73">
        <v>72</v>
      </c>
      <c r="G73" s="3"/>
      <c r="H7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Resistor, Blight Resistance , 3, 8, 5, 72</v>
      </c>
      <c r="M73" s="3"/>
      <c r="N73" t="str">
        <f>SUBSTITUTE(SUBSTITUTE(Tabela3[[#This Row],[Name]],"'","")," ","")</f>
        <v>Resistor</v>
      </c>
      <c r="O73" t="str">
        <f>$X$2&amp;Tabela3[[#This Row],[Name]]&amp;$X$2</f>
        <v>"Resistor"</v>
      </c>
      <c r="P73" t="str">
        <f>$X$2&amp;Tabela3[[#This Row],[Skill]]&amp;$X$2</f>
        <v>"Blight Resistance "</v>
      </c>
      <c r="R73" t="str">
        <f>N73&amp;"("&amp;O73&amp;", "&amp;P73&amp;", "&amp;Tabela3[[#This Row],[Max lv.]]&amp;", "&amp;Tabela3[[#This Row],[Meld points]]&amp;", "&amp;Tabela3[[#This Row],[Rarity]]&amp;", "&amp;Tabela3[[#This Row],[ID]]&amp;"),"</f>
        <v>Resistor("Resistor", "Blight Resistance ", 3, 8, 5, 72),</v>
      </c>
    </row>
    <row r="74" spans="1:18" x14ac:dyDescent="0.25">
      <c r="A74" t="s">
        <v>318</v>
      </c>
      <c r="B74" t="s">
        <v>319</v>
      </c>
      <c r="C74">
        <v>1</v>
      </c>
      <c r="D74">
        <v>4</v>
      </c>
      <c r="E74">
        <v>5</v>
      </c>
      <c r="F74">
        <v>73</v>
      </c>
      <c r="G74" s="3"/>
      <c r="H7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Satiated, Free Meal, 1, 4, 5, 73</v>
      </c>
      <c r="M74" s="3"/>
      <c r="N74" t="str">
        <f>SUBSTITUTE(SUBSTITUTE(Tabela3[[#This Row],[Name]],"'","")," ","")</f>
        <v>Satiated</v>
      </c>
      <c r="O74" t="str">
        <f>$X$2&amp;Tabela3[[#This Row],[Name]]&amp;$X$2</f>
        <v>"Satiated"</v>
      </c>
      <c r="P74" t="str">
        <f>$X$2&amp;Tabela3[[#This Row],[Skill]]&amp;$X$2</f>
        <v>"Free Meal"</v>
      </c>
      <c r="R74" t="str">
        <f>N74&amp;"("&amp;O74&amp;", "&amp;P74&amp;", "&amp;Tabela3[[#This Row],[Max lv.]]&amp;", "&amp;Tabela3[[#This Row],[Meld points]]&amp;", "&amp;Tabela3[[#This Row],[Rarity]]&amp;", "&amp;Tabela3[[#This Row],[ID]]&amp;"),"</f>
        <v>Satiated("Satiated", "Free Meal", 1, 4, 5, 73),</v>
      </c>
    </row>
    <row r="75" spans="1:18" x14ac:dyDescent="0.25">
      <c r="A75" t="s">
        <v>352</v>
      </c>
      <c r="B75" t="s">
        <v>353</v>
      </c>
      <c r="C75">
        <v>1</v>
      </c>
      <c r="D75">
        <v>4</v>
      </c>
      <c r="E75">
        <v>5</v>
      </c>
      <c r="F75">
        <v>74</v>
      </c>
      <c r="G75" s="3"/>
      <c r="H7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Scent, Scenthound, 1, 4, 5, 74</v>
      </c>
      <c r="M75" s="3"/>
      <c r="N75" t="str">
        <f>SUBSTITUTE(SUBSTITUTE(Tabela3[[#This Row],[Name]],"'","")," ","")</f>
        <v>Scent</v>
      </c>
      <c r="O75" t="str">
        <f>$X$2&amp;Tabela3[[#This Row],[Name]]&amp;$X$2</f>
        <v>"Scent"</v>
      </c>
      <c r="P75" t="str">
        <f>$X$2&amp;Tabela3[[#This Row],[Skill]]&amp;$X$2</f>
        <v>"Scenthound"</v>
      </c>
      <c r="R75" t="str">
        <f>N75&amp;"("&amp;O75&amp;", "&amp;P75&amp;", "&amp;Tabela3[[#This Row],[Max lv.]]&amp;", "&amp;Tabela3[[#This Row],[Meld points]]&amp;", "&amp;Tabela3[[#This Row],[Rarity]]&amp;", "&amp;Tabela3[[#This Row],[ID]]&amp;"),"</f>
        <v>Scent("Scent", "Scenthound", 1, 4, 5, 74),</v>
      </c>
    </row>
    <row r="76" spans="1:18" x14ac:dyDescent="0.25">
      <c r="A76" t="s">
        <v>379</v>
      </c>
      <c r="B76" t="s">
        <v>380</v>
      </c>
      <c r="C76">
        <v>1</v>
      </c>
      <c r="D76">
        <v>64</v>
      </c>
      <c r="E76">
        <v>7</v>
      </c>
      <c r="F76">
        <v>75</v>
      </c>
      <c r="G76" s="3"/>
      <c r="H7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Sharp, Protective Polish, 1, 64, 7, 75</v>
      </c>
      <c r="M76" s="3"/>
      <c r="N76" t="str">
        <f>SUBSTITUTE(SUBSTITUTE(Tabela3[[#This Row],[Name]],"'","")," ","")</f>
        <v>Sharp</v>
      </c>
      <c r="O76" t="str">
        <f>$X$2&amp;Tabela3[[#This Row],[Name]]&amp;$X$2</f>
        <v>"Sharp"</v>
      </c>
      <c r="P76" t="str">
        <f>$X$2&amp;Tabela3[[#This Row],[Skill]]&amp;$X$2</f>
        <v>"Protective Polish"</v>
      </c>
      <c r="R76" t="str">
        <f>N76&amp;"("&amp;O76&amp;", "&amp;P76&amp;", "&amp;Tabela3[[#This Row],[Max lv.]]&amp;", "&amp;Tabela3[[#This Row],[Meld points]]&amp;", "&amp;Tabela3[[#This Row],[Rarity]]&amp;", "&amp;Tabela3[[#This Row],[ID]]&amp;"),"</f>
        <v>Sharp("Sharp", "Protective Polish", 1, 64, 7, 75),</v>
      </c>
    </row>
    <row r="77" spans="1:18" x14ac:dyDescent="0.25">
      <c r="A77" t="s">
        <v>312</v>
      </c>
      <c r="B77" t="s">
        <v>313</v>
      </c>
      <c r="C77">
        <v>3</v>
      </c>
      <c r="D77">
        <v>8</v>
      </c>
      <c r="E77">
        <v>6</v>
      </c>
      <c r="F77">
        <v>76</v>
      </c>
      <c r="G77" s="3"/>
      <c r="H7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Sheath, Quick Sheath, 3, 8, 6, 76</v>
      </c>
      <c r="M77" s="3"/>
      <c r="N77" t="str">
        <f>SUBSTITUTE(SUBSTITUTE(Tabela3[[#This Row],[Name]],"'","")," ","")</f>
        <v>Sheath</v>
      </c>
      <c r="O77" t="str">
        <f>$X$2&amp;Tabela3[[#This Row],[Name]]&amp;$X$2</f>
        <v>"Sheath"</v>
      </c>
      <c r="P77" t="str">
        <f>$X$2&amp;Tabela3[[#This Row],[Skill]]&amp;$X$2</f>
        <v>"Quick Sheath"</v>
      </c>
      <c r="R77" t="str">
        <f>N77&amp;"("&amp;O77&amp;", "&amp;P77&amp;", "&amp;Tabela3[[#This Row],[Max lv.]]&amp;", "&amp;Tabela3[[#This Row],[Meld points]]&amp;", "&amp;Tabela3[[#This Row],[Rarity]]&amp;", "&amp;Tabela3[[#This Row],[ID]]&amp;"),"</f>
        <v>Sheath("Sheath", "Quick Sheath", 3, 8, 6, 76),</v>
      </c>
    </row>
    <row r="78" spans="1:18" x14ac:dyDescent="0.25">
      <c r="A78" t="s">
        <v>377</v>
      </c>
      <c r="B78" t="s">
        <v>378</v>
      </c>
      <c r="C78">
        <v>1</v>
      </c>
      <c r="D78">
        <v>64</v>
      </c>
      <c r="E78">
        <v>7</v>
      </c>
      <c r="F78">
        <v>77</v>
      </c>
      <c r="G78" s="3"/>
      <c r="H7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Shield, Guard Up, 1, 64, 7, 77</v>
      </c>
      <c r="M78" s="3"/>
      <c r="N78" t="str">
        <f>SUBSTITUTE(SUBSTITUTE(Tabela3[[#This Row],[Name]],"'","")," ","")</f>
        <v>Shield</v>
      </c>
      <c r="O78" t="str">
        <f>$X$2&amp;Tabela3[[#This Row],[Name]]&amp;$X$2</f>
        <v>"Shield"</v>
      </c>
      <c r="P78" t="str">
        <f>$X$2&amp;Tabela3[[#This Row],[Skill]]&amp;$X$2</f>
        <v>"Guard Up"</v>
      </c>
      <c r="R78" t="str">
        <f>N78&amp;"("&amp;O78&amp;", "&amp;P78&amp;", "&amp;Tabela3[[#This Row],[Max lv.]]&amp;", "&amp;Tabela3[[#This Row],[Meld points]]&amp;", "&amp;Tabela3[[#This Row],[Rarity]]&amp;", "&amp;Tabela3[[#This Row],[ID]]&amp;"),"</f>
        <v>Shield("Shield", "Guard Up", 1, 64, 7, 77),</v>
      </c>
    </row>
    <row r="79" spans="1:18" x14ac:dyDescent="0.25">
      <c r="A79" t="s">
        <v>249</v>
      </c>
      <c r="B79" t="s">
        <v>250</v>
      </c>
      <c r="C79">
        <v>3</v>
      </c>
      <c r="D79">
        <v>64</v>
      </c>
      <c r="E79">
        <v>7</v>
      </c>
      <c r="F79">
        <v>78</v>
      </c>
      <c r="G79" s="3"/>
      <c r="H7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Sleep, Sleep Attack, 3, 64, 7, 78</v>
      </c>
      <c r="M79" s="3"/>
      <c r="N79" t="str">
        <f>SUBSTITUTE(SUBSTITUTE(Tabela3[[#This Row],[Name]],"'","")," ","")</f>
        <v>Sleep</v>
      </c>
      <c r="O79" t="str">
        <f>$X$2&amp;Tabela3[[#This Row],[Name]]&amp;$X$2</f>
        <v>"Sleep"</v>
      </c>
      <c r="P79" t="str">
        <f>$X$2&amp;Tabela3[[#This Row],[Skill]]&amp;$X$2</f>
        <v>"Sleep Attack"</v>
      </c>
      <c r="R79" t="str">
        <f>N79&amp;"("&amp;O79&amp;", "&amp;P79&amp;", "&amp;Tabela3[[#This Row],[Max lv.]]&amp;", "&amp;Tabela3[[#This Row],[Meld points]]&amp;", "&amp;Tabela3[[#This Row],[Rarity]]&amp;", "&amp;Tabela3[[#This Row],[ID]]&amp;"),"</f>
        <v>Sleep("Sleep", "Sleep Attack", 3, 64, 7, 78),</v>
      </c>
    </row>
    <row r="80" spans="1:18" x14ac:dyDescent="0.25">
      <c r="A80" t="s">
        <v>256</v>
      </c>
      <c r="B80" t="s">
        <v>257</v>
      </c>
      <c r="C80">
        <v>1</v>
      </c>
      <c r="D80">
        <v>64</v>
      </c>
      <c r="E80">
        <v>7</v>
      </c>
      <c r="F80">
        <v>79</v>
      </c>
      <c r="G80" s="3"/>
      <c r="H8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Sleepcoat, Sleep Functionality, 1, 64, 7, 79</v>
      </c>
      <c r="M80" s="3"/>
      <c r="N80" t="str">
        <f>SUBSTITUTE(SUBSTITUTE(Tabela3[[#This Row],[Name]],"'","")," ","")</f>
        <v>Sleepcoat</v>
      </c>
      <c r="O80" t="str">
        <f>$X$2&amp;Tabela3[[#This Row],[Name]]&amp;$X$2</f>
        <v>"Sleepcoat"</v>
      </c>
      <c r="P80" t="str">
        <f>$X$2&amp;Tabela3[[#This Row],[Skill]]&amp;$X$2</f>
        <v>"Sleep Functionality"</v>
      </c>
      <c r="R80" t="str">
        <f>N80&amp;"("&amp;O80&amp;", "&amp;P80&amp;", "&amp;Tabela3[[#This Row],[Max lv.]]&amp;", "&amp;Tabela3[[#This Row],[Meld points]]&amp;", "&amp;Tabela3[[#This Row],[Rarity]]&amp;", "&amp;Tabela3[[#This Row],[ID]]&amp;"),"</f>
        <v>Sleepcoat("Sleepcoat", "Sleep Functionality", 1, 64, 7, 79),</v>
      </c>
    </row>
    <row r="81" spans="1:18" x14ac:dyDescent="0.25">
      <c r="A81" t="s">
        <v>355</v>
      </c>
      <c r="B81" t="s">
        <v>356</v>
      </c>
      <c r="C81">
        <v>1</v>
      </c>
      <c r="D81">
        <v>8</v>
      </c>
      <c r="E81">
        <v>6</v>
      </c>
      <c r="F81">
        <v>80</v>
      </c>
      <c r="G81" s="3"/>
      <c r="H8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Slider, Affinity Sliding, 1, 8, 6, 80</v>
      </c>
      <c r="M81" s="3"/>
      <c r="N81" t="str">
        <f>SUBSTITUTE(SUBSTITUTE(Tabela3[[#This Row],[Name]],"'","")," ","")</f>
        <v>Slider</v>
      </c>
      <c r="O81" t="str">
        <f>$X$2&amp;Tabela3[[#This Row],[Name]]&amp;$X$2</f>
        <v>"Slider"</v>
      </c>
      <c r="P81" t="str">
        <f>$X$2&amp;Tabela3[[#This Row],[Skill]]&amp;$X$2</f>
        <v>"Affinity Sliding"</v>
      </c>
      <c r="R81" t="str">
        <f>N81&amp;"("&amp;O81&amp;", "&amp;P81&amp;", "&amp;Tabela3[[#This Row],[Max lv.]]&amp;", "&amp;Tabela3[[#This Row],[Meld points]]&amp;", "&amp;Tabela3[[#This Row],[Rarity]]&amp;", "&amp;Tabela3[[#This Row],[ID]]&amp;"),"</f>
        <v>Slider("Slider", "Affinity Sliding", 1, 8, 6, 80),</v>
      </c>
    </row>
    <row r="82" spans="1:18" x14ac:dyDescent="0.25">
      <c r="A82" t="s">
        <v>344</v>
      </c>
      <c r="B82" t="s">
        <v>345</v>
      </c>
      <c r="C82">
        <v>3</v>
      </c>
      <c r="D82">
        <v>4</v>
      </c>
      <c r="E82">
        <v>5</v>
      </c>
      <c r="F82">
        <v>81</v>
      </c>
      <c r="G82" s="3"/>
      <c r="H8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Smoke, Sporepuff Expert, 3, 4, 5, 81</v>
      </c>
      <c r="M82" s="3"/>
      <c r="N82" t="str">
        <f>SUBSTITUTE(SUBSTITUTE(Tabela3[[#This Row],[Name]],"'","")," ","")</f>
        <v>Smoke</v>
      </c>
      <c r="O82" t="str">
        <f>$X$2&amp;Tabela3[[#This Row],[Name]]&amp;$X$2</f>
        <v>"Smoke"</v>
      </c>
      <c r="P82" t="str">
        <f>$X$2&amp;Tabela3[[#This Row],[Skill]]&amp;$X$2</f>
        <v>"Sporepuff Expert"</v>
      </c>
      <c r="R82" t="str">
        <f>N82&amp;"("&amp;O82&amp;", "&amp;P82&amp;", "&amp;Tabela3[[#This Row],[Max lv.]]&amp;", "&amp;Tabela3[[#This Row],[Meld points]]&amp;", "&amp;Tabela3[[#This Row],[Rarity]]&amp;", "&amp;Tabela3[[#This Row],[ID]]&amp;"),"</f>
        <v>Smoke("Smoke", "Sporepuff Expert", 3, 4, 5, 81),</v>
      </c>
    </row>
    <row r="83" spans="1:18" x14ac:dyDescent="0.25">
      <c r="A83" t="s">
        <v>292</v>
      </c>
      <c r="B83" t="s">
        <v>293</v>
      </c>
      <c r="C83">
        <v>1</v>
      </c>
      <c r="D83">
        <v>8</v>
      </c>
      <c r="E83">
        <v>6</v>
      </c>
      <c r="F83">
        <v>82</v>
      </c>
      <c r="G83" s="3"/>
      <c r="H8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Sonorous, Horn Maestro, 1, 8, 6, 82</v>
      </c>
      <c r="M83" s="3"/>
      <c r="N83" t="str">
        <f>SUBSTITUTE(SUBSTITUTE(Tabela3[[#This Row],[Name]],"'","")," ","")</f>
        <v>Sonorous</v>
      </c>
      <c r="O83" t="str">
        <f>$X$2&amp;Tabela3[[#This Row],[Name]]&amp;$X$2</f>
        <v>"Sonorous"</v>
      </c>
      <c r="P83" t="str">
        <f>$X$2&amp;Tabela3[[#This Row],[Skill]]&amp;$X$2</f>
        <v>"Horn Maestro"</v>
      </c>
      <c r="R83" t="str">
        <f>N83&amp;"("&amp;O83&amp;", "&amp;P83&amp;", "&amp;Tabela3[[#This Row],[Max lv.]]&amp;", "&amp;Tabela3[[#This Row],[Meld points]]&amp;", "&amp;Tabela3[[#This Row],[Rarity]]&amp;", "&amp;Tabela3[[#This Row],[ID]]&amp;"),"</f>
        <v>Sonorous("Sonorous", "Horn Maestro", 1, 8, 6, 82),</v>
      </c>
    </row>
    <row r="84" spans="1:18" x14ac:dyDescent="0.25">
      <c r="A84" t="s">
        <v>348</v>
      </c>
      <c r="B84" t="s">
        <v>349</v>
      </c>
      <c r="C84">
        <v>3</v>
      </c>
      <c r="D84">
        <v>4</v>
      </c>
      <c r="E84">
        <v>5</v>
      </c>
      <c r="F84">
        <v>83</v>
      </c>
      <c r="G84" s="3"/>
      <c r="H8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Specimen, Entomologist, 3, 4, 5, 83</v>
      </c>
      <c r="M84" s="3"/>
      <c r="N84" t="str">
        <f>SUBSTITUTE(SUBSTITUTE(Tabela3[[#This Row],[Name]],"'","")," ","")</f>
        <v>Specimen</v>
      </c>
      <c r="O84" t="str">
        <f>$X$2&amp;Tabela3[[#This Row],[Name]]&amp;$X$2</f>
        <v>"Specimen"</v>
      </c>
      <c r="P84" t="str">
        <f>$X$2&amp;Tabela3[[#This Row],[Skill]]&amp;$X$2</f>
        <v>"Entomologist"</v>
      </c>
      <c r="R84" t="str">
        <f>N84&amp;"("&amp;O84&amp;", "&amp;P84&amp;", "&amp;Tabela3[[#This Row],[Max lv.]]&amp;", "&amp;Tabela3[[#This Row],[Meld points]]&amp;", "&amp;Tabela3[[#This Row],[Rarity]]&amp;", "&amp;Tabela3[[#This Row],[ID]]&amp;"),"</f>
        <v>Specimen("Specimen", "Entomologist", 3, 4, 5, 83),</v>
      </c>
    </row>
    <row r="85" spans="1:18" x14ac:dyDescent="0.25">
      <c r="A85" t="s">
        <v>363</v>
      </c>
      <c r="B85" t="s">
        <v>364</v>
      </c>
      <c r="C85">
        <v>1</v>
      </c>
      <c r="D85">
        <v>124</v>
      </c>
      <c r="E85">
        <v>8</v>
      </c>
      <c r="F85">
        <v>84</v>
      </c>
      <c r="G85" s="3"/>
      <c r="H8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Spread, Spread/Power Shots, 1, 124, 8, 84</v>
      </c>
      <c r="M85" s="3"/>
      <c r="N85" t="str">
        <f>SUBSTITUTE(SUBSTITUTE(Tabela3[[#This Row],[Name]],"'","")," ","")</f>
        <v>Spread</v>
      </c>
      <c r="O85" t="str">
        <f>$X$2&amp;Tabela3[[#This Row],[Name]]&amp;$X$2</f>
        <v>"Spread"</v>
      </c>
      <c r="P85" t="str">
        <f>$X$2&amp;Tabela3[[#This Row],[Skill]]&amp;$X$2</f>
        <v>"Spread/Power Shots"</v>
      </c>
      <c r="R85" t="str">
        <f>N85&amp;"("&amp;O85&amp;", "&amp;P85&amp;", "&amp;Tabela3[[#This Row],[Max lv.]]&amp;", "&amp;Tabela3[[#This Row],[Meld points]]&amp;", "&amp;Tabela3[[#This Row],[Rarity]]&amp;", "&amp;Tabela3[[#This Row],[ID]]&amp;"),"</f>
        <v>Spread("Spread", "Spread/Power Shots", 1, 124, 8, 84),</v>
      </c>
    </row>
    <row r="86" spans="1:18" x14ac:dyDescent="0.25">
      <c r="A86" t="s">
        <v>299</v>
      </c>
      <c r="B86" t="s">
        <v>300</v>
      </c>
      <c r="C86">
        <v>3</v>
      </c>
      <c r="D86">
        <v>124</v>
      </c>
      <c r="E86">
        <v>8</v>
      </c>
      <c r="F86">
        <v>85</v>
      </c>
      <c r="G86" s="3"/>
      <c r="H8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Sprinter, Marathon Runner, 3, 124, 8, 85</v>
      </c>
      <c r="M86" s="3"/>
      <c r="N86" t="str">
        <f>SUBSTITUTE(SUBSTITUTE(Tabela3[[#This Row],[Name]],"'","")," ","")</f>
        <v>Sprinter</v>
      </c>
      <c r="O86" t="str">
        <f>$X$2&amp;Tabela3[[#This Row],[Name]]&amp;$X$2</f>
        <v>"Sprinter"</v>
      </c>
      <c r="P86" t="str">
        <f>$X$2&amp;Tabela3[[#This Row],[Skill]]&amp;$X$2</f>
        <v>"Marathon Runner"</v>
      </c>
      <c r="R86" t="str">
        <f>N86&amp;"("&amp;O86&amp;", "&amp;P86&amp;", "&amp;Tabela3[[#This Row],[Max lv.]]&amp;", "&amp;Tabela3[[#This Row],[Meld points]]&amp;", "&amp;Tabela3[[#This Row],[Rarity]]&amp;", "&amp;Tabela3[[#This Row],[ID]]&amp;"),"</f>
        <v>Sprinter("Sprinter", "Marathon Runner", 3, 124, 8, 85),</v>
      </c>
    </row>
    <row r="87" spans="1:18" x14ac:dyDescent="0.25">
      <c r="A87" t="s">
        <v>204</v>
      </c>
      <c r="B87" t="s">
        <v>205</v>
      </c>
      <c r="C87">
        <v>3</v>
      </c>
      <c r="D87">
        <v>8</v>
      </c>
      <c r="E87">
        <v>6</v>
      </c>
      <c r="F87">
        <v>86</v>
      </c>
      <c r="G87" s="3"/>
      <c r="H8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Steadfast, Stun Resistance, 3, 8, 6, 86</v>
      </c>
      <c r="M87" s="3"/>
      <c r="N87" t="str">
        <f>SUBSTITUTE(SUBSTITUTE(Tabela3[[#This Row],[Name]],"'","")," ","")</f>
        <v>Steadfast</v>
      </c>
      <c r="O87" t="str">
        <f>$X$2&amp;Tabela3[[#This Row],[Name]]&amp;$X$2</f>
        <v>"Steadfast"</v>
      </c>
      <c r="P87" t="str">
        <f>$X$2&amp;Tabela3[[#This Row],[Skill]]&amp;$X$2</f>
        <v>"Stun Resistance"</v>
      </c>
      <c r="R87" t="str">
        <f>N87&amp;"("&amp;O87&amp;", "&amp;P87&amp;", "&amp;Tabela3[[#This Row],[Max lv.]]&amp;", "&amp;Tabela3[[#This Row],[Meld points]]&amp;", "&amp;Tabela3[[#This Row],[Rarity]]&amp;", "&amp;Tabela3[[#This Row],[ID]]&amp;"),"</f>
        <v>Steadfast("Steadfast", "Stun Resistance", 3, 8, 6, 86),</v>
      </c>
    </row>
    <row r="88" spans="1:18" x14ac:dyDescent="0.25">
      <c r="A88" t="s">
        <v>338</v>
      </c>
      <c r="B88" t="s">
        <v>339</v>
      </c>
      <c r="C88">
        <v>1</v>
      </c>
      <c r="D88">
        <v>8</v>
      </c>
      <c r="E88">
        <v>6</v>
      </c>
      <c r="F88">
        <v>87</v>
      </c>
      <c r="G88" s="3"/>
      <c r="H8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Stonethrower, Slinger Capacity, 1, 8, 6, 87</v>
      </c>
      <c r="M88" s="3"/>
      <c r="N88" t="str">
        <f>SUBSTITUTE(SUBSTITUTE(Tabela3[[#This Row],[Name]],"'","")," ","")</f>
        <v>Stonethrower</v>
      </c>
      <c r="O88" t="str">
        <f>$X$2&amp;Tabela3[[#This Row],[Name]]&amp;$X$2</f>
        <v>"Stonethrower"</v>
      </c>
      <c r="P88" t="str">
        <f>$X$2&amp;Tabela3[[#This Row],[Skill]]&amp;$X$2</f>
        <v>"Slinger Capacity"</v>
      </c>
      <c r="R88" t="str">
        <f>N88&amp;"("&amp;O88&amp;", "&amp;P88&amp;", "&amp;Tabela3[[#This Row],[Max lv.]]&amp;", "&amp;Tabela3[[#This Row],[Meld points]]&amp;", "&amp;Tabela3[[#This Row],[Rarity]]&amp;", "&amp;Tabela3[[#This Row],[ID]]&amp;"),"</f>
        <v>Stonethrower("Stonethrower", "Slinger Capacity", 1, 8, 6, 87),</v>
      </c>
    </row>
    <row r="89" spans="1:18" x14ac:dyDescent="0.25">
      <c r="A89" t="s">
        <v>239</v>
      </c>
      <c r="B89" t="s">
        <v>383</v>
      </c>
      <c r="C89">
        <v>5</v>
      </c>
      <c r="D89">
        <v>8</v>
      </c>
      <c r="E89">
        <v>6</v>
      </c>
      <c r="F89">
        <v>88</v>
      </c>
      <c r="G89" s="3"/>
      <c r="H8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Stream, Water Attack , 5, 8, 6, 88</v>
      </c>
      <c r="M89" s="3"/>
      <c r="N89" t="str">
        <f>SUBSTITUTE(SUBSTITUTE(Tabela3[[#This Row],[Name]],"'","")," ","")</f>
        <v>Stream</v>
      </c>
      <c r="O89" t="str">
        <f>$X$2&amp;Tabela3[[#This Row],[Name]]&amp;$X$2</f>
        <v>"Stream"</v>
      </c>
      <c r="P89" t="str">
        <f>$X$2&amp;Tabela3[[#This Row],[Skill]]&amp;$X$2</f>
        <v>"Water Attack "</v>
      </c>
      <c r="R89" t="str">
        <f>N89&amp;"("&amp;O89&amp;", "&amp;P89&amp;", "&amp;Tabela3[[#This Row],[Max lv.]]&amp;", "&amp;Tabela3[[#This Row],[Meld points]]&amp;", "&amp;Tabela3[[#This Row],[Rarity]]&amp;", "&amp;Tabela3[[#This Row],[ID]]&amp;"),"</f>
        <v>Stream("Stream", "Water Attack ", 5, 8, 6, 88),</v>
      </c>
    </row>
    <row r="90" spans="1:18" x14ac:dyDescent="0.25">
      <c r="A90" t="s">
        <v>208</v>
      </c>
      <c r="B90" t="s">
        <v>209</v>
      </c>
      <c r="C90">
        <v>3</v>
      </c>
      <c r="D90">
        <v>4</v>
      </c>
      <c r="E90">
        <v>5</v>
      </c>
      <c r="F90">
        <v>89</v>
      </c>
      <c r="G90" s="3"/>
      <c r="H90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Suture, Bleeding Resistance, 3, 4, 5, 89</v>
      </c>
      <c r="M90" s="3"/>
      <c r="N90" t="str">
        <f>SUBSTITUTE(SUBSTITUTE(Tabela3[[#This Row],[Name]],"'","")," ","")</f>
        <v>Suture</v>
      </c>
      <c r="O90" t="str">
        <f>$X$2&amp;Tabela3[[#This Row],[Name]]&amp;$X$2</f>
        <v>"Suture"</v>
      </c>
      <c r="P90" t="str">
        <f>$X$2&amp;Tabela3[[#This Row],[Skill]]&amp;$X$2</f>
        <v>"Bleeding Resistance"</v>
      </c>
      <c r="R90" t="str">
        <f>N90&amp;"("&amp;O90&amp;", "&amp;P90&amp;", "&amp;Tabela3[[#This Row],[Max lv.]]&amp;", "&amp;Tabela3[[#This Row],[Meld points]]&amp;", "&amp;Tabela3[[#This Row],[Rarity]]&amp;", "&amp;Tabela3[[#This Row],[ID]]&amp;"),"</f>
        <v>Suture("Suture", "Bleeding Resistance", 3, 4, 5, 89),</v>
      </c>
    </row>
    <row r="91" spans="1:18" x14ac:dyDescent="0.25">
      <c r="A91" t="s">
        <v>266</v>
      </c>
      <c r="B91" t="s">
        <v>267</v>
      </c>
      <c r="C91">
        <v>3</v>
      </c>
      <c r="D91">
        <v>8</v>
      </c>
      <c r="E91">
        <v>6</v>
      </c>
      <c r="F91">
        <v>90</v>
      </c>
      <c r="G91" s="3"/>
      <c r="H91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Tenderizer, Weakness Exploit, 3, 8, 6, 90</v>
      </c>
      <c r="M91" s="3"/>
      <c r="N91" t="str">
        <f>SUBSTITUTE(SUBSTITUTE(Tabela3[[#This Row],[Name]],"'","")," ","")</f>
        <v>Tenderizer</v>
      </c>
      <c r="O91" t="str">
        <f>$X$2&amp;Tabela3[[#This Row],[Name]]&amp;$X$2</f>
        <v>"Tenderizer"</v>
      </c>
      <c r="P91" t="str">
        <f>$X$2&amp;Tabela3[[#This Row],[Skill]]&amp;$X$2</f>
        <v>"Weakness Exploit"</v>
      </c>
      <c r="R91" t="str">
        <f>N91&amp;"("&amp;O91&amp;", "&amp;P91&amp;", "&amp;Tabela3[[#This Row],[Max lv.]]&amp;", "&amp;Tabela3[[#This Row],[Meld points]]&amp;", "&amp;Tabela3[[#This Row],[Rarity]]&amp;", "&amp;Tabela3[[#This Row],[ID]]&amp;"),"</f>
        <v>Tenderizer("Tenderizer", "Weakness Exploit", 3, 8, 6, 90),</v>
      </c>
    </row>
    <row r="92" spans="1:18" x14ac:dyDescent="0.25">
      <c r="A92" t="s">
        <v>281</v>
      </c>
      <c r="B92" t="s">
        <v>386</v>
      </c>
      <c r="C92">
        <v>5</v>
      </c>
      <c r="D92">
        <v>64</v>
      </c>
      <c r="E92">
        <v>7</v>
      </c>
      <c r="F92">
        <v>91</v>
      </c>
      <c r="G92" s="3"/>
      <c r="H92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Throttle, Latent Power , 5, 64, 7, 91</v>
      </c>
      <c r="M92" s="3"/>
      <c r="N92" t="str">
        <f>SUBSTITUTE(SUBSTITUTE(Tabela3[[#This Row],[Name]],"'","")," ","")</f>
        <v>Throttle</v>
      </c>
      <c r="O92" t="str">
        <f>$X$2&amp;Tabela3[[#This Row],[Name]]&amp;$X$2</f>
        <v>"Throttle"</v>
      </c>
      <c r="P92" t="str">
        <f>$X$2&amp;Tabela3[[#This Row],[Skill]]&amp;$X$2</f>
        <v>"Latent Power "</v>
      </c>
      <c r="R92" t="str">
        <f>N92&amp;"("&amp;O92&amp;", "&amp;P92&amp;", "&amp;Tabela3[[#This Row],[Max lv.]]&amp;", "&amp;Tabela3[[#This Row],[Meld points]]&amp;", "&amp;Tabela3[[#This Row],[Rarity]]&amp;", "&amp;Tabela3[[#This Row],[ID]]&amp;"),"</f>
        <v>Throttle("Throttle", "Latent Power ", 5, 64, 7, 91),</v>
      </c>
    </row>
    <row r="93" spans="1:18" x14ac:dyDescent="0.25">
      <c r="A93" t="s">
        <v>232</v>
      </c>
      <c r="B93" t="s">
        <v>233</v>
      </c>
      <c r="C93">
        <v>3</v>
      </c>
      <c r="D93">
        <v>4</v>
      </c>
      <c r="E93">
        <v>5</v>
      </c>
      <c r="F93">
        <v>92</v>
      </c>
      <c r="G93" s="3"/>
      <c r="H93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Thunder Res, Thunder Resistance, 3, 4, 5, 92</v>
      </c>
      <c r="M93" s="3"/>
      <c r="N93" t="str">
        <f>SUBSTITUTE(SUBSTITUTE(Tabela3[[#This Row],[Name]],"'","")," ","")</f>
        <v>ThunderRes</v>
      </c>
      <c r="O93" t="str">
        <f>$X$2&amp;Tabela3[[#This Row],[Name]]&amp;$X$2</f>
        <v>"Thunder Res"</v>
      </c>
      <c r="P93" t="str">
        <f>$X$2&amp;Tabela3[[#This Row],[Skill]]&amp;$X$2</f>
        <v>"Thunder Resistance"</v>
      </c>
      <c r="R93" t="str">
        <f>N93&amp;"("&amp;O93&amp;", "&amp;P93&amp;", "&amp;Tabela3[[#This Row],[Max lv.]]&amp;", "&amp;Tabela3[[#This Row],[Meld points]]&amp;", "&amp;Tabela3[[#This Row],[Rarity]]&amp;", "&amp;Tabela3[[#This Row],[ID]]&amp;"),"</f>
        <v>ThunderRes("Thunder Res", "Thunder Resistance", 3, 4, 5, 92),</v>
      </c>
    </row>
    <row r="94" spans="1:18" x14ac:dyDescent="0.25">
      <c r="A94" t="s">
        <v>340</v>
      </c>
      <c r="B94" t="s">
        <v>341</v>
      </c>
      <c r="C94">
        <v>3</v>
      </c>
      <c r="D94">
        <v>4</v>
      </c>
      <c r="E94">
        <v>5</v>
      </c>
      <c r="F94">
        <v>93</v>
      </c>
      <c r="G94" s="3"/>
      <c r="H94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Tip Toe, Stealth, 3, 4, 5, 93</v>
      </c>
      <c r="M94" s="3"/>
      <c r="N94" t="str">
        <f>SUBSTITUTE(SUBSTITUTE(Tabela3[[#This Row],[Name]],"'","")," ","")</f>
        <v>TipToe</v>
      </c>
      <c r="O94" t="str">
        <f>$X$2&amp;Tabela3[[#This Row],[Name]]&amp;$X$2</f>
        <v>"Tip Toe"</v>
      </c>
      <c r="P94" t="str">
        <f>$X$2&amp;Tabela3[[#This Row],[Skill]]&amp;$X$2</f>
        <v>"Stealth"</v>
      </c>
      <c r="R94" t="str">
        <f>N94&amp;"("&amp;O94&amp;", "&amp;P94&amp;", "&amp;Tabela3[[#This Row],[Max lv.]]&amp;", "&amp;Tabela3[[#This Row],[Meld points]]&amp;", "&amp;Tabela3[[#This Row],[Rarity]]&amp;", "&amp;Tabela3[[#This Row],[ID]]&amp;"),"</f>
        <v>TipToe("Tip Toe", "Stealth", 3, 4, 5, 93),</v>
      </c>
    </row>
    <row r="95" spans="1:18" x14ac:dyDescent="0.25">
      <c r="A95" t="s">
        <v>296</v>
      </c>
      <c r="B95" t="s">
        <v>387</v>
      </c>
      <c r="C95">
        <v>3</v>
      </c>
      <c r="D95">
        <v>64</v>
      </c>
      <c r="E95">
        <v>7</v>
      </c>
      <c r="F95">
        <v>94</v>
      </c>
      <c r="G95" s="3"/>
      <c r="H95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Trueshot, Special Ammo Boost , 3, 64, 7, 94</v>
      </c>
      <c r="M95" s="3"/>
      <c r="N95" t="str">
        <f>SUBSTITUTE(SUBSTITUTE(Tabela3[[#This Row],[Name]],"'","")," ","")</f>
        <v>Trueshot</v>
      </c>
      <c r="O95" t="str">
        <f>$X$2&amp;Tabela3[[#This Row],[Name]]&amp;$X$2</f>
        <v>"Trueshot"</v>
      </c>
      <c r="P95" t="str">
        <f>$X$2&amp;Tabela3[[#This Row],[Skill]]&amp;$X$2</f>
        <v>"Special Ammo Boost "</v>
      </c>
      <c r="R95" t="str">
        <f>N95&amp;"("&amp;O95&amp;", "&amp;P95&amp;", "&amp;Tabela3[[#This Row],[Max lv.]]&amp;", "&amp;Tabela3[[#This Row],[Meld points]]&amp;", "&amp;Tabela3[[#This Row],[Rarity]]&amp;", "&amp;Tabela3[[#This Row],[ID]]&amp;"),"</f>
        <v>Trueshot("Trueshot", "Special Ammo Boost ", 3, 64, 7, 94),</v>
      </c>
    </row>
    <row r="96" spans="1:18" x14ac:dyDescent="0.25">
      <c r="A96" t="s">
        <v>245</v>
      </c>
      <c r="B96" t="s">
        <v>246</v>
      </c>
      <c r="C96">
        <v>3</v>
      </c>
      <c r="D96">
        <v>8</v>
      </c>
      <c r="E96">
        <v>6</v>
      </c>
      <c r="F96">
        <v>95</v>
      </c>
      <c r="G96" s="3"/>
      <c r="H96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Venom, Poison Attack, 3, 8, 6, 95</v>
      </c>
      <c r="M96" s="3"/>
      <c r="N96" t="str">
        <f>SUBSTITUTE(SUBSTITUTE(Tabela3[[#This Row],[Name]],"'","")," ","")</f>
        <v>Venom</v>
      </c>
      <c r="O96" t="str">
        <f>$X$2&amp;Tabela3[[#This Row],[Name]]&amp;$X$2</f>
        <v>"Venom"</v>
      </c>
      <c r="P96" t="str">
        <f>$X$2&amp;Tabela3[[#This Row],[Skill]]&amp;$X$2</f>
        <v>"Poison Attack"</v>
      </c>
      <c r="R96" t="str">
        <f>N96&amp;"("&amp;O96&amp;", "&amp;P96&amp;", "&amp;Tabela3[[#This Row],[Max lv.]]&amp;", "&amp;Tabela3[[#This Row],[Meld points]]&amp;", "&amp;Tabela3[[#This Row],[Rarity]]&amp;", "&amp;Tabela3[[#This Row],[ID]]&amp;"),"</f>
        <v>Venom("Venom", "Poison Attack", 3, 8, 6, 95),</v>
      </c>
    </row>
    <row r="97" spans="1:18" x14ac:dyDescent="0.25">
      <c r="A97" t="s">
        <v>222</v>
      </c>
      <c r="B97" t="s">
        <v>223</v>
      </c>
      <c r="C97">
        <v>3</v>
      </c>
      <c r="D97">
        <v>8</v>
      </c>
      <c r="E97">
        <v>6</v>
      </c>
      <c r="F97">
        <v>96</v>
      </c>
      <c r="G97" s="3"/>
      <c r="H97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Vitality, Health Boost, 3, 8, 6, 96</v>
      </c>
      <c r="M97" s="3"/>
      <c r="N97" t="str">
        <f>SUBSTITUTE(SUBSTITUTE(Tabela3[[#This Row],[Name]],"'","")," ","")</f>
        <v>Vitality</v>
      </c>
      <c r="O97" t="str">
        <f>$X$2&amp;Tabela3[[#This Row],[Name]]&amp;$X$2</f>
        <v>"Vitality"</v>
      </c>
      <c r="P97" t="str">
        <f>$X$2&amp;Tabela3[[#This Row],[Skill]]&amp;$X$2</f>
        <v>"Health Boost"</v>
      </c>
      <c r="R97" t="str">
        <f>N97&amp;"("&amp;O97&amp;", "&amp;P97&amp;", "&amp;Tabela3[[#This Row],[Max lv.]]&amp;", "&amp;Tabela3[[#This Row],[Meld points]]&amp;", "&amp;Tabela3[[#This Row],[Rarity]]&amp;", "&amp;Tabela3[[#This Row],[ID]]&amp;"),"</f>
        <v>Vitality("Vitality", "Health Boost", 3, 8, 6, 96),</v>
      </c>
    </row>
    <row r="98" spans="1:18" x14ac:dyDescent="0.25">
      <c r="A98" t="s">
        <v>228</v>
      </c>
      <c r="B98" t="s">
        <v>229</v>
      </c>
      <c r="C98">
        <v>3</v>
      </c>
      <c r="D98">
        <v>4</v>
      </c>
      <c r="E98">
        <v>5</v>
      </c>
      <c r="F98">
        <v>97</v>
      </c>
      <c r="G98" s="3"/>
      <c r="H98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Water Res, Water Resistance, 3, 4, 5, 97</v>
      </c>
      <c r="M98" s="3"/>
      <c r="N98" t="str">
        <f>SUBSTITUTE(SUBSTITUTE(Tabela3[[#This Row],[Name]],"'","")," ","")</f>
        <v>WaterRes</v>
      </c>
      <c r="O98" t="str">
        <f>$X$2&amp;Tabela3[[#This Row],[Name]]&amp;$X$2</f>
        <v>"Water Res"</v>
      </c>
      <c r="P98" t="str">
        <f>$X$2&amp;Tabela3[[#This Row],[Skill]]&amp;$X$2</f>
        <v>"Water Resistance"</v>
      </c>
      <c r="R98" t="str">
        <f>N98&amp;"("&amp;O98&amp;", "&amp;P98&amp;", "&amp;Tabela3[[#This Row],[Max lv.]]&amp;", "&amp;Tabela3[[#This Row],[Meld points]]&amp;", "&amp;Tabela3[[#This Row],[Rarity]]&amp;", "&amp;Tabela3[[#This Row],[ID]]&amp;"),"</f>
        <v>WaterRes("Water Res", "Water Resistance", 3, 4, 5, 97),</v>
      </c>
    </row>
    <row r="99" spans="1:18" x14ac:dyDescent="0.25">
      <c r="A99" t="s">
        <v>214</v>
      </c>
      <c r="B99" t="s">
        <v>215</v>
      </c>
      <c r="C99">
        <v>5</v>
      </c>
      <c r="D99">
        <v>8</v>
      </c>
      <c r="E99">
        <v>6</v>
      </c>
      <c r="F99">
        <v>98</v>
      </c>
      <c r="G99" s="3"/>
      <c r="H99" t="str">
        <f>Tabela3[[#This Row],[Name]]&amp;", "&amp;Tabela3[[#This Row],[Skill]]&amp;", "&amp;Tabela3[[#This Row],[Max lv.]]&amp;", "&amp;Tabela3[[#This Row],[Meld points]]&amp;", "&amp;Tabela3[[#This Row],[Rarity]]&amp;", "&amp;Tabela3[[#This Row],[ID]]</f>
        <v>Wind Resist, Windproof, 5, 8, 6, 98</v>
      </c>
      <c r="M99" s="3"/>
      <c r="N99" t="str">
        <f>SUBSTITUTE(SUBSTITUTE(Tabela3[[#This Row],[Name]],"'","")," ","")</f>
        <v>WindResist</v>
      </c>
      <c r="O99" t="str">
        <f>$X$2&amp;Tabela3[[#This Row],[Name]]&amp;$X$2</f>
        <v>"Wind Resist"</v>
      </c>
      <c r="P99" t="str">
        <f>$X$2&amp;Tabela3[[#This Row],[Skill]]&amp;$X$2</f>
        <v>"Windproof"</v>
      </c>
      <c r="R99" t="str">
        <f>N99&amp;"("&amp;O99&amp;", "&amp;P99&amp;", "&amp;Tabela3[[#This Row],[Max lv.]]&amp;", "&amp;Tabela3[[#This Row],[Meld points]]&amp;", "&amp;Tabela3[[#This Row],[Rarity]]&amp;", "&amp;Tabela3[[#This Row],[ID]]&amp;");"</f>
        <v>WindResist("Wind Resist", "Windproof", 5, 8, 6, 98);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Żwak</dc:creator>
  <cp:lastModifiedBy>Tomasz Żwak</cp:lastModifiedBy>
  <dcterms:created xsi:type="dcterms:W3CDTF">2018-10-17T11:35:13Z</dcterms:created>
  <dcterms:modified xsi:type="dcterms:W3CDTF">2018-10-17T12:18:10Z</dcterms:modified>
</cp:coreProperties>
</file>