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4\duan\dai_tgg\file_import\"/>
    </mc:Choice>
  </mc:AlternateContent>
  <bookViews>
    <workbookView xWindow="0" yWindow="0" windowWidth="21268" windowHeight="8252" tabRatio="987" activeTab="5"/>
  </bookViews>
  <sheets>
    <sheet name="Quản Lý" sheetId="1" r:id="rId1"/>
    <sheet name="Vận Hành" sheetId="2" r:id="rId2"/>
    <sheet name="Báo Cáo" sheetId="4" r:id="rId3"/>
    <sheet name="VTTS" sheetId="5" r:id="rId4"/>
    <sheet name="Văn Thư Hành Chính" sheetId="3" r:id="rId5"/>
    <sheet name="ATVSLD" sheetId="6" r:id="rId6"/>
    <sheet name="Khác" sheetId="7" r:id="rId7"/>
  </sheets>
  <definedNames>
    <definedName name="vanhanh1">'Vận Hành'!$B$5:$B$11</definedName>
    <definedName name="Vanhanh2">'Vận Hành'!$C$5:$C$11</definedName>
  </definedNames>
  <calcPr calcId="162913"/>
</workbook>
</file>

<file path=xl/calcChain.xml><?xml version="1.0" encoding="utf-8"?>
<calcChain xmlns="http://schemas.openxmlformats.org/spreadsheetml/2006/main">
  <c r="G2" i="5" l="1"/>
  <c r="G1" i="4"/>
  <c r="G3" i="2"/>
  <c r="G30" i="7" l="1"/>
  <c r="G29" i="7"/>
  <c r="G28" i="7"/>
  <c r="G27" i="7"/>
  <c r="G26" i="7"/>
  <c r="G25" i="7"/>
  <c r="G24" i="7"/>
  <c r="G23" i="7"/>
  <c r="G22" i="7"/>
  <c r="G21" i="7"/>
  <c r="G20" i="7"/>
  <c r="G19" i="7"/>
  <c r="G18" i="7"/>
  <c r="G17" i="7"/>
  <c r="G16" i="7"/>
  <c r="G15" i="7"/>
  <c r="G14" i="7"/>
  <c r="G13" i="7"/>
  <c r="G12" i="7"/>
  <c r="G11" i="7"/>
  <c r="G10" i="7"/>
  <c r="G9" i="7"/>
  <c r="G8" i="7"/>
  <c r="G7" i="7"/>
  <c r="G6" i="7"/>
  <c r="G20" i="6"/>
  <c r="G19" i="6"/>
  <c r="G18" i="6"/>
  <c r="G17" i="6"/>
  <c r="G16" i="6"/>
  <c r="G15" i="6"/>
  <c r="G14" i="6"/>
  <c r="G13" i="6"/>
  <c r="G12" i="6"/>
  <c r="G11" i="6"/>
  <c r="G10" i="6"/>
  <c r="G9" i="6"/>
  <c r="G8" i="6"/>
  <c r="G7" i="6"/>
  <c r="G6" i="6"/>
  <c r="G5" i="6"/>
  <c r="G23" i="5"/>
  <c r="G22" i="5"/>
  <c r="G21" i="5"/>
  <c r="G20" i="5"/>
  <c r="G19" i="5"/>
  <c r="G18" i="5"/>
  <c r="G17" i="5"/>
  <c r="G16" i="5"/>
  <c r="G15" i="5"/>
  <c r="G14" i="5"/>
  <c r="G13" i="5"/>
  <c r="G12" i="5"/>
  <c r="G11" i="5"/>
  <c r="G10" i="5"/>
  <c r="G9" i="5"/>
  <c r="G8" i="5"/>
  <c r="G7" i="5"/>
  <c r="G6" i="5"/>
  <c r="G13" i="4"/>
  <c r="G12" i="4"/>
  <c r="G11" i="4"/>
  <c r="G10" i="4"/>
  <c r="G9" i="4"/>
  <c r="G8" i="4"/>
  <c r="G7" i="4"/>
  <c r="G6" i="4"/>
  <c r="G5" i="4"/>
  <c r="G21" i="3"/>
  <c r="G20" i="3"/>
  <c r="G19" i="3"/>
  <c r="G18" i="3"/>
  <c r="G17" i="3"/>
  <c r="G16" i="3"/>
  <c r="G15" i="3"/>
  <c r="G14" i="3"/>
  <c r="G13" i="3"/>
  <c r="G12" i="3"/>
  <c r="G11" i="3"/>
  <c r="G10" i="3"/>
  <c r="G9" i="3"/>
  <c r="G8" i="3"/>
  <c r="G7" i="3"/>
  <c r="G6" i="3"/>
  <c r="G5" i="3"/>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19" i="1"/>
  <c r="G18" i="1"/>
  <c r="G17" i="1"/>
  <c r="G16" i="1"/>
  <c r="G15" i="1"/>
  <c r="G14" i="1"/>
  <c r="G13" i="1"/>
  <c r="G12" i="1"/>
  <c r="G11" i="1"/>
  <c r="G10" i="1"/>
  <c r="G9" i="1"/>
  <c r="G8" i="1"/>
  <c r="G7" i="1"/>
  <c r="G6" i="1"/>
  <c r="G5" i="1"/>
</calcChain>
</file>

<file path=xl/sharedStrings.xml><?xml version="1.0" encoding="utf-8"?>
<sst xmlns="http://schemas.openxmlformats.org/spreadsheetml/2006/main" count="865" uniqueCount="483">
  <si>
    <t>STT</t>
  </si>
  <si>
    <t>Mã CV</t>
  </si>
  <si>
    <t>Công việc</t>
  </si>
  <si>
    <t>Đơn vị</t>
  </si>
  <si>
    <t>Độ phức tạp</t>
  </si>
  <si>
    <t>Thời gian hoàn thành</t>
  </si>
  <si>
    <t>Điểm</t>
  </si>
  <si>
    <t>Ghi chú</t>
  </si>
  <si>
    <t>HCM.QL001</t>
  </si>
  <si>
    <t>Quản lý, điều hành trạm hàng ngày</t>
  </si>
  <si>
    <t>Ngày</t>
  </si>
  <si>
    <t>Hàng ngày</t>
  </si>
  <si>
    <t>HCM.QL002</t>
  </si>
  <si>
    <t>Triển khai, xử lý thông tin trên COS, mail, ERP</t>
  </si>
  <si>
    <t>Lần</t>
  </si>
  <si>
    <t>Không tính cv này mà khoán vào công tác quản lý</t>
  </si>
  <si>
    <t>HCM.QL003</t>
  </si>
  <si>
    <t>Đăng ký KPI tập thể trạm</t>
  </si>
  <si>
    <t>Hàng tháng</t>
  </si>
  <si>
    <t>1 tháng/lần</t>
  </si>
  <si>
    <t>HCM.QL004</t>
  </si>
  <si>
    <t>Báo cáo kết quả đánh giá KPI tập thể trạm</t>
  </si>
  <si>
    <t>HCM.QL005</t>
  </si>
  <si>
    <t>Giao KPI cho nhân viên</t>
  </si>
  <si>
    <t>Nhân viên</t>
  </si>
  <si>
    <t>1 lần/ ngày</t>
  </si>
  <si>
    <t>HCM.QL006</t>
  </si>
  <si>
    <t>Đánh giá KPI cho nhân viên</t>
  </si>
  <si>
    <t>HCM.QL007</t>
  </si>
  <si>
    <t>Lập bảng phân ca (khoán tháng)</t>
  </si>
  <si>
    <t>Tháng</t>
  </si>
  <si>
    <t>HCM.QL008</t>
  </si>
  <si>
    <t>Chấm công, bù phép cho trạm</t>
  </si>
  <si>
    <t>HCM.QL009</t>
  </si>
  <si>
    <t>Soạn thảo các văn bản liên quan đến công tác chuyên môn</t>
  </si>
  <si>
    <t>Văn bản</t>
  </si>
  <si>
    <t>Đột xuất</t>
  </si>
  <si>
    <t>HCM.QL010</t>
  </si>
  <si>
    <t>Theo dõi đề xuất mua vật tư, công cụ dụng cụ theo tờ trình của Đài</t>
  </si>
  <si>
    <t>Theo dõi, đôn đốc cho đến khi nhận được vật tư, công cụ, dụng cụ,..</t>
  </si>
  <si>
    <t>HCM.QL011</t>
  </si>
  <si>
    <t>Lập kế hoạch triển khai công việc cho trạm</t>
  </si>
  <si>
    <t>Hàng tuần</t>
  </si>
  <si>
    <t>HCM.QL012</t>
  </si>
  <si>
    <t>Phối hợp các đơn vị khảo sát cơ sở hạ tầng cho việc lắp đặt, di dời thiết bị tại trạm</t>
  </si>
  <si>
    <t>Khoán hoặc theo thực tế</t>
  </si>
  <si>
    <t>HCM.QL013</t>
  </si>
  <si>
    <t>Tổ chức họp trạm</t>
  </si>
  <si>
    <t>Định kỳ, đột xuất</t>
  </si>
  <si>
    <t>HCM.QL014</t>
  </si>
  <si>
    <t>Tham gia các buổi họp của Trung tâm</t>
  </si>
  <si>
    <t>Giờ</t>
  </si>
  <si>
    <t>Có thể tính trong công tác quản lý, điều hành</t>
  </si>
  <si>
    <t>HCM.QL015</t>
  </si>
  <si>
    <t>Tham gia các buổi họp của Đài</t>
  </si>
  <si>
    <t>Tính trong công tác quản lý, điều hành</t>
  </si>
  <si>
    <t>HCM.QL016</t>
  </si>
  <si>
    <t>Khối lượng công việc quản lý, theo dõi, đánh giá
(tháng/ lần)</t>
  </si>
  <si>
    <t>5% * tổng điểm của nhân viên trạm</t>
  </si>
  <si>
    <t>HCM.QL017</t>
  </si>
  <si>
    <t>Khối lượng công việc chia sẻ cho các trạm khác</t>
  </si>
  <si>
    <t>10% tổng điểm chia sẻ cho trạm khác</t>
  </si>
  <si>
    <t>Chấm cho trưởng trạm hỗ trợ và được hỗ trợ</t>
  </si>
  <si>
    <t>HCM.QL018</t>
  </si>
  <si>
    <t>Thực hiện BTBD tốt, đảm bảo ATTT trong trạm, không cảnh báo</t>
  </si>
  <si>
    <t>cộng 100 điểm mỗi người trạm cấp 1,
50 điểm trạm cấp 2</t>
  </si>
  <si>
    <t>Tất cả các hệ thống thuộc trạm được BTBD tốt, đảm bảo ATTT, không có cảnh báo.</t>
  </si>
  <si>
    <t>HCM.QL019</t>
  </si>
  <si>
    <t>Đảm bảo công tác vận hành mạng lưới,
đầy đủ các PA ứng cứu thông tin</t>
  </si>
  <si>
    <t>cộng 100 điểm mỗi người thuộc trạm cấp 1,
50 điểm trạm cấp 2</t>
  </si>
  <si>
    <t>Đầy đủ PA ứng cứu thông tin, không xảy ra sai sót, không chậm trễ trong quá trình vận hành, ứng cứu mạng lưới.</t>
  </si>
  <si>
    <t>HCM.QL020</t>
  </si>
  <si>
    <t>Trạm tổ chức diễn tập PA ứng cứu</t>
  </si>
  <si>
    <t>Cộng 50 điểm/lần cho mỗi người tham gia</t>
  </si>
  <si>
    <t xml:space="preserve">Cho mỗi lần tổ chức diễn tập ứng cứu mỗi PA </t>
  </si>
  <si>
    <t>HCM.QL021</t>
  </si>
  <si>
    <t xml:space="preserve">Phát hiện chóng sét, CSHT nhà trạm bị lỗi, thấm dột mới... có nguy cơ ảnh hưởng đến an toàn mạng lưới… </t>
  </si>
  <si>
    <t>Cộng 10 điểm/lần cho người phát hiện.</t>
  </si>
  <si>
    <t>CSHT nhà trạm, chống sét, … trong tình trạng tốt (nếu phát hiện và đề xuất sớm, vẫn được cộng điểm)</t>
  </si>
  <si>
    <t>HCM.QL022</t>
  </si>
  <si>
    <t>Đi biệt phái</t>
  </si>
  <si>
    <t xml:space="preserve">   </t>
  </si>
  <si>
    <t>HCM.VH001</t>
  </si>
  <si>
    <t>Trực ca</t>
  </si>
  <si>
    <t>Ca</t>
  </si>
  <si>
    <t xml:space="preserve">Giám sát thiết bị, sẵn sàng xử lý, kiểm tra nhiệt độ, độ ẩm phòng máy, thực hiện đúng nội qui qui định,…)
Nếu ca đêm 1 người thì nhân hệ số 1.5, tức 9 điểm mỗi ca.
</t>
  </si>
  <si>
    <t>HCM.VH002</t>
  </si>
  <si>
    <t>Kiểm tra tình hình hoạt động của thiết bị truyền dẫn, CM, IP, nguồn điện phụ trợ…</t>
  </si>
  <si>
    <t>2 lần/ca, hoặc đột xuất khi có y/c</t>
  </si>
  <si>
    <t>HCM.VH004</t>
  </si>
  <si>
    <t>Phối hợp các đơn vị xử lý khi xảy ra cảnh báo, sự cố thiết bị nguồn điện, phụ trợ, máy lạnh chính xác, …</t>
  </si>
  <si>
    <t>HCM.VH005</t>
  </si>
  <si>
    <t>Kiểm tra thông tin trên COS, mail, ERP</t>
  </si>
  <si>
    <t>Không tính việc này (Khoán 1 ca là 60 phút cho việc này)</t>
  </si>
  <si>
    <t>HCM.VH006</t>
  </si>
  <si>
    <t>Vệ sinh công nghiệp (phòng trực, phòng máy)</t>
  </si>
  <si>
    <t>1 lần/ca</t>
  </si>
  <si>
    <t>HCM.VH008</t>
  </si>
  <si>
    <t>Thống kê lưu lượng ảnh hưởng khi chuyển cáp, thay thế module, …</t>
  </si>
  <si>
    <t>HCM.VH009</t>
  </si>
  <si>
    <t>Đăng ký tác động mạng lưới</t>
  </si>
  <si>
    <t>HCM.VH010</t>
  </si>
  <si>
    <t>Mở mới kênh/luồng &lt;= 155Mb/s</t>
  </si>
  <si>
    <t>Kênh</t>
  </si>
  <si>
    <t>Xác định tọa độ, chuẩn bị vật tư, kéo cáp, đo kiểm, đấu nối</t>
  </si>
  <si>
    <t>HCM.VH011</t>
  </si>
  <si>
    <t>Mở mới kênh/luồng &gt;= 155Mb/s</t>
  </si>
  <si>
    <t>HCM.VH012</t>
  </si>
  <si>
    <t>Mở luồng đồng bộ</t>
  </si>
  <si>
    <t>luồng</t>
  </si>
  <si>
    <t>HCM.VH013</t>
  </si>
  <si>
    <t>Đấu nối kênh/luồng &lt;= 155Mb/s (đưa vào sử dụng hoặc đấu chuyển, tối ưu theo CV)</t>
  </si>
  <si>
    <t>Đấu nối kênh luồng đã kéo, chuẩn bị sẵn</t>
  </si>
  <si>
    <t>HCM.VH014</t>
  </si>
  <si>
    <t>Đấu nối kênh/luồng &gt; 155Mb/s (đưa vào sử dụng hoặc đấu chuyển, tối ưu theo CV)</t>
  </si>
  <si>
    <t>HCM.VH015</t>
  </si>
  <si>
    <t>Đo nghiệm thu kênh (để bàn giao khách hàng, nghiệm thu tuyến mới, …)</t>
  </si>
  <si>
    <t>Xác định tọa độ, đặt cấu hình đo, đọc phân tích kết quả, báo cáo</t>
  </si>
  <si>
    <t>HCM.VH016</t>
  </si>
  <si>
    <t>Cắt kênh</t>
  </si>
  <si>
    <t>Xác định tọa độ, giải tỏa kết nối, ngắt cáp</t>
  </si>
  <si>
    <t>HCM.VH017</t>
  </si>
  <si>
    <t>Thu hồi cáp</t>
  </si>
  <si>
    <t>Kênh luồng đã cắt, cáp dư thừa, hư hỏng, …</t>
  </si>
  <si>
    <t>HCM.VH018</t>
  </si>
  <si>
    <t>Add module/card vào thiết bị</t>
  </si>
  <si>
    <t>Card</t>
  </si>
  <si>
    <t>Chuẩn bị card/module, xác định tọa độ,..</t>
  </si>
  <si>
    <t>HCM.VH019</t>
  </si>
  <si>
    <t>Remove module/card khỏi thiết bị</t>
  </si>
  <si>
    <t>Xác định card/module, kiểm tra kết nối, ..</t>
  </si>
  <si>
    <t>HCM.VH020</t>
  </si>
  <si>
    <t>Thử dịch vụ với bài thử cuộc gọi, nhắn tin cơ bản</t>
  </si>
  <si>
    <t>HCM.VH021</t>
  </si>
  <si>
    <t>Thử dịch vụ với bài thử cuộc gọi, nhắn tin cơ bản, dịch vụ data, dịch vụ giá trị gia tăng</t>
  </si>
  <si>
    <t>HCM.VH022</t>
  </si>
  <si>
    <t>Thử dịch vụ giá trị gia tăng mới theo hướng dẫn</t>
  </si>
  <si>
    <t>HCM.VH023</t>
  </si>
  <si>
    <t>Cập nhật kênh luồng, nhãn mác</t>
  </si>
  <si>
    <t>HCM.VH024</t>
  </si>
  <si>
    <t>Cập nhật sơ đồ (mặt bằng, tuyến, thiết bị, AC&amp;DC,…)</t>
  </si>
  <si>
    <t>HCM.VH025</t>
  </si>
  <si>
    <t>Vẽ sơ đồ (mặt bằng, tuyến, thiết bị, phân phối AC&amp;DC, chống sét…)</t>
  </si>
  <si>
    <t>Tùy thực tế</t>
  </si>
  <si>
    <t>HCM.VH026</t>
  </si>
  <si>
    <t>Lập phương án đảm bảo an toàn thông tin</t>
  </si>
  <si>
    <t>HCM.VH028</t>
  </si>
  <si>
    <t>Cập nhật phương án đảm bảo an toàn thông tin</t>
  </si>
  <si>
    <t>HCM.VH029</t>
  </si>
  <si>
    <t>Xử lý mất liên lạc kênh &gt;= STM6 (do lỗi tiếp xúc, hư dây nhảy, hư port)</t>
  </si>
  <si>
    <t>xử lý lâu hơn cũng chỉ tính là 5 phút và có thể bị trừ điểm tùy trường hợp cụ thể</t>
  </si>
  <si>
    <t>HCM.VH030</t>
  </si>
  <si>
    <t>Xử lý mất liên lạc kênh &gt;= STM1 (do lỗi tiếp xúc, hư dây nhảy, hư port)</t>
  </si>
  <si>
    <t>HCM.VH031</t>
  </si>
  <si>
    <t>Xử lý mất liên lạc kênh &lt; STM1 (do lỗi tiếp xúc, hư dây nhảy, hư port)</t>
  </si>
  <si>
    <t>HCM.VH032</t>
  </si>
  <si>
    <t>Reset card/module để xử lý card/module lỗi (cảnh báo)</t>
  </si>
  <si>
    <t>Hoặc theo thực tế</t>
  </si>
  <si>
    <t>HCM.VH033</t>
  </si>
  <si>
    <t>Thay card/module để xử lý card/module hỏng thông thường</t>
  </si>
  <si>
    <t>Theo bộ chỉ tiêu chất lượng thì xử lý thiết bị trong trạm là 1 giờ, nếu cần điều chuyển vật tư trong nội bộ trung tâm là + 24 giờ. Do đó định mức thời gian xử lý sẽ theo thực tế nhưng phải nhỏ hơn 1 giờ</t>
  </si>
  <si>
    <t>HCM.VH034</t>
  </si>
  <si>
    <t>Thay card/module để xử lý card/module hỏng: core card, card cần phải thực hiện nhiều thao tác đấu nối (nhiều port), card nguồn, STP, CP, card điều khiển của P, PE</t>
  </si>
  <si>
    <t>Xác định card cần thay thế, đánh dấu ghi nhớ các dây nối đến từng port, tháo dây, thay card, đấu nối lại dây.Card đang có sẵn tại site</t>
  </si>
  <si>
    <t>HCM.VH035</t>
  </si>
  <si>
    <t>Thay đổi port của kênh đang làm việc bị lỗi (sử dụng lại cáp cũ)</t>
  </si>
  <si>
    <t>Xác định tọa độ, đo kiểm, đấu nối</t>
  </si>
  <si>
    <t>HCM.VH036</t>
  </si>
  <si>
    <t>Thay đổi port của kênh đang làm việc bị lỗi (Kéo cáp mới)</t>
  </si>
  <si>
    <t>Như mở mới, có xem xét về yếu tố thời gian để cộng thêm</t>
  </si>
  <si>
    <t>HCM.VH037</t>
  </si>
  <si>
    <t>Tăng cường xử lý ứng cứu (tùy thực tế)</t>
  </si>
  <si>
    <t>Cho các NV tăng cường cho ca trực hiện tại khi có sự cố, Khống chế thời gian theo qui định của ĐHTT</t>
  </si>
  <si>
    <t>HCM.VH038</t>
  </si>
  <si>
    <t>Xử lý thay dây nhảy bị hỏng, suy giảm chất lượng</t>
  </si>
  <si>
    <t>Kiểm tra, lau chùi, soi đầu connector, thay mới (đ/v dây nhảy quang)</t>
  </si>
  <si>
    <t>HCM.VH039</t>
  </si>
  <si>
    <t>Xử lý, thay suy hao bị hỏng, suy giảm chất lượng</t>
  </si>
  <si>
    <t>Kiểm tra, lau chùi, soi đầu connector, thay mới</t>
  </si>
  <si>
    <t>HCM.VH040</t>
  </si>
  <si>
    <t>Bắt bản tin Wireshark, lưu log, gửi bản tin theo yêu cầu.</t>
  </si>
  <si>
    <t>HCM.VH041</t>
  </si>
  <si>
    <t>Chuyển ứng cứu lưu lượng trên cáp quang trực tiếp (do cáp đứt, suy hao)</t>
  </si>
  <si>
    <t>Thực hiện theo p/a</t>
  </si>
  <si>
    <t>HCM.VH042</t>
  </si>
  <si>
    <t>Chuyển ứng cứu thiết bị sang tuyến cáp dự phòng (do cáp chính đứt, suy hao)</t>
  </si>
  <si>
    <t>Thiết bị</t>
  </si>
  <si>
    <t>Khi cáp chạy chính bị suy hao, đứt</t>
  </si>
  <si>
    <t>HCM.VH043</t>
  </si>
  <si>
    <t>Chuyển thiết bị sang cáp khác theo kế hoạch (để bảo dưỡng hoặc sắp xếp tối ưu…)</t>
  </si>
  <si>
    <t>HCM.VH044</t>
  </si>
  <si>
    <t>Thực hiện Local login thiết bị TD, CM-IP và bật phần mềm Teamviewer</t>
  </si>
  <si>
    <t>Khai báo thông số CRT, gắn cáp console, nhập user/pass và bật phần mềm Teamviewer</t>
  </si>
  <si>
    <t>HCM.VH045</t>
  </si>
  <si>
    <t>Đo kiểm chất lượng cáp quang sau khi xử lý đứt, suy hao, bảo dưỡng</t>
  </si>
  <si>
    <t>Tuyến</t>
  </si>
  <si>
    <t>HCM.VH046</t>
  </si>
  <si>
    <t>Phối hợp nhóm ứng cứu cáp quang xác định vị trí cáp đứt, suy hao</t>
  </si>
  <si>
    <t>HCM.VH047</t>
  </si>
  <si>
    <t>Đo kiểm chất lượng truyền dẫn &gt; STM16</t>
  </si>
  <si>
    <t>P/h bảo dưỡng cấp 1 hoặc theo y/c của NOC</t>
  </si>
  <si>
    <t>HCM.VH048</t>
  </si>
  <si>
    <t>Đo kiểm chất lượng truyền dẫn &gt; STM1</t>
  </si>
  <si>
    <t>HCM.VH049</t>
  </si>
  <si>
    <t>Đo kiểm chất lượng truyền dẫn &lt;= STM1</t>
  </si>
  <si>
    <t>HCM.VH050</t>
  </si>
  <si>
    <t>Đo kiểm luồng đồng bộ</t>
  </si>
  <si>
    <t>Luồng</t>
  </si>
  <si>
    <t>Đo tại trạm, đo tại khách hàng + 30'</t>
  </si>
  <si>
    <t>HCM.VH051</t>
  </si>
  <si>
    <t>Đo kiểm tra cáp quang dự phòng</t>
  </si>
  <si>
    <t>Sợi</t>
  </si>
  <si>
    <t>Định kỳ</t>
  </si>
  <si>
    <t>Đo (OMK, OTDR), đánh giá, báo cáo, đề xuất (đ/n xử lý, …).</t>
  </si>
  <si>
    <t>HCM.VH052</t>
  </si>
  <si>
    <t>Bảo dưỡng cấp 3 thiết bị TD, IP,… phần mạng trục, lõi</t>
  </si>
  <si>
    <t>Node</t>
  </si>
  <si>
    <t>Theo qui trình, qui định</t>
  </si>
  <si>
    <t>HCM.VH053</t>
  </si>
  <si>
    <t>Bảo dưỡng cấp 3 thiết bị TD, IP,… cấp thấp: Mux 2/155M, switch, ..</t>
  </si>
  <si>
    <t>HCM.VH054</t>
  </si>
  <si>
    <t>Phối hợp các đơn vị kiểm tra VTDP, vật tư sau khi bảo hành, …</t>
  </si>
  <si>
    <t>Theo thực tế</t>
  </si>
  <si>
    <t>HCM.VH055</t>
  </si>
  <si>
    <t>Phối hợp Phòng, Xưởng, NOC2 bảo dưỡng cấp 1, 2</t>
  </si>
  <si>
    <t>HCM.VH056</t>
  </si>
  <si>
    <t>Bấm đầu cáp mạng (RJ45)</t>
  </si>
  <si>
    <t>đầu</t>
  </si>
  <si>
    <t>HCM.VH057</t>
  </si>
  <si>
    <t>Kéo cáp khi add thêm card (từ card ra phía mặt ODF)</t>
  </si>
  <si>
    <t>HCM.VH058</t>
  </si>
  <si>
    <t>Phối hợp tắt nguồn thiết bị không còn sử dụng</t>
  </si>
  <si>
    <t>Xác định thiết bị, rà soát lưu lượng, xác định CB, tắt, thu hồi dây cảnh báo</t>
  </si>
  <si>
    <t>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</si>
  <si>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Mở mới kênh/luồng &gt;= 2.5 Gb/s</t>
    </r>
  </si>
  <si>
    <t>HCM.VH060</t>
  </si>
  <si>
    <t>Mở mới kênh/luồng &gt; 10 Gb/s</t>
  </si>
  <si>
    <t>HCM.VH061</t>
  </si>
  <si>
    <t>Mở mới bước sóng 40Gb/s, 100Gb/s</t>
  </si>
  <si>
    <t>Bước sóng</t>
  </si>
  <si>
    <t>HCM.VH062</t>
  </si>
  <si>
    <t>Đo kiểm, đánh giá chất lượng dây nhảy thu hồi</t>
  </si>
  <si>
    <t>Sợi đôi</t>
  </si>
  <si>
    <t>HCM.VH063</t>
  </si>
  <si>
    <t>Chuẩn bị cơ sở dữ liệu trước khi đấu nối (Cổng tổng đài, truyền dẫn…)</t>
  </si>
  <si>
    <t>lần 10 luồng</t>
  </si>
  <si>
    <t>HCM.VH064</t>
  </si>
  <si>
    <t>Chuyển ứng cứu, tối ưu lưu lượng trên cáp quang trực tiếp (do cáp đứt, suy hao, tối ưu)&gt;10G</t>
  </si>
  <si>
    <t>Thực hiện theo p/a ƯC</t>
  </si>
  <si>
    <t>HCM.VH065</t>
  </si>
  <si>
    <t>Kiểm tra và phải cấu hình lại thiết bị cho phù hợp trước khi sử dụng</t>
  </si>
  <si>
    <t>HCM.HC01</t>
  </si>
  <si>
    <t>Công tác hành chính (thực hiện nội qui, qui định của cơ quan)</t>
  </si>
  <si>
    <t>HCM.HC02</t>
  </si>
  <si>
    <t>Thực hiện các thủ tục thanh toán tiền công tác phí, mua vật tư (theo phân cấp), thăm hỏi ốm đau,.. các trạm (nhập chi phí lên web)</t>
  </si>
  <si>
    <t>HCM.HC03</t>
  </si>
  <si>
    <t>Tổng hợp nhu cầu các trạm, làm tờ trình, mua và phát văn phòng phẩm cho các tổ trạm</t>
  </si>
  <si>
    <t>Khoán 1 lần/tháng</t>
  </si>
  <si>
    <t>HCM.HC04</t>
  </si>
  <si>
    <t>Nhận và chuyển các khoản tiền (thưởng, sinh nhật, 2%, …) cho các trạm</t>
  </si>
  <si>
    <t>Hàng tháng, đột xuất</t>
  </si>
  <si>
    <t>HCM.HC05</t>
  </si>
  <si>
    <t>In, kiểm tra bù phép, trình ký, gởi P.NS bảng chấm công</t>
  </si>
  <si>
    <t>HCM.HC06</t>
  </si>
  <si>
    <t>Trình ký đơn nghỉ bù, phép và chuyển P.NS cho các trạm</t>
  </si>
  <si>
    <t>HCM.HC07</t>
  </si>
  <si>
    <t>Làm giấy giới thiệu ra vào cơ quan đối tác để tác nghiệp công tác</t>
  </si>
  <si>
    <t>HCM.HC08</t>
  </si>
  <si>
    <t>Tổng hợp công tác đào tạo nội bộ, thanh toán chi phí đào tạo</t>
  </si>
  <si>
    <t>HCM.HC09</t>
  </si>
  <si>
    <t>Thực hiện báo cáo nhiên liệu, chỉ số điện năng các trạm</t>
  </si>
  <si>
    <t>HCM.HC10</t>
  </si>
  <si>
    <t>Trình ký và gởi PNS bảng lương BSC-KPI, thưởng 2%</t>
  </si>
  <si>
    <t>HCM.HC11</t>
  </si>
  <si>
    <t>Làm giấy xin xe và cấp công lệnh</t>
  </si>
  <si>
    <t>HCM.HC12</t>
  </si>
  <si>
    <t>Làm vệ sinh hàng ngày nơi làm việc (khoán ngày)</t>
  </si>
  <si>
    <t>HCM.HC13</t>
  </si>
  <si>
    <t>Soạn thảo văn bản, tờ trình theo yêu cầu của lãnh đạo Đài, trình ký LĐ Đài, trình ký LĐ Trung Tâm, đưa lên cos và chuyển trực tiếp cho đơn vị</t>
  </si>
  <si>
    <t>tờ trình</t>
  </si>
  <si>
    <t>HCM.HC14</t>
  </si>
  <si>
    <t>Văn bản đi: Tiếp nhận văn bản, tờ trình từ các trạm, cấp số, trình LĐ Đài, trình ký LĐ Trung Tâm, đưa VB lên cos và chuyển trực tiếp cho các đơn vị</t>
  </si>
  <si>
    <t>văn bản</t>
  </si>
  <si>
    <t>HCM.HC15</t>
  </si>
  <si>
    <t>Tiếp nhận các loại văn bản, thư, EMS, biên bản, chứng từ từ các đơn vị ngoài, trình ký LĐ Đài và chuyển trả lại đơn vị</t>
  </si>
  <si>
    <t>lần</t>
  </si>
  <si>
    <t>HCM.HC16</t>
  </si>
  <si>
    <t>Tiếp nhận công văn đến từ P.HCTH, scan và chuyển mail cho LĐ Đài hoặc các trạm</t>
  </si>
  <si>
    <t>HCM.HC17</t>
  </si>
  <si>
    <t>Tiếp nhận, trình ký và chuyển văn bản công đoàn đến CĐ các đơn vị</t>
  </si>
  <si>
    <t>HCM.HC18</t>
  </si>
  <si>
    <t>Thực hiện xuất sắc công việc hành chính</t>
  </si>
  <si>
    <t xml:space="preserve">Cộng 50 điểm mỗi người </t>
  </si>
  <si>
    <t>Nếu hoàn thành xuất sắc công việc trước thời gain quy định, không sai sót, phàn nàn…</t>
  </si>
  <si>
    <t>HCM.BC001</t>
  </si>
  <si>
    <t>Báo cáo ngày</t>
  </si>
  <si>
    <t>Báo cáo</t>
  </si>
  <si>
    <t>HCM.BC002</t>
  </si>
  <si>
    <t>Báo cáo tuần</t>
  </si>
  <si>
    <t>HCM.BC003</t>
  </si>
  <si>
    <t>Báo cáo tháng</t>
  </si>
  <si>
    <t>HCM.BC004</t>
  </si>
  <si>
    <t>Báo cáo 6 tháng, năm</t>
  </si>
  <si>
    <t>HCM.BC005</t>
  </si>
  <si>
    <t>Báo cáo công tác nghiệp vụ, đoàn thể</t>
  </si>
  <si>
    <t>Các số liệu CSHT, antenna, …</t>
  </si>
  <si>
    <t>HCM.BC006</t>
  </si>
  <si>
    <t>Báo cáo đột xuất theo y/c của lãnh đạo (theo thực tế)</t>
  </si>
  <si>
    <t>HCM.BC010</t>
  </si>
  <si>
    <t>Tổng hợp báo cáo Spanloss hàng tuần cho phòng TD-ND</t>
  </si>
  <si>
    <t>HCM.BC011</t>
  </si>
  <si>
    <t>Tổng hợp báo cáo cáp quang dự phòng hàng tuần cập nhật trên COS</t>
  </si>
  <si>
    <t>HCM.BC012</t>
  </si>
  <si>
    <t>Báo cáo ERP (về sự cố tuyến cáp, …)</t>
  </si>
  <si>
    <t>HCM.VT01</t>
  </si>
  <si>
    <t>Sắp xếp, bố trí vật tư trong kho</t>
  </si>
  <si>
    <t>HCM.VT02</t>
  </si>
  <si>
    <t>Bàn giao vật tư ứng cứu cho các đơn vị theo sự điều hành của Phòng CM-IP, TD-ND</t>
  </si>
  <si>
    <t>HCM.VT03</t>
  </si>
  <si>
    <t>Điều phối vật tư DP, bàn giao giữa các Trạm trong nội bộ Đài</t>
  </si>
  <si>
    <t>Rà soát sổ sách tìm vật tư Trạm có nhu cầu, thống nhất điều chuyển, tiến hành bàn giao, hoàn thiện BBBG với đầy đủ chữ ký của các bên liên quan</t>
  </si>
  <si>
    <t>HCM.VT04</t>
  </si>
  <si>
    <t>Điều chuyển VTDP của Đài cho các đơn vị khác theo sự điều phối của P.CM-IP, P.TD-NĐ và các phòng ban liên quan</t>
  </si>
  <si>
    <t>Điều chuyển, hoàn tất các thủ tục bàn giao VTDP của Đài cho đơn vị khác trong cùng Trung tâm, cho P.KHĐT để bàn giao cho các đơn vị ngoài trung tâm theo sự điều phối của P.CM-IP, P.TD-NĐ và các phòng ban liên quan</t>
  </si>
  <si>
    <t>HCM.VT05</t>
  </si>
  <si>
    <t>Nhận, điều chuyển vật tư DP từ kho trung tâm hoặc các đơn vị khác (Đài, Xưởng, Phòng) về các Trạm thuộc Đài VT.HCM</t>
  </si>
  <si>
    <t>Nhận lệnh, thống nhất cách thức bàn giao, nhận vật tư từ kho Trung tâm hoặc các đơn vị bàn giao, hoàn thiện chứng từ bàn giao.</t>
  </si>
  <si>
    <t>HCM.VT06</t>
  </si>
  <si>
    <t>Tổng hợp BC vật tư DP của Đài HCM báo cáo P.CM-IP. P.TD-NĐ</t>
  </si>
  <si>
    <t>Tổng hợp BC vật tư DP của Đài HCM: Truyền dẫn, Chuyển mạch, Liên tỉnh quốc tế, Di động báo cáo P.CM-IP. P.TD-NĐ để cân đối vật tư DP đảm bảo an toàn mạng lưới</t>
  </si>
  <si>
    <t>HCM.VT07</t>
  </si>
  <si>
    <t>Theo dõi trang cấp vật tư  cho các Trạm</t>
  </si>
  <si>
    <t>Nhận yêu cầu vật tư của Trạm, trao đổi thống nhất, in tờ trình, kết hợp kỹ thuật kiểm tra trước vật tư trong kho có phù hợp ( nếu có), nhận vật tư từ kho C30, B18  hoặc từ P.KHĐT giao về các Trạm</t>
  </si>
  <si>
    <t>HCM.VT08</t>
  </si>
  <si>
    <t>Triển khai thực hiện và hoàn tất các Biên bản bàn giao, BB nghiệm thu vật tư đưa vào sử dụng tại các Trạm</t>
  </si>
  <si>
    <t>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</si>
  <si>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HCM.VT09</t>
  </si>
  <si>
    <t>Theo dõi, cập nhật , quản lý Danh mục vật tư DP (có giá), VTDP ( không giá) của các Trạm, hoàn tất các thủ tục giảm trừ vật tư khi đưa vào sử dụng với P.Kế toán.</t>
  </si>
  <si>
    <t>Theo dõi, cập nhật , quản lý danh mục  kho vật tư DP (có giá ), VTDP ( không giá) của các Trạm, hoàn tất các thủ tục giảm trừ vật tư khi đưa vào sử dụng với P.Kế toán.</t>
  </si>
  <si>
    <t>HCM.VT10</t>
  </si>
  <si>
    <t>Kiểm kê VTDP của Đài định kỳ hàng tháng, quý, năm, đột xuất theo yêu cầu của P.Kế toán</t>
  </si>
  <si>
    <t>Định kỳ, đột xuất,Tùy thực tế</t>
  </si>
  <si>
    <t>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</si>
  <si>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HCM.VT11</t>
  </si>
  <si>
    <t>Cập nhật các biến động tăng giảm Tài sản,CCDC, hoàn tất các thủ  tục bàn giao khi có sự điều động giữa các Trạm  hoặc ra ngoài đơn vị.</t>
  </si>
  <si>
    <t>Thực hiện các nghiệp vụ kế toán: quản lý sổ sách, thống kê, rà soát, báo cáo hiện trạng TS, hoàn thiện chứng từ bàn giao TS-CC</t>
  </si>
  <si>
    <t>HCM.VT12</t>
  </si>
  <si>
    <t>Triển khai , thực hiện,  hoàn thiện các nghiệp vụ kế toán liên quan TS , CC, VT</t>
  </si>
  <si>
    <t>Đột xuất, tùy thực tế</t>
  </si>
  <si>
    <t>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</si>
  <si>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HCM.VT13</t>
  </si>
  <si>
    <t>Triển khai kiểm kê Tài sản, Công cụ cuối mỗi kỳ kế toán hoặc kiểm kê đột xuất.</t>
  </si>
  <si>
    <t>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</si>
  <si>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HCM.VT14</t>
  </si>
  <si>
    <t>Tổng hợp , thống kê , đề xuất và thực hiện nhập kho TS, CC, VT hỏng về kho Trung tâm</t>
  </si>
  <si>
    <t>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</si>
  <si>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HCM.VT15</t>
  </si>
  <si>
    <t>Thực hiện đề xuất trang cấp vật tư, CCDC, TS</t>
  </si>
  <si>
    <t>Tiếp nhận nhu cầu của các trạm, thực hiện các thủ tục xin trang cấp .
Triển khai thực hiện hoàn thiện các chứng từ kế toán , phiếu xuất kho liên quan TS, CCLĐ, CC Modem do P.Kế toán yêu cầu</t>
  </si>
  <si>
    <t>HCM.VT16</t>
  </si>
  <si>
    <t>Rà soát,  thống kê , tìm lại chứng từ trong công tác Quản lý VT, TS để BC với LĐ Đài và các Phòng Ban liên quan khi có yêu cầu.</t>
  </si>
  <si>
    <t>Rà soát và báo cáo khi  LĐ Đài yêu cầu công việc được phân giao. Tìm lại các chứng từ để phục vụ cho công tác quản lý TS, VT, CC của các phòng ban. Hoặc để hoàn thiện chứng từ thanh toán của P.KHĐT</t>
  </si>
  <si>
    <t>HCM.VT17</t>
  </si>
  <si>
    <t>Tìm, nghiên cứu các văn bản, công văn, quy chế, quy định hướng dẫn về TS, CC, VT</t>
  </si>
  <si>
    <t>Tìm, đọc, nghiên cứu, trao đổi với các Phòng ban liên quan để nắm và thực hiện triển khai công việc của Đài cho chính xác, kịp thời</t>
  </si>
  <si>
    <t>HCM.VT18</t>
  </si>
  <si>
    <t>Bàn giao vật tư tại trạm (từ 5 card trở xuống)</t>
  </si>
  <si>
    <t>HCM.VT19</t>
  </si>
  <si>
    <t>Kiểm kê Tài sản, Công cụ cuối mỗi kỳ kế toán hoặc kiểm kê đột xuất.</t>
  </si>
  <si>
    <t>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</si>
  <si>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t>
  </si>
  <si>
    <t>Thực hiện xuất sắc công việc kiểm kê</t>
  </si>
  <si>
    <t xml:space="preserve">Cộng 30 điểm mỗi người </t>
  </si>
  <si>
    <t>Nếu hoàn thành tốt công việc vượt mức kế hoạch, không sai sót…</t>
  </si>
  <si>
    <t>HCM.AT01</t>
  </si>
  <si>
    <t>Triển khai công tác BHLĐ, ATVSLĐ, PCCN, PCLB</t>
  </si>
  <si>
    <t>HCM.AT02</t>
  </si>
  <si>
    <t>Theo dõi, chấm điểm ATVSLĐ trạm</t>
  </si>
  <si>
    <t>HCM.AT03</t>
  </si>
  <si>
    <t>Theo dõi, chấm điểm ATVSLĐ Đài</t>
  </si>
  <si>
    <t>HCM.AT04</t>
  </si>
  <si>
    <t>Báo cáo công tác BHLĐ, ATVSLĐ, PCCN</t>
  </si>
  <si>
    <t>HCM.AT05</t>
  </si>
  <si>
    <t>Kiểm tra công tác ATVSLĐ, BHLĐ, PCLB</t>
  </si>
  <si>
    <t>Trạm</t>
  </si>
  <si>
    <t>HCM.AT06</t>
  </si>
  <si>
    <t>Báo cáo công tác sổ tay ATVSLĐ, PCCN</t>
  </si>
  <si>
    <t>HCM.AT07</t>
  </si>
  <si>
    <t>Báo cáo tình hình thiên tai hàng tuần</t>
  </si>
  <si>
    <t>HCM.AT08</t>
  </si>
  <si>
    <t>Báo cáo hồ sơ quản lý rủi ro</t>
  </si>
  <si>
    <t>HCM.AT09</t>
  </si>
  <si>
    <t>Theo dõi thực hiện khắc phục tồn tại ATVSLĐ sau đợt kiểm tra các tổ, trạm</t>
  </si>
  <si>
    <t>HCM.AT10</t>
  </si>
  <si>
    <t>Tổng hợp danh sách đăng ký trang bị Bảo hộ cá nhân, BHLĐ của Đài HCM trong năm.</t>
  </si>
  <si>
    <t>Hàng năm</t>
  </si>
  <si>
    <t>Định kỳ 1 lần/năm</t>
  </si>
  <si>
    <t>HCM.AT11</t>
  </si>
  <si>
    <t>Tiếp nhận và phân phát trang phục đồ BHLĐ, phương tiện bảo vệ cá nhân cho các trạm</t>
  </si>
  <si>
    <t>HCM.AT12</t>
  </si>
  <si>
    <t>Tổng hợp đề xuất trang bị bổ sung biển báo, biển chỉ dẫn, tiêu lệnh PCCC, nạp và thay bình mới bình chữa cháy CO2</t>
  </si>
  <si>
    <t>HCM.AT13</t>
  </si>
  <si>
    <t>Tiếp nhận và phân phát biển báo, biển chỉ dẫn, tiêu lệnh PCCC, thay bình CO2 mới tại 05 trạm Đài VTHCM.</t>
  </si>
  <si>
    <t>HCM.AT14</t>
  </si>
  <si>
    <t>Xây dựng, cập nhật phương án PCCN, PCBL, phòng chống kẻ gian đột nhập</t>
  </si>
  <si>
    <t>HCM.AT15</t>
  </si>
  <si>
    <t>Tổ chức diễn tập PCCN, PCBL, phòng chống kẻ gian đột nhập</t>
  </si>
  <si>
    <t>HCM.AT16</t>
  </si>
  <si>
    <t>Kiểm tra, bảo trì, bảo dưỡng các công cụ phương tiện PCCN</t>
  </si>
  <si>
    <t>HCM.K001</t>
  </si>
  <si>
    <t>Tham gia các phong trào văn thể mỹ</t>
  </si>
  <si>
    <t>HCM.K002</t>
  </si>
  <si>
    <t>Công tác</t>
  </si>
  <si>
    <t>P/h các đơn vị khác khảo sát, lắp đặt, xử lý,… theo công lệnh của GĐ</t>
  </si>
  <si>
    <t>HCM.K003</t>
  </si>
  <si>
    <t>Sửa chữa, thi công lắp đặt công trình nhỏ</t>
  </si>
  <si>
    <t>HCM.K004</t>
  </si>
  <si>
    <t>Tăng cường hỗ trợ các trạm khác</t>
  </si>
  <si>
    <t>Theo thực tế hoặc khoán 1 lần (khuyến khích)</t>
  </si>
  <si>
    <t>HCM.K005</t>
  </si>
  <si>
    <t>Giám sát, phối hợp các đơn vị thi công tại trạm (theo p/a, thiết kế đã duyệt)</t>
  </si>
  <si>
    <t>Khoán từng ca</t>
  </si>
  <si>
    <t>HCM.K006</t>
  </si>
  <si>
    <t>Giám sát, phối hợp đối tác làm việc tại trạm</t>
  </si>
  <si>
    <t>HCM.K007</t>
  </si>
  <si>
    <t>Giám sát, phối hợp, hỗ trợ khách hàng thi công, xử lý trên thiết bị của khách hàng tại trạm</t>
  </si>
  <si>
    <t>HCM.K008</t>
  </si>
  <si>
    <t>Hướng dẫn sinh viên thực tập</t>
  </si>
  <si>
    <t>Sinh viên</t>
  </si>
  <si>
    <t>HCM.K009</t>
  </si>
  <si>
    <t>Soạn tài liệu phục vụ đào tạo nội bộ</t>
  </si>
  <si>
    <t>Tính theo thực tế (đăng ký của cá nhân và duyệt của LĐ)</t>
  </si>
  <si>
    <t>HCM.K010</t>
  </si>
  <si>
    <t>Chủ trì workshop</t>
  </si>
  <si>
    <t>HCM.K011</t>
  </si>
  <si>
    <t>Tham gia các lớp học do Trung tâm, TCT tổ chức</t>
  </si>
  <si>
    <t>HCM.K012</t>
  </si>
  <si>
    <t>Tham gia các lớp học, workshop do Đài, Trạm tổ chức</t>
  </si>
  <si>
    <t>HCM.K013</t>
  </si>
  <si>
    <t>Tham gia họp đài, đoàn thể, ...</t>
  </si>
  <si>
    <t>Khoán hoặc, theo thực tế</t>
  </si>
  <si>
    <t>HCM.K014</t>
  </si>
  <si>
    <t>Sửa chữa, cài đặt chương trình máy tính, ...</t>
  </si>
  <si>
    <t>Khoán theo lần hoặc theo thực tế</t>
  </si>
  <si>
    <t>HCM.K015</t>
  </si>
  <si>
    <t>Chủ trì sáng kiến, hợp lý hóa sản xuất</t>
  </si>
  <si>
    <t>Tương đương nửa ngày công (hoặc tùy trường hợp do LĐĐ quyết định)</t>
  </si>
  <si>
    <t>HCM.K016</t>
  </si>
  <si>
    <t>Tham gia sáng kiến, hợp lý hóa sản xuất</t>
  </si>
  <si>
    <t>Tùy trường hợp do LĐĐ quyết định</t>
  </si>
  <si>
    <t>HCM.K017</t>
  </si>
  <si>
    <t>Đóng góp hiến kế</t>
  </si>
  <si>
    <t>HCM.K018</t>
  </si>
  <si>
    <t>Soạn câu hỏi bổ sung cho ngân hàng câu hỏi kiểm tra khung năng lực</t>
  </si>
  <si>
    <t>Khoán hoặc theo thực tế (LĐĐ quyết định)</t>
  </si>
  <si>
    <t>HCM.K019</t>
  </si>
  <si>
    <t>Viết chương trình ứng dụng tin học</t>
  </si>
  <si>
    <t>HCM.K020</t>
  </si>
  <si>
    <t>Hỗ trợ xử lý ứng cứu từ xa</t>
  </si>
  <si>
    <t>Tùy thực tế (hoặc khoán …)</t>
  </si>
  <si>
    <t>HCM.K021</t>
  </si>
  <si>
    <t>Hướng dẫn nghiệp vụ,  truyền nghề</t>
  </si>
  <si>
    <t>Khoán cho 1 lần thực hiện</t>
  </si>
  <si>
    <t>HCM.K022</t>
  </si>
  <si>
    <t>Làm việc, đấu nối, xử lý tại các trạm xa &lt; 3 Km</t>
  </si>
  <si>
    <t>HCM.K023</t>
  </si>
  <si>
    <t>Làm việc, đấu nối, xử lý tại các trạm xa &gt; 3 Km</t>
  </si>
  <si>
    <t>HCM.K024</t>
  </si>
  <si>
    <t>Xây dựng quy trình</t>
  </si>
  <si>
    <t>HCM.K025</t>
  </si>
  <si>
    <t>Đóng góp ý kiến qui chế, quy trình, …</t>
  </si>
  <si>
    <t>HCM.K026</t>
  </si>
  <si>
    <t>Truy cập thông tin trên web: vnptnet.vn</t>
  </si>
  <si>
    <t xml:space="preserve"> Được 2/10/20 điểm tương ứng số lần vô ít hơn 44/nhiều hơn 44/nhiều hơn 100 lần trong tháng.</t>
  </si>
  <si>
    <t xml:space="preserve">Mỗi người, mỗi ca từ 2 đến 5 lần
</t>
  </si>
  <si>
    <t>active</t>
  </si>
  <si>
    <t>na</t>
  </si>
  <si>
    <t>Xác định tọa độ, đặt cấu hình đo, đọc phân tích kết quả</t>
  </si>
  <si>
    <t>Cộng 500 điểm mỗi người tham gia/tháng</t>
  </si>
  <si>
    <t>Chấm cho trưởng trạm (Nếu trong tháng có làm việc cho nhóm có trưởng nhóm thì trưởng trạm 1%, Trưởng nhóm 4% điểm của người tham gia có được tại nhóm)</t>
  </si>
  <si>
    <t>Các công việc con (bỏ từ dấu ngoặc để có import cv con)</t>
  </si>
  <si>
    <t>công thức khác</t>
  </si>
  <si>
    <t>HCM.VT20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</si>
</sst>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 ;\(#,##0.00\);\-#\ ;@\ "/>
    <numFmt numFmtId="167" formatCode="_(* #,##0.00_);_(* \(#,##0.00\);_(* \-??_);_(@_)"/>
  </numFmts>
  <fonts count="16" x14ac:knownFonts="1">
    <font>
      <sz val="11"/>
      <color rgb="FF000000"/>
      <name val="Arial"/>
      <family val="2"/>
      <charset val="1"/>
    </font>
    <font>
      <b/>
      <sz val="12"/>
      <color rgb="FF000000"/>
      <name val="Times New Roman"/>
      <family val="1"/>
      <charset val="1"/>
    </font>
    <font>
      <sz val="12"/>
      <color rgb="FFFF0000"/>
      <name val="Times New Roman"/>
      <family val="1"/>
      <charset val="1"/>
    </font>
    <font>
      <sz val="12"/>
      <color rgb="FF000000"/>
      <name val="Times New Roman"/>
      <family val="1"/>
      <charset val="1"/>
    </font>
    <font>
      <sz val="12"/>
      <color rgb="FFFFFFFF"/>
      <name val="Times New Roman"/>
      <family val="1"/>
      <charset val="1"/>
    </font>
    <font>
      <sz val="11"/>
      <color rgb="FFE7E6E6"/>
      <name val="Arial"/>
      <family val="2"/>
      <charset val="1"/>
    </font>
    <font>
      <sz val="12"/>
      <color rgb="FF808080"/>
      <name val="Times New Roman"/>
      <family val="1"/>
      <charset val="1"/>
    </font>
    <font>
      <sz val="12"/>
      <color rgb="FF70AD47"/>
      <name val="Times New Roman"/>
      <family val="1"/>
      <charset val="1"/>
    </font>
    <font>
      <sz val="11"/>
      <color rgb="FF669900"/>
      <name val="Arial"/>
      <family val="2"/>
      <charset val="1"/>
    </font>
    <font>
      <sz val="12"/>
      <color rgb="FF669900"/>
      <name val="Times New Roman"/>
      <family val="1"/>
      <charset val="1"/>
    </font>
    <font>
      <sz val="12"/>
      <color rgb="FFE7E6E6"/>
      <name val="Times New Roman"/>
      <family val="1"/>
      <charset val="1"/>
    </font>
    <font>
      <sz val="12"/>
      <color rgb="FF000000"/>
      <name val="Calibri"/>
      <family val="2"/>
      <charset val="1"/>
    </font>
    <font>
      <sz val="11"/>
      <color rgb="FF70AD47"/>
      <name val="Arial"/>
      <family val="2"/>
      <charset val="1"/>
    </font>
    <font>
      <sz val="11"/>
      <color rgb="FF000000"/>
      <name val="Times New Roman"/>
      <family val="1"/>
      <charset val="1"/>
    </font>
    <font>
      <i/>
      <sz val="11"/>
      <color rgb="FF7F7F7F"/>
      <name val="Arial"/>
      <family val="2"/>
      <charset val="1"/>
    </font>
    <font>
      <sz val="11"/>
      <color rgb="FF000000"/>
      <name val="Arial"/>
      <family val="2"/>
      <charset val="1"/>
    </font>
  </fonts>
  <fills count="6">
    <fill>
      <patternFill patternType="none"/>
    </fill>
    <fill>
      <patternFill patternType="gray125"/>
    </fill>
    <fill>
      <patternFill patternType="solid">
        <fgColor rgb="FF70AD47"/>
        <bgColor rgb="FF669900"/>
      </patternFill>
    </fill>
    <fill>
      <patternFill patternType="solid">
        <fgColor rgb="FF669900"/>
        <bgColor rgb="FF70AD47"/>
      </patternFill>
    </fill>
    <fill>
      <patternFill patternType="solid">
        <fgColor rgb="FFFFFFFF"/>
        <bgColor rgb="FFE7E6E6"/>
      </patternFill>
    </fill>
    <fill>
      <patternFill patternType="solid">
        <fgColor rgb="FF00CC00"/>
        <bgColor rgb="FF008000"/>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
    <xf numFmtId="0" fontId="0" fillId="0" borderId="0"/>
    <xf numFmtId="166" fontId="15" fillId="0" borderId="0" applyBorder="0" applyProtection="0"/>
    <xf numFmtId="0" fontId="14" fillId="0" borderId="0" applyBorder="0" applyProtection="0"/>
    <xf numFmtId="167" fontId="15" fillId="0" borderId="0" applyBorder="0" applyProtection="0"/>
  </cellStyleXfs>
  <cellXfs count="111">
    <xf numFmtId="0" fontId="0" fillId="0" borderId="0" xfId="0"/>
    <xf numFmtId="0" fontId="0" fillId="0" borderId="0" xfId="0" applyAlignment="1">
      <alignment horizontal="center"/>
    </xf>
    <xf numFmtId="0" fontId="0" fillId="0" borderId="0" xfId="0"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165"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164" fontId="3"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3" fillId="0" borderId="2" xfId="0" applyFont="1" applyBorder="1" applyAlignment="1">
      <alignment horizontal="left"/>
    </xf>
    <xf numFmtId="0" fontId="8" fillId="3" borderId="2" xfId="0" applyFont="1" applyFill="1" applyBorder="1" applyAlignment="1">
      <alignment horizontal="center"/>
    </xf>
    <xf numFmtId="0" fontId="9" fillId="3" borderId="2" xfId="0" applyFont="1" applyFill="1" applyBorder="1" applyAlignment="1">
      <alignment horizontal="center" vertical="center"/>
    </xf>
    <xf numFmtId="0" fontId="9" fillId="3" borderId="2" xfId="0" applyFont="1" applyFill="1" applyBorder="1" applyAlignment="1">
      <alignment horizontal="left" wrapText="1"/>
    </xf>
    <xf numFmtId="0" fontId="9" fillId="3" borderId="2" xfId="0" applyFont="1" applyFill="1" applyBorder="1" applyAlignment="1">
      <alignment horizontal="center" vertical="center" wrapText="1"/>
    </xf>
    <xf numFmtId="164" fontId="9" fillId="3" borderId="2" xfId="0" applyNumberFormat="1" applyFont="1" applyFill="1" applyBorder="1" applyAlignment="1">
      <alignment horizontal="center" vertical="center" wrapText="1"/>
    </xf>
    <xf numFmtId="0" fontId="0" fillId="0" borderId="2" xfId="0" applyBorder="1" applyAlignment="1">
      <alignment horizontal="center"/>
    </xf>
    <xf numFmtId="0" fontId="3" fillId="0" borderId="2" xfId="0" applyFont="1" applyBorder="1" applyAlignment="1">
      <alignment horizontal="left" wrapText="1"/>
    </xf>
    <xf numFmtId="0" fontId="0" fillId="3" borderId="2" xfId="0" applyFill="1" applyBorder="1" applyAlignment="1">
      <alignment horizontal="center"/>
    </xf>
    <xf numFmtId="0" fontId="3" fillId="3" borderId="2" xfId="0" applyFont="1" applyFill="1" applyBorder="1" applyAlignment="1">
      <alignment horizontal="left" wrapText="1"/>
    </xf>
    <xf numFmtId="0" fontId="3" fillId="3" borderId="2" xfId="0" applyFont="1" applyFill="1" applyBorder="1" applyAlignment="1">
      <alignment horizontal="center" vertical="center" wrapText="1"/>
    </xf>
    <xf numFmtId="0" fontId="0" fillId="4" borderId="2" xfId="0" applyFill="1" applyBorder="1" applyAlignment="1">
      <alignment horizontal="center"/>
    </xf>
    <xf numFmtId="0" fontId="3" fillId="4" borderId="2" xfId="0" applyFont="1" applyFill="1" applyBorder="1" applyAlignment="1">
      <alignment horizontal="center" vertical="center"/>
    </xf>
    <xf numFmtId="0" fontId="0" fillId="4" borderId="2" xfId="0" applyFont="1" applyFill="1" applyBorder="1" applyAlignment="1">
      <alignment horizontal="left"/>
    </xf>
    <xf numFmtId="0" fontId="0" fillId="4" borderId="2" xfId="0" applyFont="1" applyFill="1" applyBorder="1" applyAlignment="1">
      <alignment horizontal="center" wrapText="1"/>
    </xf>
    <xf numFmtId="0" fontId="0" fillId="0" borderId="0" xfId="0" applyFont="1" applyAlignment="1">
      <alignment horizontal="center"/>
    </xf>
    <xf numFmtId="2" fontId="1"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2" fontId="10" fillId="0" borderId="2" xfId="0" applyNumberFormat="1" applyFont="1" applyBorder="1" applyAlignment="1">
      <alignment horizontal="center" vertical="center"/>
    </xf>
    <xf numFmtId="164"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5" fillId="0" borderId="0" xfId="0" applyFont="1"/>
    <xf numFmtId="0" fontId="3" fillId="0" borderId="0" xfId="0" applyFont="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xf>
    <xf numFmtId="0" fontId="0" fillId="3" borderId="2" xfId="0" applyFont="1" applyFill="1" applyBorder="1" applyAlignment="1">
      <alignment horizontal="left"/>
    </xf>
    <xf numFmtId="0" fontId="0" fillId="3" borderId="2" xfId="0" applyFont="1" applyFill="1" applyBorder="1" applyAlignment="1">
      <alignment horizontal="center"/>
    </xf>
    <xf numFmtId="2" fontId="3" fillId="3" borderId="2"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165"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wrapText="1"/>
    </xf>
    <xf numFmtId="0" fontId="7" fillId="2"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left" vertical="center" wrapText="1"/>
    </xf>
    <xf numFmtId="164" fontId="7" fillId="2" borderId="0" xfId="0" applyNumberFormat="1" applyFont="1" applyFill="1" applyAlignment="1">
      <alignment horizontal="center" vertical="center"/>
    </xf>
    <xf numFmtId="0" fontId="12" fillId="2" borderId="0" xfId="0" applyFont="1" applyFill="1" applyAlignment="1">
      <alignment horizontal="center"/>
    </xf>
    <xf numFmtId="9" fontId="3" fillId="0" borderId="0" xfId="0" applyNumberFormat="1" applyFont="1" applyAlignment="1" applyProtection="1">
      <alignment horizontal="center" vertical="center" wrapText="1"/>
    </xf>
    <xf numFmtId="0" fontId="3" fillId="0" borderId="0" xfId="0" applyFont="1" applyAlignment="1" applyProtection="1">
      <alignment horizontal="center" vertical="center" wrapText="1"/>
    </xf>
    <xf numFmtId="9" fontId="3" fillId="0" borderId="2" xfId="0" applyNumberFormat="1" applyFont="1" applyBorder="1" applyAlignment="1" applyProtection="1">
      <alignment horizontal="left" vertical="center" wrapText="1"/>
    </xf>
    <xf numFmtId="166" fontId="3" fillId="0" borderId="2" xfId="1" applyFont="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6" fontId="3" fillId="0" borderId="1" xfId="1" applyFont="1" applyBorder="1" applyAlignment="1" applyProtection="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Font="1" applyBorder="1" applyAlignment="1">
      <alignment horizontal="center" wrapText="1"/>
    </xf>
    <xf numFmtId="0" fontId="13" fillId="0" borderId="0" xfId="0" applyFont="1" applyAlignment="1">
      <alignment horizontal="center" vertical="center"/>
    </xf>
    <xf numFmtId="0" fontId="3" fillId="0" borderId="0" xfId="2" applyFont="1" applyBorder="1" applyAlignment="1" applyProtection="1">
      <alignment horizontal="center" vertical="center" wrapText="1"/>
    </xf>
    <xf numFmtId="0" fontId="0" fillId="0" borderId="0" xfId="0" applyFont="1" applyAlignment="1">
      <alignment horizontal="center" vertical="center"/>
    </xf>
    <xf numFmtId="49" fontId="3" fillId="0" borderId="0" xfId="0" applyNumberFormat="1" applyFont="1" applyAlignment="1">
      <alignment horizontal="left" vertical="center" wrapText="1"/>
    </xf>
    <xf numFmtId="0" fontId="0" fillId="0" borderId="0" xfId="0" applyFont="1" applyAlignment="1">
      <alignment horizontal="center" wrapText="1"/>
    </xf>
    <xf numFmtId="0" fontId="1" fillId="0"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3" fillId="0" borderId="0" xfId="0" applyFont="1" applyBorder="1" applyAlignment="1">
      <alignment horizontal="center" vertical="center" wrapText="1"/>
    </xf>
    <xf numFmtId="2" fontId="0" fillId="0" borderId="0" xfId="0" applyNumberFormat="1" applyAlignment="1">
      <alignment horizontal="center"/>
    </xf>
    <xf numFmtId="165" fontId="0" fillId="0" borderId="0" xfId="0" applyNumberFormat="1"/>
    <xf numFmtId="166" fontId="0" fillId="0" borderId="0" xfId="0" applyNumberFormat="1"/>
    <xf numFmtId="0" fontId="3" fillId="5" borderId="2" xfId="0" applyFont="1" applyFill="1" applyBorder="1" applyAlignment="1">
      <alignment horizontal="center" vertical="center" wrapText="1"/>
    </xf>
    <xf numFmtId="0" fontId="7" fillId="2" borderId="0" xfId="0" applyFont="1" applyFill="1" applyBorder="1" applyAlignment="1">
      <alignment horizontal="center" vertical="center" wrapText="1"/>
    </xf>
  </cellXfs>
  <cellStyles count="4">
    <cellStyle name="Comma" xfId="1" builtinId="3"/>
    <cellStyle name="Comma 2" xfId="3"/>
    <cellStyle name="Explanatory Text" xfId="2"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A2" zoomScale="78" zoomScaleNormal="100" workbookViewId="0">
      <pane xSplit="2" ySplit="3" topLeftCell="C21" activePane="bottomRight" state="frozen"/>
      <selection activeCell="C28" sqref="C28"/>
      <selection pane="topRight" activeCell="C28" sqref="C28"/>
      <selection pane="bottomLeft" activeCell="C28" sqref="C28"/>
      <selection pane="bottomRight" activeCell="G20" sqref="G20"/>
    </sheetView>
  </sheetViews>
  <sheetFormatPr defaultRowHeight="13.85" x14ac:dyDescent="0.25"/>
  <cols>
    <col min="1" max="1" width="6.81640625" style="1"/>
    <col min="2" max="2" width="17" style="1"/>
    <col min="3" max="3" width="58.54296875" style="1"/>
    <col min="4" max="4" width="14.26953125" style="1"/>
    <col min="5" max="5" width="7.453125" style="1"/>
    <col min="6" max="6" width="15.26953125" style="1"/>
    <col min="7" max="7" width="8.81640625" style="1"/>
    <col min="8" max="8" width="14.81640625" style="2"/>
    <col min="9" max="9" width="31.1796875" style="1" customWidth="1"/>
    <col min="10" max="10" width="19.54296875" style="1"/>
    <col min="11"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8.75" customHeight="1" x14ac:dyDescent="0.25">
      <c r="A2" s="3" t="s">
        <v>0</v>
      </c>
      <c r="B2" s="3" t="s">
        <v>1</v>
      </c>
      <c r="C2" s="4" t="s">
        <v>2</v>
      </c>
      <c r="D2" s="3" t="s">
        <v>3</v>
      </c>
      <c r="E2" s="4" t="s">
        <v>4</v>
      </c>
      <c r="F2" s="4" t="s">
        <v>5</v>
      </c>
      <c r="G2" s="5" t="s">
        <v>6</v>
      </c>
      <c r="H2" s="6"/>
      <c r="I2" s="4" t="s">
        <v>7</v>
      </c>
      <c r="J2" s="96" t="s">
        <v>475</v>
      </c>
      <c r="K2" s="98" t="s">
        <v>481</v>
      </c>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customHeight="1" x14ac:dyDescent="0.25">
      <c r="A3" s="7"/>
      <c r="B3" s="8"/>
      <c r="C3" s="7"/>
      <c r="D3" s="7"/>
      <c r="E3" s="7"/>
      <c r="F3" s="7"/>
      <c r="G3" s="7"/>
      <c r="H3" s="7"/>
      <c r="I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55" x14ac:dyDescent="0.25">
      <c r="A4" s="9"/>
      <c r="B4" s="9"/>
      <c r="C4" s="10"/>
      <c r="D4" s="9"/>
      <c r="E4" s="9"/>
      <c r="F4" s="9"/>
      <c r="G4" s="11"/>
      <c r="H4" s="12"/>
      <c r="I4" s="10"/>
      <c r="J4" s="13"/>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55" x14ac:dyDescent="0.25">
      <c r="A5" s="14">
        <v>1</v>
      </c>
      <c r="B5" s="14" t="s">
        <v>8</v>
      </c>
      <c r="C5" s="15" t="s">
        <v>9</v>
      </c>
      <c r="D5" s="14" t="s">
        <v>10</v>
      </c>
      <c r="E5" s="14">
        <v>3</v>
      </c>
      <c r="F5" s="14">
        <v>180</v>
      </c>
      <c r="G5" s="16">
        <f>'Quản Lý'!F5*'Quản Lý'!E5/60</f>
        <v>9</v>
      </c>
      <c r="H5" s="17" t="s">
        <v>11</v>
      </c>
      <c r="I5" s="1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 customFormat="1" ht="31.05" x14ac:dyDescent="0.25">
      <c r="A6" s="19">
        <v>2</v>
      </c>
      <c r="B6" s="19" t="s">
        <v>12</v>
      </c>
      <c r="C6" s="20" t="s">
        <v>13</v>
      </c>
      <c r="D6" s="19" t="s">
        <v>14</v>
      </c>
      <c r="E6" s="19">
        <v>2</v>
      </c>
      <c r="F6" s="19">
        <v>120</v>
      </c>
      <c r="G6" s="21">
        <f>'Quản Lý'!F6*'Quản Lý'!E6/60</f>
        <v>4</v>
      </c>
      <c r="H6" s="22" t="s">
        <v>11</v>
      </c>
      <c r="I6" s="23" t="s">
        <v>15</v>
      </c>
      <c r="J6" s="24" t="s">
        <v>476</v>
      </c>
    </row>
    <row r="7" spans="1:1024" ht="15.55" x14ac:dyDescent="0.25">
      <c r="A7" s="25">
        <v>3</v>
      </c>
      <c r="B7" s="26" t="s">
        <v>16</v>
      </c>
      <c r="C7" s="27" t="s">
        <v>17</v>
      </c>
      <c r="D7" s="26" t="s">
        <v>14</v>
      </c>
      <c r="E7" s="26">
        <v>2</v>
      </c>
      <c r="F7" s="26">
        <v>60</v>
      </c>
      <c r="G7" s="28">
        <f>'Quản Lý'!F7*'Quản Lý'!E7/60</f>
        <v>2</v>
      </c>
      <c r="H7" s="29" t="s">
        <v>18</v>
      </c>
      <c r="I7" s="30" t="s">
        <v>19</v>
      </c>
      <c r="J7" s="1" t="s">
        <v>476</v>
      </c>
    </row>
    <row r="8" spans="1:1024" ht="15.55" x14ac:dyDescent="0.25">
      <c r="A8" s="25">
        <v>4</v>
      </c>
      <c r="B8" s="26" t="s">
        <v>20</v>
      </c>
      <c r="C8" s="27" t="s">
        <v>21</v>
      </c>
      <c r="D8" s="26" t="s">
        <v>14</v>
      </c>
      <c r="E8" s="26">
        <v>3</v>
      </c>
      <c r="F8" s="26">
        <v>60</v>
      </c>
      <c r="G8" s="28">
        <f>'Quản Lý'!F8*'Quản Lý'!E8/60</f>
        <v>3</v>
      </c>
      <c r="H8" s="29" t="s">
        <v>18</v>
      </c>
      <c r="I8" s="30" t="s">
        <v>19</v>
      </c>
      <c r="J8" s="1" t="s">
        <v>476</v>
      </c>
    </row>
    <row r="9" spans="1:1024" ht="15.55" x14ac:dyDescent="0.25">
      <c r="A9" s="25">
        <v>5</v>
      </c>
      <c r="B9" s="26" t="s">
        <v>22</v>
      </c>
      <c r="C9" s="27" t="s">
        <v>23</v>
      </c>
      <c r="D9" s="26" t="s">
        <v>24</v>
      </c>
      <c r="E9" s="26">
        <v>3</v>
      </c>
      <c r="F9" s="26">
        <v>20</v>
      </c>
      <c r="G9" s="28">
        <f>'Quản Lý'!F9*'Quản Lý'!E9/60</f>
        <v>1</v>
      </c>
      <c r="H9" s="29" t="s">
        <v>11</v>
      </c>
      <c r="I9" s="30" t="s">
        <v>25</v>
      </c>
      <c r="J9" s="1" t="s">
        <v>476</v>
      </c>
    </row>
    <row r="10" spans="1:1024" ht="15.55" x14ac:dyDescent="0.25">
      <c r="A10" s="25">
        <v>6</v>
      </c>
      <c r="B10" s="26" t="s">
        <v>26</v>
      </c>
      <c r="C10" s="27" t="s">
        <v>27</v>
      </c>
      <c r="D10" s="26" t="s">
        <v>24</v>
      </c>
      <c r="E10" s="26">
        <v>4</v>
      </c>
      <c r="F10" s="26">
        <v>30</v>
      </c>
      <c r="G10" s="28">
        <f>'Quản Lý'!F10*'Quản Lý'!E10/60</f>
        <v>2</v>
      </c>
      <c r="H10" s="29" t="s">
        <v>11</v>
      </c>
      <c r="I10" s="30" t="s">
        <v>25</v>
      </c>
      <c r="J10" s="1" t="s">
        <v>476</v>
      </c>
    </row>
    <row r="11" spans="1:1024" ht="15.55" x14ac:dyDescent="0.25">
      <c r="A11" s="14">
        <v>7</v>
      </c>
      <c r="B11" s="14" t="s">
        <v>28</v>
      </c>
      <c r="C11" s="15" t="s">
        <v>29</v>
      </c>
      <c r="D11" s="14" t="s">
        <v>14</v>
      </c>
      <c r="E11" s="14">
        <v>3</v>
      </c>
      <c r="F11" s="14">
        <v>150</v>
      </c>
      <c r="G11" s="16">
        <f>'Quản Lý'!F11*'Quản Lý'!E11/60</f>
        <v>7.5</v>
      </c>
      <c r="H11" s="17" t="s">
        <v>30</v>
      </c>
      <c r="I11" s="18" t="s">
        <v>19</v>
      </c>
    </row>
    <row r="12" spans="1:1024" ht="15.55" x14ac:dyDescent="0.25">
      <c r="A12" s="14">
        <v>8</v>
      </c>
      <c r="B12" s="14" t="s">
        <v>31</v>
      </c>
      <c r="C12" s="15" t="s">
        <v>32</v>
      </c>
      <c r="D12" s="14" t="s">
        <v>14</v>
      </c>
      <c r="E12" s="14">
        <v>2</v>
      </c>
      <c r="F12" s="14">
        <v>120</v>
      </c>
      <c r="G12" s="16">
        <f>'Quản Lý'!F12*'Quản Lý'!E12/60</f>
        <v>4</v>
      </c>
      <c r="H12" s="17" t="s">
        <v>30</v>
      </c>
      <c r="I12" s="18" t="s">
        <v>19</v>
      </c>
    </row>
    <row r="13" spans="1:1024" ht="15.55" x14ac:dyDescent="0.25">
      <c r="A13" s="14">
        <v>9</v>
      </c>
      <c r="B13" s="14" t="s">
        <v>33</v>
      </c>
      <c r="C13" s="15" t="s">
        <v>34</v>
      </c>
      <c r="D13" s="14" t="s">
        <v>35</v>
      </c>
      <c r="E13" s="14">
        <v>2</v>
      </c>
      <c r="F13" s="14">
        <v>90</v>
      </c>
      <c r="G13" s="16">
        <f>'Quản Lý'!F13*'Quản Lý'!E13/60</f>
        <v>3</v>
      </c>
      <c r="H13" s="17" t="s">
        <v>36</v>
      </c>
      <c r="I13" s="18"/>
    </row>
    <row r="14" spans="1:1024" ht="31.05" x14ac:dyDescent="0.25">
      <c r="A14" s="14">
        <v>10</v>
      </c>
      <c r="B14" s="14" t="s">
        <v>37</v>
      </c>
      <c r="C14" s="15" t="s">
        <v>38</v>
      </c>
      <c r="D14" s="14" t="s">
        <v>14</v>
      </c>
      <c r="E14" s="14">
        <v>2</v>
      </c>
      <c r="F14" s="14">
        <v>90</v>
      </c>
      <c r="G14" s="16">
        <f>'Quản Lý'!F14*'Quản Lý'!E14/60</f>
        <v>3</v>
      </c>
      <c r="H14" s="17" t="s">
        <v>36</v>
      </c>
      <c r="I14" s="18" t="s">
        <v>39</v>
      </c>
    </row>
    <row r="15" spans="1:1024" ht="15.55" x14ac:dyDescent="0.25">
      <c r="A15" s="14">
        <v>11</v>
      </c>
      <c r="B15" s="14" t="s">
        <v>40</v>
      </c>
      <c r="C15" s="15" t="s">
        <v>41</v>
      </c>
      <c r="D15" s="14" t="s">
        <v>14</v>
      </c>
      <c r="E15" s="14">
        <v>4</v>
      </c>
      <c r="F15" s="14">
        <v>180</v>
      </c>
      <c r="G15" s="16">
        <f>'Quản Lý'!F15*'Quản Lý'!E15/60</f>
        <v>12</v>
      </c>
      <c r="H15" s="17" t="s">
        <v>42</v>
      </c>
      <c r="I15" s="18"/>
    </row>
    <row r="16" spans="1:1024" ht="31.05" x14ac:dyDescent="0.25">
      <c r="A16" s="14">
        <v>12</v>
      </c>
      <c r="B16" s="14" t="s">
        <v>43</v>
      </c>
      <c r="C16" s="15" t="s">
        <v>44</v>
      </c>
      <c r="D16" s="14" t="s">
        <v>14</v>
      </c>
      <c r="E16" s="14">
        <v>4</v>
      </c>
      <c r="F16" s="14">
        <v>60</v>
      </c>
      <c r="G16" s="16">
        <f>'Quản Lý'!F16*'Quản Lý'!E16/60</f>
        <v>4</v>
      </c>
      <c r="H16" s="17" t="s">
        <v>36</v>
      </c>
      <c r="I16" s="18" t="s">
        <v>45</v>
      </c>
    </row>
    <row r="17" spans="1:11" ht="15.55" x14ac:dyDescent="0.25">
      <c r="A17" s="14">
        <v>13</v>
      </c>
      <c r="B17" s="14" t="s">
        <v>46</v>
      </c>
      <c r="C17" s="31" t="s">
        <v>47</v>
      </c>
      <c r="D17" s="14" t="s">
        <v>14</v>
      </c>
      <c r="E17" s="14">
        <v>3</v>
      </c>
      <c r="F17" s="14">
        <v>120</v>
      </c>
      <c r="G17" s="16">
        <f>'Quản Lý'!F17*'Quản Lý'!E17/60</f>
        <v>6</v>
      </c>
      <c r="H17" s="18" t="s">
        <v>48</v>
      </c>
      <c r="I17" s="7"/>
    </row>
    <row r="18" spans="1:11" ht="15.55" x14ac:dyDescent="0.25">
      <c r="A18" s="14">
        <v>14</v>
      </c>
      <c r="B18" s="14" t="s">
        <v>49</v>
      </c>
      <c r="C18" s="31" t="s">
        <v>50</v>
      </c>
      <c r="D18" s="14" t="s">
        <v>51</v>
      </c>
      <c r="E18" s="14">
        <v>3</v>
      </c>
      <c r="F18" s="14">
        <v>120</v>
      </c>
      <c r="G18" s="16">
        <f>'Quản Lý'!F18*'Quản Lý'!E18/60</f>
        <v>6</v>
      </c>
      <c r="H18" s="18" t="s">
        <v>36</v>
      </c>
      <c r="I18" s="14" t="s">
        <v>52</v>
      </c>
    </row>
    <row r="19" spans="1:11" ht="15.55" x14ac:dyDescent="0.25">
      <c r="A19" s="14">
        <v>15</v>
      </c>
      <c r="B19" s="14" t="s">
        <v>53</v>
      </c>
      <c r="C19" s="31" t="s">
        <v>54</v>
      </c>
      <c r="D19" s="14" t="s">
        <v>51</v>
      </c>
      <c r="E19" s="14">
        <v>3</v>
      </c>
      <c r="F19" s="14">
        <v>120</v>
      </c>
      <c r="G19" s="16">
        <f>'Quản Lý'!F19*'Quản Lý'!E19/60</f>
        <v>6</v>
      </c>
      <c r="H19" s="18" t="s">
        <v>48</v>
      </c>
      <c r="I19" s="14" t="s">
        <v>55</v>
      </c>
    </row>
    <row r="20" spans="1:11" ht="77.55" x14ac:dyDescent="0.25">
      <c r="A20" s="32">
        <v>16</v>
      </c>
      <c r="B20" s="32" t="s">
        <v>56</v>
      </c>
      <c r="C20" s="33" t="s">
        <v>57</v>
      </c>
      <c r="D20" s="101" t="s">
        <v>58</v>
      </c>
      <c r="E20" s="101"/>
      <c r="F20" s="101"/>
      <c r="G20" s="101">
        <v>0.05</v>
      </c>
      <c r="H20" s="34" t="s">
        <v>30</v>
      </c>
      <c r="I20" s="109" t="s">
        <v>479</v>
      </c>
      <c r="K20" s="98" t="s">
        <v>481</v>
      </c>
    </row>
    <row r="21" spans="1:11" ht="31.05" x14ac:dyDescent="0.25">
      <c r="A21" s="14">
        <v>17</v>
      </c>
      <c r="B21" s="14" t="s">
        <v>59</v>
      </c>
      <c r="C21" s="31" t="s">
        <v>60</v>
      </c>
      <c r="D21" s="102" t="s">
        <v>61</v>
      </c>
      <c r="E21" s="102"/>
      <c r="F21" s="102"/>
      <c r="G21" s="102">
        <v>1</v>
      </c>
      <c r="H21" s="17" t="s">
        <v>30</v>
      </c>
      <c r="I21" s="14" t="s">
        <v>62</v>
      </c>
      <c r="K21" s="98" t="s">
        <v>481</v>
      </c>
    </row>
    <row r="22" spans="1:11" ht="27.7" customHeight="1" x14ac:dyDescent="0.3">
      <c r="A22" s="35">
        <v>18</v>
      </c>
      <c r="B22" s="14" t="s">
        <v>63</v>
      </c>
      <c r="C22" s="36" t="s">
        <v>64</v>
      </c>
      <c r="D22" s="103" t="s">
        <v>65</v>
      </c>
      <c r="E22" s="103"/>
      <c r="F22" s="103"/>
      <c r="G22" s="103">
        <v>100</v>
      </c>
      <c r="H22" s="17" t="s">
        <v>30</v>
      </c>
      <c r="I22" s="18" t="s">
        <v>66</v>
      </c>
      <c r="K22" s="98" t="s">
        <v>481</v>
      </c>
    </row>
    <row r="23" spans="1:11" ht="30.6" customHeight="1" x14ac:dyDescent="0.3">
      <c r="A23" s="37">
        <v>19</v>
      </c>
      <c r="B23" s="38" t="s">
        <v>67</v>
      </c>
      <c r="C23" s="39" t="s">
        <v>68</v>
      </c>
      <c r="D23" s="104" t="s">
        <v>69</v>
      </c>
      <c r="E23" s="104"/>
      <c r="F23" s="104"/>
      <c r="G23" s="104">
        <v>100</v>
      </c>
      <c r="H23" s="41" t="s">
        <v>30</v>
      </c>
      <c r="I23" s="40" t="s">
        <v>70</v>
      </c>
      <c r="J23" s="1" t="s">
        <v>476</v>
      </c>
      <c r="K23" s="98" t="s">
        <v>481</v>
      </c>
    </row>
    <row r="24" spans="1:11" ht="30.6" customHeight="1" x14ac:dyDescent="0.3">
      <c r="A24" s="42">
        <v>20</v>
      </c>
      <c r="B24" s="14" t="s">
        <v>71</v>
      </c>
      <c r="C24" s="43" t="s">
        <v>72</v>
      </c>
      <c r="D24" s="103" t="s">
        <v>73</v>
      </c>
      <c r="E24" s="103"/>
      <c r="F24" s="103"/>
      <c r="G24" s="103">
        <v>50</v>
      </c>
      <c r="H24" s="18" t="s">
        <v>36</v>
      </c>
      <c r="I24" s="18" t="s">
        <v>74</v>
      </c>
      <c r="K24" s="98" t="s">
        <v>481</v>
      </c>
    </row>
    <row r="25" spans="1:11" ht="27.7" customHeight="1" x14ac:dyDescent="0.3">
      <c r="A25" s="44">
        <v>21</v>
      </c>
      <c r="B25" s="32" t="s">
        <v>75</v>
      </c>
      <c r="C25" s="45" t="s">
        <v>76</v>
      </c>
      <c r="D25" s="99" t="s">
        <v>77</v>
      </c>
      <c r="E25" s="99"/>
      <c r="F25" s="99"/>
      <c r="G25" s="99">
        <v>10</v>
      </c>
      <c r="H25" s="34" t="s">
        <v>36</v>
      </c>
      <c r="I25" s="46" t="s">
        <v>78</v>
      </c>
      <c r="K25" s="98" t="s">
        <v>481</v>
      </c>
    </row>
    <row r="26" spans="1:11" ht="15.65" customHeight="1" x14ac:dyDescent="0.25">
      <c r="A26" s="47">
        <v>22</v>
      </c>
      <c r="B26" s="48" t="s">
        <v>79</v>
      </c>
      <c r="C26" s="49" t="s">
        <v>80</v>
      </c>
      <c r="D26" s="100" t="s">
        <v>478</v>
      </c>
      <c r="E26" s="100"/>
      <c r="F26" s="100"/>
      <c r="G26" s="100">
        <v>500</v>
      </c>
      <c r="H26" s="50" t="s">
        <v>30</v>
      </c>
      <c r="I26" s="47"/>
      <c r="K26" s="98" t="s">
        <v>481</v>
      </c>
    </row>
    <row r="27" spans="1:11" ht="15.8" customHeight="1" x14ac:dyDescent="0.25">
      <c r="A27"/>
    </row>
    <row r="28" spans="1:11" x14ac:dyDescent="0.25">
      <c r="A28"/>
    </row>
    <row r="29" spans="1:11" x14ac:dyDescent="0.25">
      <c r="A29"/>
    </row>
    <row r="30" spans="1:11" x14ac:dyDescent="0.25">
      <c r="A30" s="51" t="s">
        <v>81</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opLeftCell="A42" zoomScale="71" zoomScaleNormal="71" workbookViewId="0">
      <selection activeCell="C62" sqref="C62"/>
    </sheetView>
  </sheetViews>
  <sheetFormatPr defaultRowHeight="13.85" x14ac:dyDescent="0.25"/>
  <cols>
    <col min="1" max="1" width="4.81640625" style="1"/>
    <col min="2" max="2" width="20.54296875" style="1"/>
    <col min="3" max="3" width="76.90625" style="1"/>
    <col min="4" max="4" width="15.1796875" style="1"/>
    <col min="5" max="5" width="7.453125" style="1"/>
    <col min="6" max="6" width="12.26953125" style="1"/>
    <col min="7" max="7" width="8.453125" style="1"/>
    <col min="8" max="8" width="14.1796875" style="1"/>
    <col min="9" max="9" width="63.36328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G3" s="106">
        <f>SUM(G5:G66)</f>
        <v>132.91666666666663</v>
      </c>
    </row>
    <row r="4" spans="1:1024" ht="77.55" x14ac:dyDescent="0.25">
      <c r="A4" s="3" t="s">
        <v>0</v>
      </c>
      <c r="B4" s="3" t="s">
        <v>1</v>
      </c>
      <c r="C4" s="4" t="s">
        <v>2</v>
      </c>
      <c r="D4" s="3" t="s">
        <v>3</v>
      </c>
      <c r="E4" s="4" t="s">
        <v>4</v>
      </c>
      <c r="F4" s="4" t="s">
        <v>5</v>
      </c>
      <c r="G4" s="52" t="s">
        <v>6</v>
      </c>
      <c r="H4" s="5"/>
      <c r="I4" s="4" t="s">
        <v>7</v>
      </c>
      <c r="J4" s="96" t="s">
        <v>475</v>
      </c>
      <c r="K4" s="98" t="s">
        <v>480</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62.05" x14ac:dyDescent="0.25">
      <c r="A5" s="14">
        <v>1</v>
      </c>
      <c r="B5" s="14" t="s">
        <v>82</v>
      </c>
      <c r="C5" s="18" t="s">
        <v>83</v>
      </c>
      <c r="D5" s="14" t="s">
        <v>84</v>
      </c>
      <c r="E5" s="14">
        <v>2</v>
      </c>
      <c r="F5" s="14">
        <v>180</v>
      </c>
      <c r="G5" s="53">
        <f>'Vận Hành'!F5*'Vận Hành'!E5/60</f>
        <v>6</v>
      </c>
      <c r="H5" s="54" t="s">
        <v>11</v>
      </c>
      <c r="I5" s="15" t="s">
        <v>85</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55" x14ac:dyDescent="0.25">
      <c r="A6" s="14">
        <v>2</v>
      </c>
      <c r="B6" s="14" t="s">
        <v>86</v>
      </c>
      <c r="C6" s="15" t="s">
        <v>87</v>
      </c>
      <c r="D6" s="14" t="s">
        <v>84</v>
      </c>
      <c r="E6" s="14">
        <v>1</v>
      </c>
      <c r="F6" s="14">
        <v>60</v>
      </c>
      <c r="G6" s="53">
        <f>'Vận Hành'!F6*'Vận Hành'!E6/60</f>
        <v>1</v>
      </c>
      <c r="H6" s="54" t="s">
        <v>11</v>
      </c>
      <c r="I6" s="18" t="s">
        <v>88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1.05" x14ac:dyDescent="0.25">
      <c r="A7" s="14">
        <v>4</v>
      </c>
      <c r="B7" s="48" t="s">
        <v>89</v>
      </c>
      <c r="C7" s="15" t="s">
        <v>90</v>
      </c>
      <c r="D7" s="14" t="s">
        <v>14</v>
      </c>
      <c r="E7" s="14">
        <v>2</v>
      </c>
      <c r="F7" s="14">
        <v>60</v>
      </c>
      <c r="G7" s="53">
        <f>'Vận Hành'!F7*'Vận Hành'!E7/60</f>
        <v>2</v>
      </c>
      <c r="H7" s="54" t="s">
        <v>36</v>
      </c>
      <c r="I7" s="18" t="s">
        <v>45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55" x14ac:dyDescent="0.25">
      <c r="A8" s="55">
        <v>5</v>
      </c>
      <c r="B8" s="55" t="s">
        <v>91</v>
      </c>
      <c r="C8" s="56" t="s">
        <v>92</v>
      </c>
      <c r="D8" s="55" t="s">
        <v>84</v>
      </c>
      <c r="E8" s="55">
        <v>2</v>
      </c>
      <c r="F8" s="55">
        <v>60</v>
      </c>
      <c r="G8" s="57">
        <f>'Vận Hành'!F8*'Vận Hành'!E8/60</f>
        <v>2</v>
      </c>
      <c r="H8" s="58" t="s">
        <v>11</v>
      </c>
      <c r="I8" s="59" t="s">
        <v>93</v>
      </c>
      <c r="J8" s="60" t="s">
        <v>476</v>
      </c>
    </row>
    <row r="9" spans="1:1024" ht="15.55" x14ac:dyDescent="0.25">
      <c r="A9" s="14">
        <v>6</v>
      </c>
      <c r="B9" s="14" t="s">
        <v>94</v>
      </c>
      <c r="C9" s="15" t="s">
        <v>95</v>
      </c>
      <c r="D9" s="14" t="s">
        <v>14</v>
      </c>
      <c r="E9" s="14">
        <v>1</v>
      </c>
      <c r="F9" s="14">
        <v>60</v>
      </c>
      <c r="G9" s="53">
        <f>'Vận Hành'!F9*'Vận Hành'!E9/60</f>
        <v>1</v>
      </c>
      <c r="H9" s="54" t="s">
        <v>11</v>
      </c>
      <c r="I9" s="18" t="s">
        <v>96</v>
      </c>
      <c r="J9"/>
    </row>
    <row r="10" spans="1:1024" ht="15.55" x14ac:dyDescent="0.25">
      <c r="A10" s="14">
        <v>8</v>
      </c>
      <c r="B10" s="14" t="s">
        <v>97</v>
      </c>
      <c r="C10" s="15" t="s">
        <v>98</v>
      </c>
      <c r="D10" s="14" t="s">
        <v>14</v>
      </c>
      <c r="E10" s="14">
        <v>2</v>
      </c>
      <c r="F10" s="14">
        <v>60</v>
      </c>
      <c r="G10" s="53">
        <f>'Vận Hành'!F10*'Vận Hành'!E10/60</f>
        <v>2</v>
      </c>
      <c r="H10" s="54" t="s">
        <v>36</v>
      </c>
      <c r="I10" s="18"/>
      <c r="J10"/>
    </row>
    <row r="11" spans="1:1024" ht="15.55" x14ac:dyDescent="0.25">
      <c r="A11" s="14">
        <v>9</v>
      </c>
      <c r="B11" s="14" t="s">
        <v>99</v>
      </c>
      <c r="C11" s="15" t="s">
        <v>100</v>
      </c>
      <c r="D11" s="14" t="s">
        <v>14</v>
      </c>
      <c r="E11" s="14">
        <v>2</v>
      </c>
      <c r="F11" s="14">
        <v>30</v>
      </c>
      <c r="G11" s="53">
        <f>'Vận Hành'!F11*'Vận Hành'!E11/60</f>
        <v>1</v>
      </c>
      <c r="H11" s="54" t="s">
        <v>36</v>
      </c>
      <c r="I11" s="18"/>
      <c r="J11"/>
    </row>
    <row r="12" spans="1:1024" ht="77.55" x14ac:dyDescent="0.25">
      <c r="A12" s="14">
        <v>10</v>
      </c>
      <c r="B12" s="14" t="s">
        <v>101</v>
      </c>
      <c r="C12" s="15" t="s">
        <v>102</v>
      </c>
      <c r="D12" s="14" t="s">
        <v>103</v>
      </c>
      <c r="E12" s="14">
        <v>2</v>
      </c>
      <c r="F12" s="14">
        <v>40</v>
      </c>
      <c r="G12" s="53">
        <f>'Vận Hành'!F12*'Vận Hành'!E12/60</f>
        <v>1.3333333333333333</v>
      </c>
      <c r="H12" s="54" t="s">
        <v>36</v>
      </c>
      <c r="I12" s="18" t="s">
        <v>104</v>
      </c>
      <c r="J12"/>
      <c r="K12" s="97" t="s">
        <v>104</v>
      </c>
    </row>
    <row r="13" spans="1:1024" ht="77.55" x14ac:dyDescent="0.25">
      <c r="A13" s="14">
        <v>11</v>
      </c>
      <c r="B13" s="14" t="s">
        <v>105</v>
      </c>
      <c r="C13" s="15" t="s">
        <v>106</v>
      </c>
      <c r="D13" s="14" t="s">
        <v>103</v>
      </c>
      <c r="E13" s="14">
        <v>2</v>
      </c>
      <c r="F13" s="14">
        <v>60</v>
      </c>
      <c r="G13" s="53">
        <f>'Vận Hành'!F13*'Vận Hành'!E13/60</f>
        <v>2</v>
      </c>
      <c r="H13" s="54" t="s">
        <v>36</v>
      </c>
      <c r="I13" s="18" t="s">
        <v>104</v>
      </c>
      <c r="J13"/>
      <c r="K13" s="97" t="s">
        <v>104</v>
      </c>
    </row>
    <row r="14" spans="1:1024" ht="77.55" x14ac:dyDescent="0.25">
      <c r="A14" s="42">
        <v>12</v>
      </c>
      <c r="B14" s="14" t="s">
        <v>107</v>
      </c>
      <c r="C14" s="15" t="s">
        <v>108</v>
      </c>
      <c r="D14" s="14" t="s">
        <v>109</v>
      </c>
      <c r="E14" s="14">
        <v>3</v>
      </c>
      <c r="F14" s="14">
        <v>60</v>
      </c>
      <c r="G14" s="53">
        <f>'Vận Hành'!F14*'Vận Hành'!E14/60</f>
        <v>3</v>
      </c>
      <c r="H14" s="54" t="s">
        <v>36</v>
      </c>
      <c r="I14" s="18" t="s">
        <v>104</v>
      </c>
      <c r="J14"/>
      <c r="K14" s="97" t="s">
        <v>104</v>
      </c>
    </row>
    <row r="15" spans="1:1024" ht="77.55" x14ac:dyDescent="0.25">
      <c r="A15" s="14">
        <v>13</v>
      </c>
      <c r="B15" s="14" t="s">
        <v>110</v>
      </c>
      <c r="C15" s="15" t="s">
        <v>111</v>
      </c>
      <c r="D15" s="14" t="s">
        <v>103</v>
      </c>
      <c r="E15" s="14">
        <v>2</v>
      </c>
      <c r="F15" s="14">
        <v>20</v>
      </c>
      <c r="G15" s="53">
        <f>'Vận Hành'!F15*'Vận Hành'!E15/60</f>
        <v>0.66666666666666663</v>
      </c>
      <c r="H15" s="54" t="s">
        <v>36</v>
      </c>
      <c r="I15" s="18" t="s">
        <v>112</v>
      </c>
      <c r="J15"/>
      <c r="K15" s="97" t="s">
        <v>104</v>
      </c>
    </row>
    <row r="16" spans="1:1024" ht="77.55" x14ac:dyDescent="0.25">
      <c r="A16" s="14">
        <v>14</v>
      </c>
      <c r="B16" s="14" t="s">
        <v>113</v>
      </c>
      <c r="C16" s="15" t="s">
        <v>114</v>
      </c>
      <c r="D16" s="14" t="s">
        <v>103</v>
      </c>
      <c r="E16" s="14">
        <v>3</v>
      </c>
      <c r="F16" s="14">
        <v>20</v>
      </c>
      <c r="G16" s="53">
        <f>'Vận Hành'!F16*'Vận Hành'!E16/60</f>
        <v>1</v>
      </c>
      <c r="H16" s="54" t="s">
        <v>36</v>
      </c>
      <c r="I16" s="18" t="s">
        <v>112</v>
      </c>
      <c r="J16"/>
      <c r="K16" s="97" t="s">
        <v>104</v>
      </c>
    </row>
    <row r="17" spans="1:11" ht="77.55" x14ac:dyDescent="0.25">
      <c r="A17" s="14">
        <v>15</v>
      </c>
      <c r="B17" s="14" t="s">
        <v>115</v>
      </c>
      <c r="C17" s="15" t="s">
        <v>116</v>
      </c>
      <c r="D17" s="14" t="s">
        <v>103</v>
      </c>
      <c r="E17" s="14">
        <v>3</v>
      </c>
      <c r="F17" s="14">
        <v>60</v>
      </c>
      <c r="G17" s="53">
        <f>'Vận Hành'!F17*'Vận Hành'!E17/60</f>
        <v>3</v>
      </c>
      <c r="H17" s="54" t="s">
        <v>36</v>
      </c>
      <c r="I17" s="18" t="s">
        <v>117</v>
      </c>
      <c r="J17"/>
      <c r="K17" s="97" t="s">
        <v>477</v>
      </c>
    </row>
    <row r="18" spans="1:11" ht="15.55" x14ac:dyDescent="0.25">
      <c r="A18" s="14">
        <v>16</v>
      </c>
      <c r="B18" s="14" t="s">
        <v>118</v>
      </c>
      <c r="C18" s="15" t="s">
        <v>119</v>
      </c>
      <c r="D18" s="14" t="s">
        <v>103</v>
      </c>
      <c r="E18" s="14">
        <v>2</v>
      </c>
      <c r="F18" s="14">
        <v>15</v>
      </c>
      <c r="G18" s="53">
        <f>'Vận Hành'!F18*'Vận Hành'!E18/60</f>
        <v>0.5</v>
      </c>
      <c r="H18" s="54" t="s">
        <v>36</v>
      </c>
      <c r="I18" s="18" t="s">
        <v>120</v>
      </c>
      <c r="J18"/>
    </row>
    <row r="19" spans="1:11" ht="15.55" x14ac:dyDescent="0.25">
      <c r="A19" s="14">
        <v>17</v>
      </c>
      <c r="B19" s="14" t="s">
        <v>121</v>
      </c>
      <c r="C19" s="15" t="s">
        <v>122</v>
      </c>
      <c r="D19" s="14" t="s">
        <v>103</v>
      </c>
      <c r="E19" s="14">
        <v>1</v>
      </c>
      <c r="F19" s="14">
        <v>30</v>
      </c>
      <c r="G19" s="53">
        <f>'Vận Hành'!F19*'Vận Hành'!E19/60</f>
        <v>0.5</v>
      </c>
      <c r="H19" s="54" t="s">
        <v>36</v>
      </c>
      <c r="I19" s="18" t="s">
        <v>123</v>
      </c>
      <c r="J19"/>
    </row>
    <row r="20" spans="1:11" ht="15.55" x14ac:dyDescent="0.25">
      <c r="A20" s="14">
        <v>18</v>
      </c>
      <c r="B20" s="14" t="s">
        <v>124</v>
      </c>
      <c r="C20" s="15" t="s">
        <v>125</v>
      </c>
      <c r="D20" s="14" t="s">
        <v>126</v>
      </c>
      <c r="E20" s="14">
        <v>2</v>
      </c>
      <c r="F20" s="14">
        <v>30</v>
      </c>
      <c r="G20" s="53">
        <f>'Vận Hành'!F20*'Vận Hành'!E20/60</f>
        <v>1</v>
      </c>
      <c r="H20" s="54" t="s">
        <v>36</v>
      </c>
      <c r="I20" s="18" t="s">
        <v>127</v>
      </c>
      <c r="J20"/>
    </row>
    <row r="21" spans="1:11" ht="15.55" x14ac:dyDescent="0.25">
      <c r="A21" s="14">
        <v>19</v>
      </c>
      <c r="B21" s="14" t="s">
        <v>128</v>
      </c>
      <c r="C21" s="15" t="s">
        <v>129</v>
      </c>
      <c r="D21" s="14" t="s">
        <v>126</v>
      </c>
      <c r="E21" s="14">
        <v>2</v>
      </c>
      <c r="F21" s="14">
        <v>30</v>
      </c>
      <c r="G21" s="53">
        <f>'Vận Hành'!F21*'Vận Hành'!E21/60</f>
        <v>1</v>
      </c>
      <c r="H21" s="54" t="s">
        <v>36</v>
      </c>
      <c r="I21" s="18" t="s">
        <v>130</v>
      </c>
      <c r="J21"/>
    </row>
    <row r="22" spans="1:11" ht="15.55" x14ac:dyDescent="0.25">
      <c r="A22" s="14">
        <v>20</v>
      </c>
      <c r="B22" s="14" t="s">
        <v>131</v>
      </c>
      <c r="C22" s="31" t="s">
        <v>132</v>
      </c>
      <c r="D22" s="14" t="s">
        <v>14</v>
      </c>
      <c r="E22" s="14">
        <v>1</v>
      </c>
      <c r="F22" s="14">
        <v>60</v>
      </c>
      <c r="G22" s="53">
        <f>'Vận Hành'!F22*'Vận Hành'!E22/60</f>
        <v>1</v>
      </c>
      <c r="H22" s="54" t="s">
        <v>36</v>
      </c>
      <c r="I22" s="14" t="s">
        <v>45</v>
      </c>
      <c r="J22"/>
    </row>
    <row r="23" spans="1:11" ht="15.55" x14ac:dyDescent="0.25">
      <c r="A23" s="14">
        <v>21</v>
      </c>
      <c r="B23" s="14" t="s">
        <v>133</v>
      </c>
      <c r="C23" s="15" t="s">
        <v>134</v>
      </c>
      <c r="D23" s="14" t="s">
        <v>14</v>
      </c>
      <c r="E23" s="14">
        <v>2</v>
      </c>
      <c r="F23" s="14">
        <v>40</v>
      </c>
      <c r="G23" s="53">
        <f>'Vận Hành'!F23*'Vận Hành'!E23/60</f>
        <v>1.3333333333333333</v>
      </c>
      <c r="H23" s="54" t="s">
        <v>36</v>
      </c>
      <c r="I23" s="14" t="s">
        <v>45</v>
      </c>
      <c r="J23"/>
    </row>
    <row r="24" spans="1:11" ht="15.55" x14ac:dyDescent="0.25">
      <c r="A24" s="14">
        <v>22</v>
      </c>
      <c r="B24" s="14" t="s">
        <v>135</v>
      </c>
      <c r="C24" s="31" t="s">
        <v>136</v>
      </c>
      <c r="D24" s="14" t="s">
        <v>14</v>
      </c>
      <c r="E24" s="14">
        <v>2</v>
      </c>
      <c r="F24" s="14">
        <v>40</v>
      </c>
      <c r="G24" s="53">
        <f>'Vận Hành'!F24*'Vận Hành'!E24/60</f>
        <v>1.3333333333333333</v>
      </c>
      <c r="H24" s="54" t="s">
        <v>36</v>
      </c>
      <c r="I24" s="14" t="s">
        <v>45</v>
      </c>
      <c r="J24"/>
    </row>
    <row r="25" spans="1:11" ht="15.55" x14ac:dyDescent="0.25">
      <c r="A25" s="14">
        <v>23</v>
      </c>
      <c r="B25" s="14" t="s">
        <v>137</v>
      </c>
      <c r="C25" s="31" t="s">
        <v>138</v>
      </c>
      <c r="D25" s="14" t="s">
        <v>103</v>
      </c>
      <c r="E25" s="14">
        <v>2</v>
      </c>
      <c r="F25" s="14">
        <v>15</v>
      </c>
      <c r="G25" s="53">
        <f>'Vận Hành'!F25*'Vận Hành'!E25/60</f>
        <v>0.5</v>
      </c>
      <c r="H25" s="54" t="s">
        <v>36</v>
      </c>
      <c r="I25" s="7"/>
      <c r="J25"/>
    </row>
    <row r="26" spans="1:11" ht="15.55" x14ac:dyDescent="0.25">
      <c r="A26" s="14">
        <v>24</v>
      </c>
      <c r="B26" s="14" t="s">
        <v>139</v>
      </c>
      <c r="C26" s="31" t="s">
        <v>140</v>
      </c>
      <c r="D26" s="14" t="s">
        <v>14</v>
      </c>
      <c r="E26" s="14">
        <v>3</v>
      </c>
      <c r="F26" s="14">
        <v>20</v>
      </c>
      <c r="G26" s="53">
        <f>'Vận Hành'!F26*'Vận Hành'!E26/60</f>
        <v>1</v>
      </c>
      <c r="H26" s="54" t="s">
        <v>36</v>
      </c>
      <c r="I26" s="7"/>
      <c r="J26"/>
    </row>
    <row r="27" spans="1:11" ht="15.55" x14ac:dyDescent="0.25">
      <c r="A27" s="14">
        <v>25</v>
      </c>
      <c r="B27" s="14" t="s">
        <v>141</v>
      </c>
      <c r="C27" s="15" t="s">
        <v>142</v>
      </c>
      <c r="D27" s="14" t="s">
        <v>51</v>
      </c>
      <c r="E27" s="14">
        <v>3</v>
      </c>
      <c r="F27" s="14">
        <v>60</v>
      </c>
      <c r="G27" s="53">
        <f>'Vận Hành'!F27*'Vận Hành'!E27/60</f>
        <v>3</v>
      </c>
      <c r="H27" s="54" t="s">
        <v>36</v>
      </c>
      <c r="I27" s="14" t="s">
        <v>143</v>
      </c>
      <c r="J27"/>
    </row>
    <row r="28" spans="1:11" ht="15.55" x14ac:dyDescent="0.25">
      <c r="A28" s="14">
        <v>26</v>
      </c>
      <c r="B28" s="14" t="s">
        <v>144</v>
      </c>
      <c r="C28" s="31" t="s">
        <v>145</v>
      </c>
      <c r="D28" s="14" t="s">
        <v>51</v>
      </c>
      <c r="E28" s="14">
        <v>4</v>
      </c>
      <c r="F28" s="14">
        <v>60</v>
      </c>
      <c r="G28" s="53">
        <f>'Vận Hành'!F28*'Vận Hành'!E28/60</f>
        <v>4</v>
      </c>
      <c r="H28" s="54" t="s">
        <v>36</v>
      </c>
      <c r="I28" s="14" t="s">
        <v>143</v>
      </c>
      <c r="J28"/>
    </row>
    <row r="29" spans="1:11" ht="15.55" x14ac:dyDescent="0.25">
      <c r="A29" s="14">
        <v>28</v>
      </c>
      <c r="B29" s="14" t="s">
        <v>146</v>
      </c>
      <c r="C29" s="31" t="s">
        <v>147</v>
      </c>
      <c r="D29" s="14" t="s">
        <v>14</v>
      </c>
      <c r="E29" s="14">
        <v>4</v>
      </c>
      <c r="F29" s="14">
        <v>30</v>
      </c>
      <c r="G29" s="53">
        <f>'Vận Hành'!F29*'Vận Hành'!E29/60</f>
        <v>2</v>
      </c>
      <c r="H29" s="54" t="s">
        <v>36</v>
      </c>
      <c r="I29" s="7"/>
      <c r="J29"/>
    </row>
    <row r="30" spans="1:11" ht="31.05" x14ac:dyDescent="0.25">
      <c r="A30" s="14">
        <v>29</v>
      </c>
      <c r="B30" s="14" t="s">
        <v>148</v>
      </c>
      <c r="C30" s="15" t="s">
        <v>149</v>
      </c>
      <c r="D30" s="14" t="s">
        <v>103</v>
      </c>
      <c r="E30" s="14">
        <v>5</v>
      </c>
      <c r="F30" s="14">
        <v>30</v>
      </c>
      <c r="G30" s="53">
        <f>'Vận Hành'!F30*'Vận Hành'!E30/60</f>
        <v>2.5</v>
      </c>
      <c r="H30" s="54" t="s">
        <v>36</v>
      </c>
      <c r="I30" s="18" t="s">
        <v>150</v>
      </c>
      <c r="J30" s="61"/>
    </row>
    <row r="31" spans="1:11" ht="15.55" x14ac:dyDescent="0.25">
      <c r="A31" s="14">
        <v>30</v>
      </c>
      <c r="B31" s="14" t="s">
        <v>151</v>
      </c>
      <c r="C31" s="15" t="s">
        <v>152</v>
      </c>
      <c r="D31" s="14" t="s">
        <v>103</v>
      </c>
      <c r="E31" s="14">
        <v>4</v>
      </c>
      <c r="F31" s="14">
        <v>30</v>
      </c>
      <c r="G31" s="53">
        <f>'Vận Hành'!F31*'Vận Hành'!E31/60</f>
        <v>2</v>
      </c>
      <c r="H31" s="54" t="s">
        <v>36</v>
      </c>
      <c r="I31" s="18"/>
      <c r="J31"/>
    </row>
    <row r="32" spans="1:11" ht="15.55" x14ac:dyDescent="0.25">
      <c r="A32" s="14">
        <v>31</v>
      </c>
      <c r="B32" s="14" t="s">
        <v>153</v>
      </c>
      <c r="C32" s="15" t="s">
        <v>154</v>
      </c>
      <c r="D32" s="14" t="s">
        <v>103</v>
      </c>
      <c r="E32" s="14">
        <v>3</v>
      </c>
      <c r="F32" s="14">
        <v>30</v>
      </c>
      <c r="G32" s="53">
        <f>'Vận Hành'!F32*'Vận Hành'!E32/60</f>
        <v>1.5</v>
      </c>
      <c r="H32" s="54" t="s">
        <v>36</v>
      </c>
      <c r="I32" s="18"/>
      <c r="J32"/>
    </row>
    <row r="33" spans="1:10" ht="15.55" x14ac:dyDescent="0.25">
      <c r="A33" s="14">
        <v>32</v>
      </c>
      <c r="B33" s="14" t="s">
        <v>155</v>
      </c>
      <c r="C33" s="15" t="s">
        <v>156</v>
      </c>
      <c r="D33" s="14" t="s">
        <v>14</v>
      </c>
      <c r="E33" s="14">
        <v>3</v>
      </c>
      <c r="F33" s="14">
        <v>20</v>
      </c>
      <c r="G33" s="53">
        <f>'Vận Hành'!F33*'Vận Hành'!E33/60</f>
        <v>1</v>
      </c>
      <c r="H33" s="54" t="s">
        <v>36</v>
      </c>
      <c r="I33" s="18" t="s">
        <v>157</v>
      </c>
      <c r="J33"/>
    </row>
    <row r="34" spans="1:10" ht="46.55" x14ac:dyDescent="0.25">
      <c r="A34" s="14">
        <v>33</v>
      </c>
      <c r="B34" s="14" t="s">
        <v>158</v>
      </c>
      <c r="C34" s="15" t="s">
        <v>159</v>
      </c>
      <c r="D34" s="14" t="s">
        <v>14</v>
      </c>
      <c r="E34" s="14">
        <v>3</v>
      </c>
      <c r="F34" s="14">
        <v>40</v>
      </c>
      <c r="G34" s="53">
        <f>'Vận Hành'!F34*'Vận Hành'!E34/60</f>
        <v>2</v>
      </c>
      <c r="H34" s="54" t="s">
        <v>36</v>
      </c>
      <c r="I34" s="18" t="s">
        <v>160</v>
      </c>
      <c r="J34"/>
    </row>
    <row r="35" spans="1:10" ht="31.05" x14ac:dyDescent="0.25">
      <c r="A35" s="14">
        <v>34</v>
      </c>
      <c r="B35" s="14" t="s">
        <v>161</v>
      </c>
      <c r="C35" s="15" t="s">
        <v>162</v>
      </c>
      <c r="D35" s="14" t="s">
        <v>14</v>
      </c>
      <c r="E35" s="14">
        <v>5</v>
      </c>
      <c r="F35" s="14">
        <v>90</v>
      </c>
      <c r="G35" s="53">
        <f>'Vận Hành'!F35*'Vận Hành'!E35/60</f>
        <v>7.5</v>
      </c>
      <c r="H35" s="54" t="s">
        <v>36</v>
      </c>
      <c r="I35" s="62" t="s">
        <v>163</v>
      </c>
      <c r="J35" s="61"/>
    </row>
    <row r="36" spans="1:10" ht="15.55" x14ac:dyDescent="0.25">
      <c r="A36" s="14">
        <v>35</v>
      </c>
      <c r="B36" s="14" t="s">
        <v>164</v>
      </c>
      <c r="C36" s="15" t="s">
        <v>165</v>
      </c>
      <c r="D36" s="14" t="s">
        <v>103</v>
      </c>
      <c r="E36" s="14">
        <v>3</v>
      </c>
      <c r="F36" s="14">
        <v>30</v>
      </c>
      <c r="G36" s="53">
        <f>'Vận Hành'!F36*'Vận Hành'!E36/60</f>
        <v>1.5</v>
      </c>
      <c r="H36" s="54" t="s">
        <v>36</v>
      </c>
      <c r="I36" s="18" t="s">
        <v>166</v>
      </c>
      <c r="J36"/>
    </row>
    <row r="37" spans="1:10" ht="15.55" x14ac:dyDescent="0.25">
      <c r="A37" s="14">
        <v>36</v>
      </c>
      <c r="B37" s="14" t="s">
        <v>167</v>
      </c>
      <c r="C37" s="15" t="s">
        <v>168</v>
      </c>
      <c r="D37" s="14" t="s">
        <v>103</v>
      </c>
      <c r="E37" s="14">
        <v>3</v>
      </c>
      <c r="F37" s="14">
        <v>60</v>
      </c>
      <c r="G37" s="53">
        <f>'Vận Hành'!F37*'Vận Hành'!E37/60</f>
        <v>3</v>
      </c>
      <c r="H37" s="54" t="s">
        <v>36</v>
      </c>
      <c r="I37" s="18" t="s">
        <v>169</v>
      </c>
      <c r="J37"/>
    </row>
    <row r="38" spans="1:10" ht="31.05" x14ac:dyDescent="0.25">
      <c r="A38" s="14">
        <v>37</v>
      </c>
      <c r="B38" s="14" t="s">
        <v>170</v>
      </c>
      <c r="C38" s="15" t="s">
        <v>171</v>
      </c>
      <c r="D38" s="14" t="s">
        <v>51</v>
      </c>
      <c r="E38" s="14">
        <v>5</v>
      </c>
      <c r="F38" s="14">
        <v>60</v>
      </c>
      <c r="G38" s="53">
        <f>'Vận Hành'!F38*'Vận Hành'!E38/60</f>
        <v>5</v>
      </c>
      <c r="H38" s="54" t="s">
        <v>36</v>
      </c>
      <c r="I38" s="18" t="s">
        <v>172</v>
      </c>
      <c r="J38" s="61"/>
    </row>
    <row r="39" spans="1:10" ht="15.55" x14ac:dyDescent="0.25">
      <c r="A39" s="14">
        <v>38</v>
      </c>
      <c r="B39" s="14" t="s">
        <v>173</v>
      </c>
      <c r="C39" s="15" t="s">
        <v>174</v>
      </c>
      <c r="D39" s="14" t="s">
        <v>14</v>
      </c>
      <c r="E39" s="14">
        <v>3</v>
      </c>
      <c r="F39" s="14">
        <v>30</v>
      </c>
      <c r="G39" s="53">
        <f>'Vận Hành'!F39*'Vận Hành'!E39/60</f>
        <v>1.5</v>
      </c>
      <c r="H39" s="54" t="s">
        <v>36</v>
      </c>
      <c r="I39" s="18" t="s">
        <v>175</v>
      </c>
    </row>
    <row r="40" spans="1:10" ht="15.55" x14ac:dyDescent="0.25">
      <c r="A40" s="14">
        <v>39</v>
      </c>
      <c r="B40" s="14" t="s">
        <v>176</v>
      </c>
      <c r="C40" s="15" t="s">
        <v>177</v>
      </c>
      <c r="D40" s="14" t="s">
        <v>14</v>
      </c>
      <c r="E40" s="14">
        <v>3</v>
      </c>
      <c r="F40" s="14">
        <v>20</v>
      </c>
      <c r="G40" s="53">
        <f>'Vận Hành'!F40*'Vận Hành'!E40/60</f>
        <v>1</v>
      </c>
      <c r="H40" s="54" t="s">
        <v>36</v>
      </c>
      <c r="I40" s="18" t="s">
        <v>178</v>
      </c>
    </row>
    <row r="41" spans="1:10" ht="15.55" x14ac:dyDescent="0.25">
      <c r="A41" s="14">
        <v>40</v>
      </c>
      <c r="B41" s="14" t="s">
        <v>179</v>
      </c>
      <c r="C41" s="15" t="s">
        <v>180</v>
      </c>
      <c r="D41" s="14" t="s">
        <v>14</v>
      </c>
      <c r="E41" s="14">
        <v>3</v>
      </c>
      <c r="F41" s="14">
        <v>60</v>
      </c>
      <c r="G41" s="53">
        <f>'Vận Hành'!F41*'Vận Hành'!E41/60</f>
        <v>3</v>
      </c>
      <c r="H41" s="54" t="s">
        <v>36</v>
      </c>
      <c r="I41" s="18"/>
    </row>
    <row r="42" spans="1:10" ht="15.55" x14ac:dyDescent="0.25">
      <c r="A42" s="14">
        <v>41</v>
      </c>
      <c r="B42" s="14" t="s">
        <v>181</v>
      </c>
      <c r="C42" s="15" t="s">
        <v>182</v>
      </c>
      <c r="D42" s="14" t="s">
        <v>103</v>
      </c>
      <c r="E42" s="14">
        <v>4</v>
      </c>
      <c r="F42" s="14">
        <v>15</v>
      </c>
      <c r="G42" s="53">
        <f>'Vận Hành'!F42*'Vận Hành'!E42/60</f>
        <v>1</v>
      </c>
      <c r="H42" s="54" t="s">
        <v>36</v>
      </c>
      <c r="I42" s="18" t="s">
        <v>183</v>
      </c>
    </row>
    <row r="43" spans="1:10" ht="15.55" x14ac:dyDescent="0.25">
      <c r="A43" s="14">
        <v>42</v>
      </c>
      <c r="B43" s="14" t="s">
        <v>184</v>
      </c>
      <c r="C43" s="15" t="s">
        <v>185</v>
      </c>
      <c r="D43" s="14" t="s">
        <v>186</v>
      </c>
      <c r="E43" s="14">
        <v>4</v>
      </c>
      <c r="F43" s="14">
        <v>20</v>
      </c>
      <c r="G43" s="53">
        <f>'Vận Hành'!F43*'Vận Hành'!E43/60</f>
        <v>1.3333333333333333</v>
      </c>
      <c r="H43" s="54" t="s">
        <v>36</v>
      </c>
      <c r="I43" s="18" t="s">
        <v>187</v>
      </c>
    </row>
    <row r="44" spans="1:10" ht="15.55" x14ac:dyDescent="0.25">
      <c r="A44" s="14">
        <v>43</v>
      </c>
      <c r="B44" s="14" t="s">
        <v>188</v>
      </c>
      <c r="C44" s="15" t="s">
        <v>189</v>
      </c>
      <c r="D44" s="14" t="s">
        <v>186</v>
      </c>
      <c r="E44" s="14">
        <v>3</v>
      </c>
      <c r="F44" s="14">
        <v>20</v>
      </c>
      <c r="G44" s="53">
        <f>'Vận Hành'!F44*'Vận Hành'!E44/60</f>
        <v>1</v>
      </c>
      <c r="H44" s="54" t="s">
        <v>36</v>
      </c>
      <c r="I44" s="18"/>
    </row>
    <row r="45" spans="1:10" ht="31.05" x14ac:dyDescent="0.25">
      <c r="A45" s="14">
        <v>44</v>
      </c>
      <c r="B45" s="14" t="s">
        <v>190</v>
      </c>
      <c r="C45" s="15" t="s">
        <v>191</v>
      </c>
      <c r="D45" s="14" t="s">
        <v>14</v>
      </c>
      <c r="E45" s="14">
        <v>2</v>
      </c>
      <c r="F45" s="14">
        <v>60</v>
      </c>
      <c r="G45" s="53">
        <f>'Vận Hành'!F45*'Vận Hành'!E45/60</f>
        <v>2</v>
      </c>
      <c r="H45" s="54" t="s">
        <v>36</v>
      </c>
      <c r="I45" s="18" t="s">
        <v>192</v>
      </c>
    </row>
    <row r="46" spans="1:10" ht="15.55" x14ac:dyDescent="0.25">
      <c r="A46" s="14">
        <v>45</v>
      </c>
      <c r="B46" s="14" t="s">
        <v>193</v>
      </c>
      <c r="C46" s="15" t="s">
        <v>194</v>
      </c>
      <c r="D46" s="14" t="s">
        <v>195</v>
      </c>
      <c r="E46" s="14">
        <v>3</v>
      </c>
      <c r="F46" s="14">
        <v>60</v>
      </c>
      <c r="G46" s="53">
        <f>'Vận Hành'!F46*'Vận Hành'!E46/60</f>
        <v>3</v>
      </c>
      <c r="H46" s="54" t="s">
        <v>36</v>
      </c>
      <c r="I46" s="18"/>
    </row>
    <row r="47" spans="1:10" ht="15.55" x14ac:dyDescent="0.25">
      <c r="A47" s="14">
        <v>46</v>
      </c>
      <c r="B47" s="14" t="s">
        <v>196</v>
      </c>
      <c r="C47" s="15" t="s">
        <v>197</v>
      </c>
      <c r="D47" s="14" t="s">
        <v>14</v>
      </c>
      <c r="E47" s="14">
        <v>3</v>
      </c>
      <c r="F47" s="14">
        <v>40</v>
      </c>
      <c r="G47" s="53">
        <f>'Vận Hành'!F47*'Vận Hành'!E47/60</f>
        <v>2</v>
      </c>
      <c r="H47" s="54" t="s">
        <v>36</v>
      </c>
      <c r="I47" s="18"/>
    </row>
    <row r="48" spans="1:10" ht="15.55" x14ac:dyDescent="0.25">
      <c r="A48" s="14">
        <v>47</v>
      </c>
      <c r="B48" s="14" t="s">
        <v>198</v>
      </c>
      <c r="C48" s="15" t="s">
        <v>199</v>
      </c>
      <c r="D48" s="14" t="s">
        <v>103</v>
      </c>
      <c r="E48" s="14">
        <v>4</v>
      </c>
      <c r="F48" s="14">
        <v>60</v>
      </c>
      <c r="G48" s="53">
        <f>'Vận Hành'!F48*'Vận Hành'!E48/60</f>
        <v>4</v>
      </c>
      <c r="H48" s="54" t="s">
        <v>36</v>
      </c>
      <c r="I48" s="18" t="s">
        <v>200</v>
      </c>
    </row>
    <row r="49" spans="1:9" ht="15.55" x14ac:dyDescent="0.25">
      <c r="A49" s="14">
        <v>48</v>
      </c>
      <c r="B49" s="14" t="s">
        <v>201</v>
      </c>
      <c r="C49" s="15" t="s">
        <v>202</v>
      </c>
      <c r="D49" s="14" t="s">
        <v>103</v>
      </c>
      <c r="E49" s="14">
        <v>3</v>
      </c>
      <c r="F49" s="14">
        <v>40</v>
      </c>
      <c r="G49" s="53">
        <f>'Vận Hành'!F49*'Vận Hành'!E49/60</f>
        <v>2</v>
      </c>
      <c r="H49" s="54" t="s">
        <v>36</v>
      </c>
      <c r="I49" s="18"/>
    </row>
    <row r="50" spans="1:9" ht="15.55" x14ac:dyDescent="0.25">
      <c r="A50" s="14">
        <v>49</v>
      </c>
      <c r="B50" s="14" t="s">
        <v>203</v>
      </c>
      <c r="C50" s="15" t="s">
        <v>204</v>
      </c>
      <c r="D50" s="14" t="s">
        <v>103</v>
      </c>
      <c r="E50" s="14">
        <v>3</v>
      </c>
      <c r="F50" s="14">
        <v>20</v>
      </c>
      <c r="G50" s="53">
        <f>'Vận Hành'!F50*'Vận Hành'!E50/60</f>
        <v>1</v>
      </c>
      <c r="H50" s="54" t="s">
        <v>36</v>
      </c>
      <c r="I50" s="18"/>
    </row>
    <row r="51" spans="1:9" ht="15.55" x14ac:dyDescent="0.25">
      <c r="A51" s="14">
        <v>50</v>
      </c>
      <c r="B51" s="14" t="s">
        <v>205</v>
      </c>
      <c r="C51" s="15" t="s">
        <v>206</v>
      </c>
      <c r="D51" s="14" t="s">
        <v>207</v>
      </c>
      <c r="E51" s="14">
        <v>4</v>
      </c>
      <c r="F51" s="14">
        <v>90</v>
      </c>
      <c r="G51" s="53">
        <f>'Vận Hành'!F51*'Vận Hành'!E51/60</f>
        <v>6</v>
      </c>
      <c r="H51" s="54" t="s">
        <v>36</v>
      </c>
      <c r="I51" s="18" t="s">
        <v>208</v>
      </c>
    </row>
    <row r="52" spans="1:9" ht="15.55" x14ac:dyDescent="0.25">
      <c r="A52" s="14">
        <v>51</v>
      </c>
      <c r="B52" s="14" t="s">
        <v>209</v>
      </c>
      <c r="C52" s="15" t="s">
        <v>210</v>
      </c>
      <c r="D52" s="14" t="s">
        <v>211</v>
      </c>
      <c r="E52" s="14">
        <v>2</v>
      </c>
      <c r="F52" s="14">
        <v>20</v>
      </c>
      <c r="G52" s="53">
        <f>'Vận Hành'!F52*'Vận Hành'!E52/60</f>
        <v>0.66666666666666663</v>
      </c>
      <c r="H52" s="54" t="s">
        <v>212</v>
      </c>
      <c r="I52" s="18" t="s">
        <v>213</v>
      </c>
    </row>
    <row r="53" spans="1:9" ht="15.55" x14ac:dyDescent="0.25">
      <c r="A53" s="14">
        <v>52</v>
      </c>
      <c r="B53" s="14" t="s">
        <v>214</v>
      </c>
      <c r="C53" s="15" t="s">
        <v>215</v>
      </c>
      <c r="D53" s="14" t="s">
        <v>216</v>
      </c>
      <c r="E53" s="14">
        <v>3</v>
      </c>
      <c r="F53" s="14">
        <v>60</v>
      </c>
      <c r="G53" s="53">
        <f>'Vận Hành'!F53*'Vận Hành'!E53/60</f>
        <v>3</v>
      </c>
      <c r="H53" s="54" t="s">
        <v>212</v>
      </c>
      <c r="I53" s="18" t="s">
        <v>217</v>
      </c>
    </row>
    <row r="54" spans="1:9" ht="15.55" x14ac:dyDescent="0.25">
      <c r="A54" s="14">
        <v>53</v>
      </c>
      <c r="B54" s="14" t="s">
        <v>218</v>
      </c>
      <c r="C54" s="15" t="s">
        <v>219</v>
      </c>
      <c r="D54" s="14" t="s">
        <v>216</v>
      </c>
      <c r="E54" s="14">
        <v>1</v>
      </c>
      <c r="F54" s="14">
        <v>20</v>
      </c>
      <c r="G54" s="53">
        <f>'Vận Hành'!F54*'Vận Hành'!E54/60</f>
        <v>0.33333333333333331</v>
      </c>
      <c r="H54" s="54" t="s">
        <v>212</v>
      </c>
      <c r="I54" s="18" t="s">
        <v>217</v>
      </c>
    </row>
    <row r="55" spans="1:9" ht="15.55" x14ac:dyDescent="0.25">
      <c r="A55" s="14">
        <v>54</v>
      </c>
      <c r="B55" s="14" t="s">
        <v>220</v>
      </c>
      <c r="C55" s="15" t="s">
        <v>221</v>
      </c>
      <c r="D55" s="14" t="s">
        <v>51</v>
      </c>
      <c r="E55" s="14">
        <v>3</v>
      </c>
      <c r="F55" s="14">
        <v>60</v>
      </c>
      <c r="G55" s="53">
        <f>'Vận Hành'!F55*'Vận Hành'!E55/60</f>
        <v>3</v>
      </c>
      <c r="H55" s="54" t="s">
        <v>212</v>
      </c>
      <c r="I55" s="18" t="s">
        <v>222</v>
      </c>
    </row>
    <row r="56" spans="1:9" ht="15.55" x14ac:dyDescent="0.25">
      <c r="A56" s="14">
        <v>55</v>
      </c>
      <c r="B56" s="14" t="s">
        <v>223</v>
      </c>
      <c r="C56" s="15" t="s">
        <v>224</v>
      </c>
      <c r="D56" s="14" t="s">
        <v>51</v>
      </c>
      <c r="E56" s="14">
        <v>3</v>
      </c>
      <c r="F56" s="14">
        <v>60</v>
      </c>
      <c r="G56" s="53">
        <f>'Vận Hành'!F56*'Vận Hành'!E56/60</f>
        <v>3</v>
      </c>
      <c r="H56" s="54" t="s">
        <v>212</v>
      </c>
      <c r="I56" s="18" t="s">
        <v>222</v>
      </c>
    </row>
    <row r="57" spans="1:9" ht="15.55" x14ac:dyDescent="0.25">
      <c r="A57" s="14">
        <v>56</v>
      </c>
      <c r="B57" s="14" t="s">
        <v>225</v>
      </c>
      <c r="C57" s="31" t="s">
        <v>226</v>
      </c>
      <c r="D57" s="14" t="s">
        <v>227</v>
      </c>
      <c r="E57" s="14">
        <v>1</v>
      </c>
      <c r="F57" s="14">
        <v>30</v>
      </c>
      <c r="G57" s="53">
        <f>'Vận Hành'!F57*'Vận Hành'!E57/60</f>
        <v>0.5</v>
      </c>
      <c r="H57" s="14" t="s">
        <v>36</v>
      </c>
      <c r="I57" s="7"/>
    </row>
    <row r="58" spans="1:9" ht="15.55" x14ac:dyDescent="0.25">
      <c r="A58" s="14">
        <v>57</v>
      </c>
      <c r="B58" s="14" t="s">
        <v>228</v>
      </c>
      <c r="C58" s="31" t="s">
        <v>229</v>
      </c>
      <c r="D58" s="14" t="s">
        <v>126</v>
      </c>
      <c r="E58" s="14">
        <v>2</v>
      </c>
      <c r="F58" s="14">
        <v>150</v>
      </c>
      <c r="G58" s="53">
        <f>'Vận Hành'!F58*'Vận Hành'!E58/60</f>
        <v>5</v>
      </c>
      <c r="H58" s="14" t="s">
        <v>36</v>
      </c>
      <c r="I58" s="7"/>
    </row>
    <row r="59" spans="1:9" ht="15.55" x14ac:dyDescent="0.25">
      <c r="A59" s="14">
        <v>58</v>
      </c>
      <c r="B59" s="14" t="s">
        <v>230</v>
      </c>
      <c r="C59" s="31" t="s">
        <v>231</v>
      </c>
      <c r="D59" s="14" t="s">
        <v>186</v>
      </c>
      <c r="E59" s="14">
        <v>4</v>
      </c>
      <c r="F59" s="14">
        <v>50</v>
      </c>
      <c r="G59" s="53">
        <f>'Vận Hành'!F59*'Vận Hành'!E59/60</f>
        <v>3.3333333333333335</v>
      </c>
      <c r="H59" s="14" t="s">
        <v>36</v>
      </c>
      <c r="I59" s="18" t="s">
        <v>232</v>
      </c>
    </row>
    <row r="60" spans="1:9" ht="16.100000000000001" x14ac:dyDescent="0.35">
      <c r="A60" s="14">
        <v>59</v>
      </c>
      <c r="B60" s="14" t="s">
        <v>233</v>
      </c>
      <c r="C60" t="s">
        <v>234</v>
      </c>
      <c r="D60" s="14" t="s">
        <v>103</v>
      </c>
      <c r="E60" s="14">
        <v>2</v>
      </c>
      <c r="F60" s="14">
        <v>60</v>
      </c>
      <c r="G60" s="53">
        <f>'Vận Hành'!F60*'Vận Hành'!E60/60</f>
        <v>2</v>
      </c>
      <c r="H60" s="54" t="s">
        <v>36</v>
      </c>
      <c r="I60" s="18" t="s">
        <v>104</v>
      </c>
    </row>
    <row r="61" spans="1:9" ht="15.55" x14ac:dyDescent="0.25">
      <c r="A61" s="14">
        <v>60</v>
      </c>
      <c r="B61" s="14" t="s">
        <v>235</v>
      </c>
      <c r="C61" s="15" t="s">
        <v>236</v>
      </c>
      <c r="D61" s="14" t="s">
        <v>103</v>
      </c>
      <c r="E61" s="14">
        <v>3</v>
      </c>
      <c r="F61" s="14">
        <v>50</v>
      </c>
      <c r="G61" s="53">
        <f>'Vận Hành'!F61*'Vận Hành'!E61/60</f>
        <v>2.5</v>
      </c>
      <c r="H61" s="54" t="s">
        <v>36</v>
      </c>
      <c r="I61" s="18" t="s">
        <v>104</v>
      </c>
    </row>
    <row r="62" spans="1:9" ht="15.55" x14ac:dyDescent="0.25">
      <c r="A62" s="14">
        <v>61</v>
      </c>
      <c r="B62" s="14" t="s">
        <v>237</v>
      </c>
      <c r="C62" s="31" t="s">
        <v>238</v>
      </c>
      <c r="D62" s="14" t="s">
        <v>239</v>
      </c>
      <c r="E62" s="14">
        <v>3</v>
      </c>
      <c r="F62" s="14">
        <v>60</v>
      </c>
      <c r="G62" s="53">
        <f>'Vận Hành'!F62*'Vận Hành'!E62/60</f>
        <v>3</v>
      </c>
      <c r="H62" s="14" t="s">
        <v>36</v>
      </c>
      <c r="I62" s="7"/>
    </row>
    <row r="63" spans="1:9" ht="15.55" x14ac:dyDescent="0.25">
      <c r="A63" s="14">
        <v>62</v>
      </c>
      <c r="B63" s="14" t="s">
        <v>240</v>
      </c>
      <c r="C63" s="31" t="s">
        <v>241</v>
      </c>
      <c r="D63" s="14" t="s">
        <v>242</v>
      </c>
      <c r="E63" s="14">
        <v>1</v>
      </c>
      <c r="F63" s="14">
        <v>20</v>
      </c>
      <c r="G63" s="53">
        <f>'Vận Hành'!F63*'Vận Hành'!E63/60</f>
        <v>0.33333333333333331</v>
      </c>
      <c r="H63" s="14" t="s">
        <v>36</v>
      </c>
      <c r="I63" s="7"/>
    </row>
    <row r="64" spans="1:9" ht="15.55" x14ac:dyDescent="0.3">
      <c r="A64" s="14">
        <v>63</v>
      </c>
      <c r="B64" s="14" t="s">
        <v>243</v>
      </c>
      <c r="C64" s="31" t="s">
        <v>244</v>
      </c>
      <c r="D64" s="63" t="s">
        <v>245</v>
      </c>
      <c r="E64" s="63">
        <v>4</v>
      </c>
      <c r="F64" s="63">
        <v>60</v>
      </c>
      <c r="G64" s="53">
        <f>'Vận Hành'!F64*'Vận Hành'!E64/60</f>
        <v>4</v>
      </c>
      <c r="H64" s="63" t="s">
        <v>36</v>
      </c>
      <c r="I64" s="63"/>
    </row>
    <row r="65" spans="1:9" ht="31.05" x14ac:dyDescent="0.25">
      <c r="A65" s="14">
        <v>64</v>
      </c>
      <c r="B65" s="14" t="s">
        <v>246</v>
      </c>
      <c r="C65" s="15" t="s">
        <v>247</v>
      </c>
      <c r="D65" s="14" t="s">
        <v>103</v>
      </c>
      <c r="E65" s="14">
        <v>5</v>
      </c>
      <c r="F65" s="14">
        <v>15</v>
      </c>
      <c r="G65" s="53">
        <f>'Vận Hành'!F65*'Vận Hành'!E65/60</f>
        <v>1.25</v>
      </c>
      <c r="H65" s="54" t="s">
        <v>36</v>
      </c>
      <c r="I65" s="18" t="s">
        <v>248</v>
      </c>
    </row>
    <row r="66" spans="1:9" ht="15.55" x14ac:dyDescent="0.25">
      <c r="A66" s="42">
        <v>65</v>
      </c>
      <c r="B66" s="32" t="s">
        <v>249</v>
      </c>
      <c r="C66" s="64" t="s">
        <v>250</v>
      </c>
      <c r="D66" s="65" t="s">
        <v>186</v>
      </c>
      <c r="E66" s="32">
        <v>3</v>
      </c>
      <c r="F66" s="32">
        <v>60</v>
      </c>
      <c r="G66" s="66">
        <f>'Vận Hành'!F66*'Vận Hành'!E66/60</f>
        <v>3</v>
      </c>
      <c r="H66" s="67" t="s">
        <v>36</v>
      </c>
      <c r="I66" s="65"/>
    </row>
  </sheetData>
  <pageMargins left="0.7" right="0.7" top="1.14375" bottom="1.143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topLeftCell="C4" zoomScale="74" zoomScaleNormal="100" workbookViewId="0">
      <selection activeCell="C34" sqref="C34:C35"/>
    </sheetView>
  </sheetViews>
  <sheetFormatPr defaultRowHeight="13.85" x14ac:dyDescent="0.25"/>
  <cols>
    <col min="1" max="1" width="7.26953125" style="1"/>
    <col min="2" max="2" width="17.7265625" style="1"/>
    <col min="3" max="3" width="76.90625" style="2"/>
    <col min="4" max="4" width="15.453125" style="1"/>
    <col min="5" max="5" width="7.26953125" style="1"/>
    <col min="6" max="6" width="11.90625" style="1"/>
    <col min="7" max="7" width="7.453125" style="1"/>
    <col min="8" max="8" width="17.81640625" style="1"/>
    <col min="9" max="9" width="57.08984375" style="1"/>
    <col min="10" max="1025" width="12.26953125" style="1"/>
  </cols>
  <sheetData>
    <row r="1" spans="1:9" x14ac:dyDescent="0.25">
      <c r="A1"/>
      <c r="B1"/>
      <c r="C1"/>
      <c r="D1"/>
      <c r="E1"/>
      <c r="F1"/>
      <c r="G1" s="107">
        <f>SUM(G5:G13)</f>
        <v>27.5</v>
      </c>
      <c r="H1"/>
      <c r="I1"/>
    </row>
    <row r="2" spans="1:9" x14ac:dyDescent="0.25">
      <c r="A2"/>
      <c r="B2"/>
      <c r="C2"/>
      <c r="D2"/>
      <c r="E2"/>
      <c r="F2"/>
      <c r="G2"/>
      <c r="H2"/>
      <c r="I2"/>
    </row>
    <row r="3" spans="1:9" ht="46.55" x14ac:dyDescent="0.25">
      <c r="A3" s="8" t="s">
        <v>0</v>
      </c>
      <c r="B3" s="8" t="s">
        <v>1</v>
      </c>
      <c r="C3" s="68" t="s">
        <v>2</v>
      </c>
      <c r="D3" s="8" t="s">
        <v>3</v>
      </c>
      <c r="E3" s="68" t="s">
        <v>4</v>
      </c>
      <c r="F3" s="68" t="s">
        <v>5</v>
      </c>
      <c r="G3" s="69" t="s">
        <v>6</v>
      </c>
      <c r="H3" s="69"/>
      <c r="I3" s="68" t="s">
        <v>7</v>
      </c>
    </row>
    <row r="4" spans="1:9" x14ac:dyDescent="0.25">
      <c r="A4"/>
      <c r="B4"/>
      <c r="C4"/>
      <c r="D4"/>
      <c r="E4"/>
      <c r="F4"/>
      <c r="G4"/>
      <c r="H4"/>
      <c r="I4"/>
    </row>
    <row r="5" spans="1:9" ht="15.55" x14ac:dyDescent="0.25">
      <c r="A5" s="61">
        <v>1</v>
      </c>
      <c r="B5" s="61" t="s">
        <v>294</v>
      </c>
      <c r="C5" s="74" t="s">
        <v>295</v>
      </c>
      <c r="D5" s="74" t="s">
        <v>296</v>
      </c>
      <c r="E5" s="61">
        <v>2</v>
      </c>
      <c r="F5" s="61">
        <v>30</v>
      </c>
      <c r="G5" s="72">
        <f>'Báo Cáo'!F5*'Báo Cáo'!E5/60</f>
        <v>1</v>
      </c>
      <c r="H5" s="73" t="s">
        <v>11</v>
      </c>
      <c r="I5"/>
    </row>
    <row r="6" spans="1:9" ht="15.55" x14ac:dyDescent="0.25">
      <c r="A6" s="61">
        <v>2</v>
      </c>
      <c r="B6" s="61" t="s">
        <v>297</v>
      </c>
      <c r="C6" s="74" t="s">
        <v>298</v>
      </c>
      <c r="D6" s="74" t="s">
        <v>296</v>
      </c>
      <c r="E6" s="61">
        <v>3</v>
      </c>
      <c r="F6" s="61">
        <v>60</v>
      </c>
      <c r="G6" s="72">
        <f>'Báo Cáo'!F6*'Báo Cáo'!E6/60</f>
        <v>3</v>
      </c>
      <c r="H6" s="73" t="s">
        <v>42</v>
      </c>
      <c r="I6"/>
    </row>
    <row r="7" spans="1:9" ht="15.55" x14ac:dyDescent="0.25">
      <c r="A7" s="61">
        <v>3</v>
      </c>
      <c r="B7" s="61" t="s">
        <v>299</v>
      </c>
      <c r="C7" s="74" t="s">
        <v>300</v>
      </c>
      <c r="D7" s="74" t="s">
        <v>296</v>
      </c>
      <c r="E7" s="61">
        <v>3</v>
      </c>
      <c r="F7" s="61">
        <v>90</v>
      </c>
      <c r="G7" s="72">
        <f>'Báo Cáo'!F7*'Báo Cáo'!E7/60</f>
        <v>4.5</v>
      </c>
      <c r="H7" s="73" t="s">
        <v>18</v>
      </c>
      <c r="I7"/>
    </row>
    <row r="8" spans="1:9" ht="15.55" x14ac:dyDescent="0.25">
      <c r="A8" s="61">
        <v>4</v>
      </c>
      <c r="B8" s="61" t="s">
        <v>301</v>
      </c>
      <c r="C8" s="74" t="s">
        <v>302</v>
      </c>
      <c r="D8" s="74" t="s">
        <v>296</v>
      </c>
      <c r="E8" s="61">
        <v>3</v>
      </c>
      <c r="F8" s="61">
        <v>120</v>
      </c>
      <c r="G8" s="72">
        <f>'Báo Cáo'!F8*'Báo Cáo'!E8/60</f>
        <v>6</v>
      </c>
      <c r="H8" s="73" t="s">
        <v>212</v>
      </c>
      <c r="I8"/>
    </row>
    <row r="9" spans="1:9" ht="15.55" x14ac:dyDescent="0.25">
      <c r="A9" s="61">
        <v>5</v>
      </c>
      <c r="B9" s="61" t="s">
        <v>303</v>
      </c>
      <c r="C9" s="74" t="s">
        <v>304</v>
      </c>
      <c r="D9" s="74" t="s">
        <v>296</v>
      </c>
      <c r="E9" s="61">
        <v>3</v>
      </c>
      <c r="F9" s="61">
        <v>90</v>
      </c>
      <c r="G9" s="72">
        <f>'Báo Cáo'!F9*'Báo Cáo'!E9/60</f>
        <v>4.5</v>
      </c>
      <c r="H9" s="73" t="s">
        <v>36</v>
      </c>
      <c r="I9" s="61" t="s">
        <v>305</v>
      </c>
    </row>
    <row r="10" spans="1:9" ht="15.55" x14ac:dyDescent="0.25">
      <c r="A10" s="61">
        <v>6</v>
      </c>
      <c r="B10" s="61" t="s">
        <v>306</v>
      </c>
      <c r="C10" s="74" t="s">
        <v>307</v>
      </c>
      <c r="D10" s="74" t="s">
        <v>51</v>
      </c>
      <c r="E10" s="61">
        <v>3</v>
      </c>
      <c r="F10" s="61">
        <v>60</v>
      </c>
      <c r="G10" s="72">
        <f>'Báo Cáo'!F10*'Báo Cáo'!E10/60</f>
        <v>3</v>
      </c>
      <c r="H10" s="73" t="s">
        <v>36</v>
      </c>
    </row>
    <row r="11" spans="1:9" ht="15.55" x14ac:dyDescent="0.25">
      <c r="A11" s="61">
        <v>7</v>
      </c>
      <c r="B11" s="61" t="s">
        <v>308</v>
      </c>
      <c r="C11" s="80" t="s">
        <v>309</v>
      </c>
      <c r="D11" s="61" t="s">
        <v>14</v>
      </c>
      <c r="E11" s="81">
        <v>2</v>
      </c>
      <c r="F11" s="61">
        <v>60</v>
      </c>
      <c r="G11" s="72">
        <f>'Báo Cáo'!F11*'Báo Cáo'!E11/60</f>
        <v>2</v>
      </c>
      <c r="H11" s="73" t="s">
        <v>42</v>
      </c>
    </row>
    <row r="12" spans="1:9" ht="15.55" x14ac:dyDescent="0.25">
      <c r="A12" s="61">
        <v>8</v>
      </c>
      <c r="B12" s="61" t="s">
        <v>310</v>
      </c>
      <c r="C12" s="80" t="s">
        <v>311</v>
      </c>
      <c r="D12" s="61" t="s">
        <v>14</v>
      </c>
      <c r="E12" s="81">
        <v>2</v>
      </c>
      <c r="F12" s="61">
        <v>90</v>
      </c>
      <c r="G12" s="72">
        <f>'Báo Cáo'!F12*'Báo Cáo'!E12/60</f>
        <v>3</v>
      </c>
      <c r="H12" s="73" t="s">
        <v>42</v>
      </c>
    </row>
    <row r="13" spans="1:9" ht="15.55" x14ac:dyDescent="0.25">
      <c r="A13" s="61">
        <v>9</v>
      </c>
      <c r="B13" s="61" t="s">
        <v>312</v>
      </c>
      <c r="C13" s="80" t="s">
        <v>313</v>
      </c>
      <c r="D13" s="61" t="s">
        <v>14</v>
      </c>
      <c r="E13" s="81">
        <v>1</v>
      </c>
      <c r="F13" s="61">
        <v>30</v>
      </c>
      <c r="G13" s="72">
        <f>'Báo Cáo'!F13*'Báo Cáo'!E13/60</f>
        <v>0.5</v>
      </c>
      <c r="H13" s="73" t="s">
        <v>36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topLeftCell="A18" zoomScale="75" zoomScaleNormal="100" workbookViewId="0">
      <selection activeCell="I25" sqref="I25"/>
    </sheetView>
  </sheetViews>
  <sheetFormatPr defaultRowHeight="13.85" x14ac:dyDescent="0.25"/>
  <cols>
    <col min="1" max="1" width="4.1796875" style="1"/>
    <col min="2" max="2" width="20.1796875" style="1"/>
    <col min="3" max="3" width="71.453125" style="2"/>
    <col min="4" max="4" width="7.7265625" style="1"/>
    <col min="5" max="5" width="11.453125" style="1"/>
    <col min="6" max="6" width="9.08984375" style="1"/>
    <col min="7" max="7" width="7.81640625" style="1"/>
    <col min="8" max="8" width="14.6328125" style="1"/>
    <col min="9" max="9" width="57.08984375" style="1"/>
    <col min="10" max="1025" width="12.26953125" style="1"/>
  </cols>
  <sheetData>
    <row r="1" spans="1:10" x14ac:dyDescent="0.25">
      <c r="A1"/>
      <c r="B1"/>
      <c r="C1"/>
      <c r="D1"/>
      <c r="E1"/>
      <c r="F1"/>
      <c r="G1"/>
      <c r="H1"/>
      <c r="I1"/>
    </row>
    <row r="2" spans="1:10" x14ac:dyDescent="0.25">
      <c r="A2"/>
      <c r="B2"/>
      <c r="C2"/>
      <c r="D2"/>
      <c r="E2"/>
      <c r="F2"/>
      <c r="G2" s="108">
        <f>SUM(G6:G23)</f>
        <v>46</v>
      </c>
      <c r="H2"/>
      <c r="I2"/>
    </row>
    <row r="3" spans="1:10" ht="46.55" x14ac:dyDescent="0.25">
      <c r="A3" s="8" t="s">
        <v>0</v>
      </c>
      <c r="B3" s="8" t="s">
        <v>1</v>
      </c>
      <c r="C3" s="68" t="s">
        <v>2</v>
      </c>
      <c r="D3" s="8" t="s">
        <v>3</v>
      </c>
      <c r="E3" s="68" t="s">
        <v>4</v>
      </c>
      <c r="F3" s="68" t="s">
        <v>5</v>
      </c>
      <c r="G3" s="69" t="s">
        <v>6</v>
      </c>
      <c r="H3" s="69"/>
      <c r="I3" s="68" t="s">
        <v>7</v>
      </c>
      <c r="J3" s="1" t="s">
        <v>481</v>
      </c>
    </row>
    <row r="4" spans="1:10" x14ac:dyDescent="0.25">
      <c r="A4"/>
      <c r="B4"/>
      <c r="C4"/>
      <c r="D4"/>
      <c r="E4"/>
      <c r="F4"/>
      <c r="G4"/>
      <c r="H4"/>
      <c r="I4"/>
    </row>
    <row r="5" spans="1:10" ht="15.55" x14ac:dyDescent="0.25">
      <c r="A5"/>
      <c r="B5"/>
      <c r="C5"/>
      <c r="D5"/>
      <c r="E5"/>
      <c r="F5"/>
      <c r="G5" s="73"/>
      <c r="H5" s="73"/>
      <c r="I5"/>
    </row>
    <row r="6" spans="1:10" ht="15.55" x14ac:dyDescent="0.25">
      <c r="A6" s="61">
        <v>1</v>
      </c>
      <c r="B6" s="14" t="s">
        <v>314</v>
      </c>
      <c r="C6" s="82" t="s">
        <v>315</v>
      </c>
      <c r="D6" s="14" t="s">
        <v>51</v>
      </c>
      <c r="E6" s="14">
        <v>1</v>
      </c>
      <c r="F6" s="14">
        <v>60</v>
      </c>
      <c r="G6" s="83">
        <f>VTTS!F6*VTTS!E6/60</f>
        <v>1</v>
      </c>
      <c r="H6" s="18" t="s">
        <v>36</v>
      </c>
      <c r="I6" s="82" t="s">
        <v>315</v>
      </c>
    </row>
    <row r="7" spans="1:10" ht="31.05" x14ac:dyDescent="0.25">
      <c r="A7" s="61">
        <v>2</v>
      </c>
      <c r="B7" s="14" t="s">
        <v>316</v>
      </c>
      <c r="C7" s="15" t="s">
        <v>317</v>
      </c>
      <c r="D7" s="14" t="s">
        <v>14</v>
      </c>
      <c r="E7" s="14">
        <v>2</v>
      </c>
      <c r="F7" s="14">
        <v>30</v>
      </c>
      <c r="G7" s="83">
        <f>VTTS!F7*VTTS!E7/60</f>
        <v>1</v>
      </c>
      <c r="H7" s="18" t="s">
        <v>36</v>
      </c>
      <c r="I7" s="15" t="s">
        <v>317</v>
      </c>
    </row>
    <row r="8" spans="1:10" ht="46.55" x14ac:dyDescent="0.25">
      <c r="A8" s="61">
        <v>3</v>
      </c>
      <c r="B8" s="14" t="s">
        <v>318</v>
      </c>
      <c r="C8" s="15" t="s">
        <v>319</v>
      </c>
      <c r="D8" s="18" t="s">
        <v>14</v>
      </c>
      <c r="E8" s="18">
        <v>2</v>
      </c>
      <c r="F8" s="18">
        <v>60</v>
      </c>
      <c r="G8" s="83">
        <f>VTTS!F8*VTTS!E8/60</f>
        <v>2</v>
      </c>
      <c r="H8" s="18" t="s">
        <v>36</v>
      </c>
      <c r="I8" s="15" t="s">
        <v>320</v>
      </c>
    </row>
    <row r="9" spans="1:10" ht="62.05" x14ac:dyDescent="0.25">
      <c r="A9" s="61">
        <v>4</v>
      </c>
      <c r="B9" s="14" t="s">
        <v>321</v>
      </c>
      <c r="C9" s="15" t="s">
        <v>322</v>
      </c>
      <c r="D9" s="18" t="s">
        <v>14</v>
      </c>
      <c r="E9" s="18">
        <v>3</v>
      </c>
      <c r="F9" s="14">
        <v>60</v>
      </c>
      <c r="G9" s="83">
        <f>VTTS!F9*VTTS!E9/60</f>
        <v>3</v>
      </c>
      <c r="H9" s="18" t="s">
        <v>36</v>
      </c>
      <c r="I9" s="15" t="s">
        <v>323</v>
      </c>
    </row>
    <row r="10" spans="1:10" ht="31.05" x14ac:dyDescent="0.25">
      <c r="A10" s="61">
        <v>5</v>
      </c>
      <c r="B10" s="14" t="s">
        <v>324</v>
      </c>
      <c r="C10" s="15" t="s">
        <v>325</v>
      </c>
      <c r="D10" s="18" t="s">
        <v>14</v>
      </c>
      <c r="E10" s="18">
        <v>3</v>
      </c>
      <c r="F10" s="14">
        <v>60</v>
      </c>
      <c r="G10" s="83">
        <f>VTTS!F10*VTTS!E10/60</f>
        <v>3</v>
      </c>
      <c r="H10" s="18" t="s">
        <v>36</v>
      </c>
      <c r="I10" s="15" t="s">
        <v>326</v>
      </c>
    </row>
    <row r="11" spans="1:10" ht="52.5" customHeight="1" x14ac:dyDescent="0.25">
      <c r="A11" s="61">
        <v>6</v>
      </c>
      <c r="B11" s="14" t="s">
        <v>327</v>
      </c>
      <c r="C11" s="15" t="s">
        <v>328</v>
      </c>
      <c r="D11" s="18" t="s">
        <v>51</v>
      </c>
      <c r="E11" s="18">
        <v>3</v>
      </c>
      <c r="F11" s="14">
        <v>60</v>
      </c>
      <c r="G11" s="83">
        <f>VTTS!F11*VTTS!E11/60</f>
        <v>3</v>
      </c>
      <c r="H11" s="18" t="s">
        <v>212</v>
      </c>
      <c r="I11" s="15" t="s">
        <v>329</v>
      </c>
    </row>
    <row r="12" spans="1:10" ht="46.55" x14ac:dyDescent="0.25">
      <c r="A12" s="61">
        <v>7</v>
      </c>
      <c r="B12" s="14" t="s">
        <v>330</v>
      </c>
      <c r="C12" s="15" t="s">
        <v>331</v>
      </c>
      <c r="D12" s="18" t="s">
        <v>14</v>
      </c>
      <c r="E12" s="18">
        <v>2</v>
      </c>
      <c r="F12" s="14">
        <v>60</v>
      </c>
      <c r="G12" s="83">
        <f>VTTS!F12*VTTS!E12/60</f>
        <v>2</v>
      </c>
      <c r="H12" s="18" t="s">
        <v>36</v>
      </c>
      <c r="I12" s="15" t="s">
        <v>332</v>
      </c>
    </row>
    <row r="13" spans="1:10" ht="62.05" x14ac:dyDescent="0.25">
      <c r="A13" s="61">
        <v>8</v>
      </c>
      <c r="B13" s="14" t="s">
        <v>333</v>
      </c>
      <c r="C13" s="15" t="s">
        <v>334</v>
      </c>
      <c r="D13" s="18" t="s">
        <v>14</v>
      </c>
      <c r="E13" s="18">
        <v>2</v>
      </c>
      <c r="F13" s="14">
        <v>60</v>
      </c>
      <c r="G13" s="83">
        <f>VTTS!F13*VTTS!E13/60</f>
        <v>2</v>
      </c>
      <c r="H13" s="18" t="s">
        <v>36</v>
      </c>
      <c r="I13" s="15" t="s">
        <v>335</v>
      </c>
    </row>
    <row r="14" spans="1:10" ht="46.55" x14ac:dyDescent="0.25">
      <c r="A14" s="61">
        <v>9</v>
      </c>
      <c r="B14" s="14" t="s">
        <v>336</v>
      </c>
      <c r="C14" s="15" t="s">
        <v>337</v>
      </c>
      <c r="D14" s="18" t="s">
        <v>14</v>
      </c>
      <c r="E14" s="18">
        <v>3</v>
      </c>
      <c r="F14" s="14">
        <v>60</v>
      </c>
      <c r="G14" s="83">
        <f>VTTS!F14*VTTS!E14/60</f>
        <v>3</v>
      </c>
      <c r="H14" s="18" t="s">
        <v>36</v>
      </c>
      <c r="I14" s="15" t="s">
        <v>338</v>
      </c>
    </row>
    <row r="15" spans="1:10" ht="62.05" x14ac:dyDescent="0.25">
      <c r="A15" s="61">
        <v>10</v>
      </c>
      <c r="B15" s="14" t="s">
        <v>339</v>
      </c>
      <c r="C15" s="15" t="s">
        <v>340</v>
      </c>
      <c r="D15" s="18" t="s">
        <v>51</v>
      </c>
      <c r="E15" s="18">
        <v>2</v>
      </c>
      <c r="F15" s="14">
        <v>60</v>
      </c>
      <c r="G15" s="83">
        <f>VTTS!F15*VTTS!E15/60</f>
        <v>2</v>
      </c>
      <c r="H15" s="18" t="s">
        <v>341</v>
      </c>
      <c r="I15" s="15" t="s">
        <v>342</v>
      </c>
    </row>
    <row r="16" spans="1:10" ht="35.35" customHeight="1" x14ac:dyDescent="0.25">
      <c r="A16" s="61">
        <v>11</v>
      </c>
      <c r="B16" s="14" t="s">
        <v>343</v>
      </c>
      <c r="C16" s="15" t="s">
        <v>344</v>
      </c>
      <c r="D16" s="18" t="s">
        <v>14</v>
      </c>
      <c r="E16" s="18">
        <v>2</v>
      </c>
      <c r="F16" s="14">
        <v>60</v>
      </c>
      <c r="G16" s="83">
        <f>VTTS!F16*VTTS!E16/60</f>
        <v>2</v>
      </c>
      <c r="H16" s="18" t="s">
        <v>36</v>
      </c>
      <c r="I16" s="15" t="s">
        <v>345</v>
      </c>
    </row>
    <row r="17" spans="1:10" ht="62.05" x14ac:dyDescent="0.25">
      <c r="A17" s="61">
        <v>12</v>
      </c>
      <c r="B17" s="14" t="s">
        <v>346</v>
      </c>
      <c r="C17" s="15" t="s">
        <v>347</v>
      </c>
      <c r="D17" s="18" t="s">
        <v>14</v>
      </c>
      <c r="E17" s="18">
        <v>5</v>
      </c>
      <c r="F17" s="14">
        <v>60</v>
      </c>
      <c r="G17" s="83">
        <f>VTTS!F17*VTTS!E17/60</f>
        <v>5</v>
      </c>
      <c r="H17" s="18" t="s">
        <v>348</v>
      </c>
      <c r="I17" s="15" t="s">
        <v>349</v>
      </c>
    </row>
    <row r="18" spans="1:10" ht="62.05" x14ac:dyDescent="0.25">
      <c r="A18" s="61">
        <v>13</v>
      </c>
      <c r="B18" s="14" t="s">
        <v>350</v>
      </c>
      <c r="C18" s="15" t="s">
        <v>351</v>
      </c>
      <c r="D18" s="18" t="s">
        <v>51</v>
      </c>
      <c r="E18" s="18">
        <v>4</v>
      </c>
      <c r="F18" s="14">
        <v>60</v>
      </c>
      <c r="G18" s="83">
        <f>VTTS!F18*VTTS!E18/60</f>
        <v>4</v>
      </c>
      <c r="H18" s="18" t="s">
        <v>341</v>
      </c>
      <c r="I18" s="15" t="s">
        <v>352</v>
      </c>
    </row>
    <row r="19" spans="1:10" ht="77.55" x14ac:dyDescent="0.25">
      <c r="A19" s="61">
        <v>14</v>
      </c>
      <c r="B19" s="14" t="s">
        <v>353</v>
      </c>
      <c r="C19" s="15" t="s">
        <v>354</v>
      </c>
      <c r="D19" s="18" t="s">
        <v>51</v>
      </c>
      <c r="E19" s="18">
        <v>2</v>
      </c>
      <c r="F19" s="14">
        <v>60</v>
      </c>
      <c r="G19" s="83">
        <f>VTTS!F19*VTTS!E19/60</f>
        <v>2</v>
      </c>
      <c r="H19" s="18" t="s">
        <v>212</v>
      </c>
      <c r="I19" s="15" t="s">
        <v>355</v>
      </c>
    </row>
    <row r="20" spans="1:10" ht="46.55" x14ac:dyDescent="0.25">
      <c r="A20" s="61">
        <v>15</v>
      </c>
      <c r="B20" s="14" t="s">
        <v>356</v>
      </c>
      <c r="C20" s="15" t="s">
        <v>357</v>
      </c>
      <c r="D20" s="18" t="s">
        <v>14</v>
      </c>
      <c r="E20" s="18">
        <v>2</v>
      </c>
      <c r="F20" s="14">
        <v>60</v>
      </c>
      <c r="G20" s="83">
        <f>VTTS!F20*VTTS!E20/60</f>
        <v>2</v>
      </c>
      <c r="H20" s="18" t="s">
        <v>36</v>
      </c>
      <c r="I20" s="15" t="s">
        <v>358</v>
      </c>
    </row>
    <row r="21" spans="1:10" ht="62.05" x14ac:dyDescent="0.25">
      <c r="A21" s="61">
        <v>16</v>
      </c>
      <c r="B21" s="14" t="s">
        <v>359</v>
      </c>
      <c r="C21" s="15" t="s">
        <v>360</v>
      </c>
      <c r="D21" s="18" t="s">
        <v>51</v>
      </c>
      <c r="E21" s="18">
        <v>3</v>
      </c>
      <c r="F21" s="14">
        <v>60</v>
      </c>
      <c r="G21" s="83">
        <f>VTTS!F21*VTTS!E21/60</f>
        <v>3</v>
      </c>
      <c r="H21" s="18" t="s">
        <v>36</v>
      </c>
      <c r="I21" s="15" t="s">
        <v>361</v>
      </c>
    </row>
    <row r="22" spans="1:10" ht="31.05" x14ac:dyDescent="0.25">
      <c r="A22" s="61">
        <v>17</v>
      </c>
      <c r="B22" s="84" t="s">
        <v>362</v>
      </c>
      <c r="C22" s="85" t="s">
        <v>363</v>
      </c>
      <c r="D22" s="86" t="s">
        <v>51</v>
      </c>
      <c r="E22" s="84">
        <v>4</v>
      </c>
      <c r="F22" s="84">
        <v>60</v>
      </c>
      <c r="G22" s="83">
        <f>VTTS!F22*VTTS!E22/60</f>
        <v>4</v>
      </c>
      <c r="H22" s="86" t="s">
        <v>36</v>
      </c>
      <c r="I22" s="85" t="s">
        <v>364</v>
      </c>
    </row>
    <row r="23" spans="1:10" ht="15.55" x14ac:dyDescent="0.25">
      <c r="A23" s="14">
        <v>18</v>
      </c>
      <c r="B23" s="14" t="s">
        <v>365</v>
      </c>
      <c r="C23" s="18" t="s">
        <v>366</v>
      </c>
      <c r="D23" s="14" t="s">
        <v>14</v>
      </c>
      <c r="E23" s="14">
        <v>2</v>
      </c>
      <c r="F23" s="14">
        <v>60</v>
      </c>
      <c r="G23" s="83">
        <f>VTTS!F23*VTTS!E23/60</f>
        <v>2</v>
      </c>
      <c r="H23" s="18" t="s">
        <v>36</v>
      </c>
      <c r="I23" s="14"/>
    </row>
    <row r="24" spans="1:10" ht="77.55" x14ac:dyDescent="0.25">
      <c r="A24" s="61">
        <v>19</v>
      </c>
      <c r="B24" s="14" t="s">
        <v>367</v>
      </c>
      <c r="C24" s="15" t="s">
        <v>368</v>
      </c>
      <c r="D24" s="86" t="s">
        <v>369</v>
      </c>
      <c r="E24" s="86">
        <v>1</v>
      </c>
      <c r="F24" s="84">
        <v>60</v>
      </c>
      <c r="G24" s="87">
        <v>1</v>
      </c>
      <c r="H24" s="86" t="s">
        <v>341</v>
      </c>
      <c r="I24" s="15" t="s">
        <v>370</v>
      </c>
    </row>
    <row r="25" spans="1:10" ht="28.55" customHeight="1" x14ac:dyDescent="0.25">
      <c r="A25" s="102">
        <v>20</v>
      </c>
      <c r="B25" s="88" t="s">
        <v>482</v>
      </c>
      <c r="C25" s="89" t="s">
        <v>371</v>
      </c>
      <c r="D25" s="103" t="s">
        <v>372</v>
      </c>
      <c r="E25" s="103"/>
      <c r="F25" s="103"/>
      <c r="G25" s="103">
        <v>30</v>
      </c>
      <c r="H25" s="54" t="s">
        <v>36</v>
      </c>
      <c r="I25" s="90" t="s">
        <v>373</v>
      </c>
      <c r="J25" s="1" t="s">
        <v>481</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A4" zoomScale="70" zoomScaleNormal="100" workbookViewId="0">
      <selection activeCell="B22" sqref="B22"/>
    </sheetView>
  </sheetViews>
  <sheetFormatPr defaultRowHeight="13.85" x14ac:dyDescent="0.25"/>
  <cols>
    <col min="1" max="1" width="4.453125" style="1"/>
    <col min="2" max="2" width="14.26953125" style="1"/>
    <col min="3" max="3" width="77" style="1"/>
    <col min="4" max="4" width="11.08984375" style="1"/>
    <col min="5" max="5" width="7.36328125" style="1"/>
    <col min="6" max="6" width="12.26953125" style="1"/>
    <col min="7" max="7" width="7.26953125" style="1"/>
    <col min="8" max="8" width="27.7265625" style="1"/>
    <col min="9" max="9" width="75.81640625" style="1"/>
    <col min="10" max="1025" width="12.26953125" style="1"/>
  </cols>
  <sheetData>
    <row r="1" spans="1:11" x14ac:dyDescent="0.25">
      <c r="A1"/>
      <c r="B1"/>
      <c r="C1"/>
      <c r="D1"/>
      <c r="E1"/>
      <c r="F1"/>
      <c r="G1"/>
      <c r="H1"/>
      <c r="I1"/>
      <c r="J1"/>
    </row>
    <row r="2" spans="1:11" x14ac:dyDescent="0.25">
      <c r="A2"/>
      <c r="B2"/>
      <c r="C2"/>
      <c r="D2"/>
      <c r="E2"/>
      <c r="F2"/>
      <c r="G2"/>
      <c r="H2"/>
      <c r="I2"/>
      <c r="J2"/>
    </row>
    <row r="3" spans="1:11" ht="46.55" x14ac:dyDescent="0.25">
      <c r="A3" s="8" t="s">
        <v>0</v>
      </c>
      <c r="B3" s="8" t="s">
        <v>1</v>
      </c>
      <c r="C3" s="68" t="s">
        <v>2</v>
      </c>
      <c r="D3" s="8" t="s">
        <v>3</v>
      </c>
      <c r="E3" s="68" t="s">
        <v>4</v>
      </c>
      <c r="F3" s="68" t="s">
        <v>5</v>
      </c>
      <c r="G3" s="69" t="s">
        <v>6</v>
      </c>
      <c r="H3" s="69"/>
      <c r="I3" s="68" t="s">
        <v>7</v>
      </c>
      <c r="J3" s="98" t="s">
        <v>475</v>
      </c>
      <c r="K3" s="1" t="s">
        <v>481</v>
      </c>
    </row>
    <row r="4" spans="1:11" x14ac:dyDescent="0.25">
      <c r="A4"/>
      <c r="B4"/>
      <c r="C4"/>
      <c r="D4"/>
      <c r="E4"/>
      <c r="F4"/>
      <c r="G4"/>
      <c r="H4"/>
      <c r="I4"/>
    </row>
    <row r="5" spans="1:11" ht="15.55" x14ac:dyDescent="0.25">
      <c r="A5" s="70">
        <v>1</v>
      </c>
      <c r="B5" s="70" t="s">
        <v>251</v>
      </c>
      <c r="C5" s="71" t="s">
        <v>252</v>
      </c>
      <c r="D5" s="61" t="s">
        <v>10</v>
      </c>
      <c r="E5" s="61">
        <v>2</v>
      </c>
      <c r="F5" s="61">
        <v>180</v>
      </c>
      <c r="G5" s="72">
        <f>'Văn Thư Hành Chính'!F5*'Văn Thư Hành Chính'!E5/60</f>
        <v>6</v>
      </c>
      <c r="H5" s="73" t="s">
        <v>11</v>
      </c>
      <c r="I5"/>
    </row>
    <row r="6" spans="1:11" ht="31.05" x14ac:dyDescent="0.25">
      <c r="A6" s="70">
        <v>2</v>
      </c>
      <c r="B6" s="70" t="s">
        <v>253</v>
      </c>
      <c r="C6" s="71" t="s">
        <v>254</v>
      </c>
      <c r="D6" s="61" t="s">
        <v>14</v>
      </c>
      <c r="E6" s="61">
        <v>2</v>
      </c>
      <c r="F6" s="61">
        <v>40</v>
      </c>
      <c r="G6" s="72">
        <f>'Văn Thư Hành Chính'!F6*'Văn Thư Hành Chính'!E6/60</f>
        <v>1.3333333333333333</v>
      </c>
      <c r="H6" s="73" t="s">
        <v>36</v>
      </c>
      <c r="I6"/>
    </row>
    <row r="7" spans="1:11" ht="15.55" x14ac:dyDescent="0.25">
      <c r="A7" s="70">
        <v>3</v>
      </c>
      <c r="B7" s="70" t="s">
        <v>255</v>
      </c>
      <c r="C7" s="71" t="s">
        <v>256</v>
      </c>
      <c r="D7" s="61" t="s">
        <v>14</v>
      </c>
      <c r="E7" s="61">
        <v>2</v>
      </c>
      <c r="F7" s="61">
        <v>180</v>
      </c>
      <c r="G7" s="72">
        <f>'Văn Thư Hành Chính'!F7*'Văn Thư Hành Chính'!E7/60</f>
        <v>6</v>
      </c>
      <c r="H7" s="73" t="s">
        <v>18</v>
      </c>
      <c r="I7" s="70" t="s">
        <v>257</v>
      </c>
    </row>
    <row r="8" spans="1:11" ht="15.55" x14ac:dyDescent="0.25">
      <c r="A8" s="70">
        <v>4</v>
      </c>
      <c r="B8" s="70" t="s">
        <v>258</v>
      </c>
      <c r="C8" s="71" t="s">
        <v>259</v>
      </c>
      <c r="D8" s="61" t="s">
        <v>14</v>
      </c>
      <c r="E8" s="61">
        <v>2</v>
      </c>
      <c r="F8" s="61">
        <v>60</v>
      </c>
      <c r="G8" s="72">
        <f>'Văn Thư Hành Chính'!F8*'Văn Thư Hành Chính'!E8/60</f>
        <v>2</v>
      </c>
      <c r="H8" s="73" t="s">
        <v>260</v>
      </c>
      <c r="I8"/>
    </row>
    <row r="9" spans="1:11" ht="15.55" x14ac:dyDescent="0.25">
      <c r="A9" s="70">
        <v>5</v>
      </c>
      <c r="B9" s="70" t="s">
        <v>261</v>
      </c>
      <c r="C9" s="71" t="s">
        <v>262</v>
      </c>
      <c r="D9" s="61" t="s">
        <v>14</v>
      </c>
      <c r="E9" s="74">
        <v>2</v>
      </c>
      <c r="F9" s="74">
        <v>50</v>
      </c>
      <c r="G9" s="72">
        <f>'Văn Thư Hành Chính'!F9*'Văn Thư Hành Chính'!E9/60</f>
        <v>1.6666666666666667</v>
      </c>
      <c r="H9" s="73" t="s">
        <v>18</v>
      </c>
      <c r="I9"/>
    </row>
    <row r="10" spans="1:11" ht="15.55" x14ac:dyDescent="0.25">
      <c r="A10" s="70">
        <v>6</v>
      </c>
      <c r="B10" s="70" t="s">
        <v>263</v>
      </c>
      <c r="C10" s="71" t="s">
        <v>264</v>
      </c>
      <c r="D10" s="61" t="s">
        <v>14</v>
      </c>
      <c r="E10" s="61">
        <v>1</v>
      </c>
      <c r="F10" s="61">
        <v>40</v>
      </c>
      <c r="G10" s="72">
        <f>'Văn Thư Hành Chính'!F10*'Văn Thư Hành Chính'!E10/60</f>
        <v>0.66666666666666663</v>
      </c>
      <c r="H10" s="73" t="s">
        <v>36</v>
      </c>
      <c r="I10"/>
    </row>
    <row r="11" spans="1:11" ht="15.55" x14ac:dyDescent="0.25">
      <c r="A11" s="70">
        <v>7</v>
      </c>
      <c r="B11" s="70" t="s">
        <v>265</v>
      </c>
      <c r="C11" s="71" t="s">
        <v>266</v>
      </c>
      <c r="D11" s="61" t="s">
        <v>14</v>
      </c>
      <c r="E11" s="61">
        <v>1</v>
      </c>
      <c r="F11" s="61">
        <v>40</v>
      </c>
      <c r="G11" s="72">
        <f>'Văn Thư Hành Chính'!F11*'Văn Thư Hành Chính'!E11/60</f>
        <v>0.66666666666666663</v>
      </c>
      <c r="H11" s="73" t="s">
        <v>36</v>
      </c>
      <c r="I11"/>
    </row>
    <row r="12" spans="1:11" ht="15.55" x14ac:dyDescent="0.25">
      <c r="A12" s="70">
        <v>8</v>
      </c>
      <c r="B12" s="70" t="s">
        <v>267</v>
      </c>
      <c r="C12" s="71" t="s">
        <v>268</v>
      </c>
      <c r="D12" s="61" t="s">
        <v>14</v>
      </c>
      <c r="E12" s="61">
        <v>2</v>
      </c>
      <c r="F12" s="61">
        <v>150</v>
      </c>
      <c r="G12" s="72">
        <f>'Văn Thư Hành Chính'!F12*'Văn Thư Hành Chính'!E12/60</f>
        <v>5</v>
      </c>
      <c r="H12" s="73" t="s">
        <v>18</v>
      </c>
      <c r="I12"/>
    </row>
    <row r="13" spans="1:11" ht="15.55" x14ac:dyDescent="0.25">
      <c r="A13" s="70">
        <v>9</v>
      </c>
      <c r="B13" s="70" t="s">
        <v>269</v>
      </c>
      <c r="C13" s="71" t="s">
        <v>270</v>
      </c>
      <c r="D13" s="61" t="s">
        <v>14</v>
      </c>
      <c r="E13" s="61">
        <v>2</v>
      </c>
      <c r="F13" s="61">
        <v>30</v>
      </c>
      <c r="G13" s="72">
        <f>'Văn Thư Hành Chính'!F13*'Văn Thư Hành Chính'!E13/60</f>
        <v>1</v>
      </c>
      <c r="H13" s="73" t="s">
        <v>18</v>
      </c>
      <c r="I13"/>
    </row>
    <row r="14" spans="1:11" ht="24.8" customHeight="1" x14ac:dyDescent="0.25">
      <c r="A14" s="70">
        <v>10</v>
      </c>
      <c r="B14" s="70" t="s">
        <v>271</v>
      </c>
      <c r="C14" s="71" t="s">
        <v>272</v>
      </c>
      <c r="D14" s="61" t="s">
        <v>14</v>
      </c>
      <c r="E14" s="61">
        <v>3</v>
      </c>
      <c r="F14" s="61">
        <v>60</v>
      </c>
      <c r="G14" s="72">
        <f>'Văn Thư Hành Chính'!F14*'Văn Thư Hành Chính'!E14/60</f>
        <v>3</v>
      </c>
      <c r="H14" s="73" t="s">
        <v>18</v>
      </c>
      <c r="I14"/>
    </row>
    <row r="15" spans="1:11" ht="15.55" x14ac:dyDescent="0.25">
      <c r="A15" s="70">
        <v>11</v>
      </c>
      <c r="B15" s="70" t="s">
        <v>273</v>
      </c>
      <c r="C15" s="71" t="s">
        <v>274</v>
      </c>
      <c r="D15" s="61" t="s">
        <v>14</v>
      </c>
      <c r="E15" s="61">
        <v>2</v>
      </c>
      <c r="F15" s="61">
        <v>30</v>
      </c>
      <c r="G15" s="72">
        <f>'Văn Thư Hành Chính'!F15*'Văn Thư Hành Chính'!E15/60</f>
        <v>1</v>
      </c>
      <c r="H15" s="73" t="s">
        <v>36</v>
      </c>
      <c r="I15"/>
    </row>
    <row r="16" spans="1:11" ht="15.55" x14ac:dyDescent="0.25">
      <c r="A16" s="70">
        <v>12</v>
      </c>
      <c r="B16" s="70" t="s">
        <v>275</v>
      </c>
      <c r="C16" s="71" t="s">
        <v>276</v>
      </c>
      <c r="D16" s="61" t="s">
        <v>14</v>
      </c>
      <c r="E16" s="61">
        <v>1</v>
      </c>
      <c r="F16" s="61">
        <v>60</v>
      </c>
      <c r="G16" s="72">
        <f>'Văn Thư Hành Chính'!F16*'Văn Thư Hành Chính'!E16/60</f>
        <v>1</v>
      </c>
      <c r="H16" s="73" t="s">
        <v>11</v>
      </c>
      <c r="I16"/>
    </row>
    <row r="17" spans="1:11" ht="31.05" x14ac:dyDescent="0.25">
      <c r="A17" s="61">
        <v>13</v>
      </c>
      <c r="B17" s="61" t="s">
        <v>277</v>
      </c>
      <c r="C17" s="71" t="s">
        <v>278</v>
      </c>
      <c r="D17" s="61" t="s">
        <v>279</v>
      </c>
      <c r="E17" s="61">
        <v>4</v>
      </c>
      <c r="F17" s="61">
        <v>60</v>
      </c>
      <c r="G17" s="72">
        <f>'Văn Thư Hành Chính'!F17*'Văn Thư Hành Chính'!E17/60</f>
        <v>4</v>
      </c>
      <c r="H17" s="73" t="s">
        <v>11</v>
      </c>
      <c r="I17"/>
    </row>
    <row r="18" spans="1:11" ht="31.05" x14ac:dyDescent="0.25">
      <c r="A18" s="61">
        <v>14</v>
      </c>
      <c r="B18" s="61" t="s">
        <v>280</v>
      </c>
      <c r="C18" s="71" t="s">
        <v>281</v>
      </c>
      <c r="D18" s="74" t="s">
        <v>282</v>
      </c>
      <c r="E18" s="61">
        <v>2</v>
      </c>
      <c r="F18" s="61">
        <v>60</v>
      </c>
      <c r="G18" s="72">
        <f>'Văn Thư Hành Chính'!F18*'Văn Thư Hành Chính'!E18/60</f>
        <v>2</v>
      </c>
      <c r="H18" s="73" t="s">
        <v>11</v>
      </c>
      <c r="I18"/>
    </row>
    <row r="19" spans="1:11" ht="34.5" customHeight="1" x14ac:dyDescent="0.25">
      <c r="A19" s="61">
        <v>15</v>
      </c>
      <c r="B19" s="61" t="s">
        <v>283</v>
      </c>
      <c r="C19" s="71" t="s">
        <v>284</v>
      </c>
      <c r="D19" s="61" t="s">
        <v>285</v>
      </c>
      <c r="E19" s="61">
        <v>2</v>
      </c>
      <c r="F19" s="61">
        <v>60</v>
      </c>
      <c r="G19" s="72">
        <f>'Văn Thư Hành Chính'!F19*'Văn Thư Hành Chính'!E19/60</f>
        <v>2</v>
      </c>
      <c r="H19" s="73" t="s">
        <v>11</v>
      </c>
      <c r="I19"/>
    </row>
    <row r="20" spans="1:11" ht="15.55" x14ac:dyDescent="0.25">
      <c r="A20" s="61">
        <v>16</v>
      </c>
      <c r="B20" s="61" t="s">
        <v>286</v>
      </c>
      <c r="C20" s="71" t="s">
        <v>287</v>
      </c>
      <c r="D20" s="61" t="s">
        <v>285</v>
      </c>
      <c r="E20" s="61">
        <v>2</v>
      </c>
      <c r="F20" s="61">
        <v>30</v>
      </c>
      <c r="G20" s="72">
        <f>'Văn Thư Hành Chính'!F20*'Văn Thư Hành Chính'!E20/60</f>
        <v>1</v>
      </c>
      <c r="H20" s="73" t="s">
        <v>11</v>
      </c>
      <c r="I20"/>
    </row>
    <row r="21" spans="1:11" ht="15.55" x14ac:dyDescent="0.25">
      <c r="A21" s="61">
        <v>17</v>
      </c>
      <c r="B21" s="61" t="s">
        <v>288</v>
      </c>
      <c r="C21" s="71" t="s">
        <v>289</v>
      </c>
      <c r="D21" s="61" t="s">
        <v>285</v>
      </c>
      <c r="E21" s="61">
        <v>2</v>
      </c>
      <c r="F21" s="61">
        <v>60</v>
      </c>
      <c r="G21" s="72">
        <f>'Văn Thư Hành Chính'!F21*'Văn Thư Hành Chính'!E21/60</f>
        <v>2</v>
      </c>
      <c r="H21" s="73" t="s">
        <v>36</v>
      </c>
      <c r="I21"/>
    </row>
    <row r="22" spans="1:11" ht="93.6" customHeight="1" x14ac:dyDescent="0.25">
      <c r="A22" s="75">
        <v>18</v>
      </c>
      <c r="B22" s="76" t="s">
        <v>290</v>
      </c>
      <c r="C22" s="77" t="s">
        <v>291</v>
      </c>
      <c r="D22" s="110" t="s">
        <v>292</v>
      </c>
      <c r="E22" s="110"/>
      <c r="F22" s="110"/>
      <c r="G22" s="110"/>
      <c r="H22" s="78" t="s">
        <v>36</v>
      </c>
      <c r="I22" s="79" t="s">
        <v>293</v>
      </c>
      <c r="J22" s="1" t="s">
        <v>476</v>
      </c>
      <c r="K22" s="1" t="s">
        <v>481</v>
      </c>
    </row>
  </sheetData>
  <mergeCells count="1">
    <mergeCell ref="D22:G22"/>
  </mergeCells>
  <pageMargins left="0.7" right="0.7" top="1.14375" bottom="1.143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abSelected="1" topLeftCell="A9" zoomScaleNormal="100" workbookViewId="0">
      <selection activeCell="C28" sqref="C28"/>
    </sheetView>
  </sheetViews>
  <sheetFormatPr defaultRowHeight="13.85" x14ac:dyDescent="0.25"/>
  <cols>
    <col min="1" max="1" width="12.26953125" style="1"/>
    <col min="2" max="2" width="16.1796875" style="1"/>
    <col min="3" max="3" width="72.54296875" style="2"/>
    <col min="4" max="4" width="15.453125" style="1"/>
    <col min="5" max="7" width="12.26953125" style="1"/>
    <col min="8" max="8" width="27.453125" style="1"/>
    <col min="9" max="9" width="57.08984375" style="1"/>
    <col min="10" max="1025" width="12.26953125" style="1"/>
  </cols>
  <sheetData>
    <row r="1" spans="1:10" x14ac:dyDescent="0.25">
      <c r="A1"/>
      <c r="B1"/>
      <c r="C1"/>
      <c r="D1"/>
      <c r="E1"/>
      <c r="F1"/>
      <c r="G1"/>
      <c r="H1"/>
      <c r="I1"/>
      <c r="J1"/>
    </row>
    <row r="2" spans="1:10" x14ac:dyDescent="0.25">
      <c r="A2"/>
      <c r="B2"/>
      <c r="C2"/>
      <c r="D2"/>
      <c r="E2"/>
      <c r="F2"/>
      <c r="G2"/>
      <c r="H2"/>
      <c r="I2"/>
      <c r="J2"/>
    </row>
    <row r="3" spans="1:10" ht="31.05" x14ac:dyDescent="0.25">
      <c r="A3" s="8" t="s">
        <v>0</v>
      </c>
      <c r="B3" s="8" t="s">
        <v>1</v>
      </c>
      <c r="C3" s="68" t="s">
        <v>2</v>
      </c>
      <c r="D3" s="8" t="s">
        <v>3</v>
      </c>
      <c r="E3" s="68" t="s">
        <v>4</v>
      </c>
      <c r="F3" s="68" t="s">
        <v>5</v>
      </c>
      <c r="G3" s="69" t="s">
        <v>6</v>
      </c>
      <c r="H3" s="69"/>
      <c r="I3" s="68" t="s">
        <v>7</v>
      </c>
      <c r="J3" s="61"/>
    </row>
    <row r="4" spans="1:10" x14ac:dyDescent="0.25">
      <c r="A4"/>
      <c r="B4"/>
      <c r="C4"/>
      <c r="D4"/>
      <c r="E4"/>
      <c r="F4"/>
      <c r="G4"/>
      <c r="H4"/>
      <c r="I4"/>
    </row>
    <row r="5" spans="1:10" ht="15.55" x14ac:dyDescent="0.25">
      <c r="A5" s="91">
        <v>1</v>
      </c>
      <c r="B5" s="91" t="s">
        <v>374</v>
      </c>
      <c r="C5" s="74" t="s">
        <v>375</v>
      </c>
      <c r="D5" s="61" t="s">
        <v>14</v>
      </c>
      <c r="E5" s="61">
        <v>2</v>
      </c>
      <c r="F5" s="61">
        <v>30</v>
      </c>
      <c r="G5" s="72">
        <f>ATVSLD!F5*ATVSLD!E5/60</f>
        <v>1</v>
      </c>
      <c r="H5" s="73" t="s">
        <v>48</v>
      </c>
      <c r="I5" s="61"/>
    </row>
    <row r="6" spans="1:10" ht="15.55" x14ac:dyDescent="0.25">
      <c r="A6" s="91">
        <v>2</v>
      </c>
      <c r="B6" s="91" t="s">
        <v>376</v>
      </c>
      <c r="C6" s="74" t="s">
        <v>377</v>
      </c>
      <c r="D6" s="61" t="s">
        <v>14</v>
      </c>
      <c r="E6" s="61">
        <v>2</v>
      </c>
      <c r="F6" s="61">
        <v>30</v>
      </c>
      <c r="G6" s="72">
        <f>ATVSLD!F6*ATVSLD!E6/60</f>
        <v>1</v>
      </c>
      <c r="H6" s="73" t="s">
        <v>18</v>
      </c>
      <c r="I6" s="61"/>
    </row>
    <row r="7" spans="1:10" ht="15.55" x14ac:dyDescent="0.25">
      <c r="A7" s="91">
        <v>3</v>
      </c>
      <c r="B7" s="91" t="s">
        <v>378</v>
      </c>
      <c r="C7" s="74" t="s">
        <v>379</v>
      </c>
      <c r="D7" s="61" t="s">
        <v>14</v>
      </c>
      <c r="E7" s="61">
        <v>2</v>
      </c>
      <c r="F7" s="61">
        <v>30</v>
      </c>
      <c r="G7" s="72">
        <f>ATVSLD!F7*ATVSLD!E7/60</f>
        <v>1</v>
      </c>
      <c r="H7" s="73" t="s">
        <v>18</v>
      </c>
      <c r="I7" s="61"/>
    </row>
    <row r="8" spans="1:10" ht="15.55" x14ac:dyDescent="0.25">
      <c r="A8" s="91">
        <v>4</v>
      </c>
      <c r="B8" s="91" t="s">
        <v>380</v>
      </c>
      <c r="C8" s="74" t="s">
        <v>381</v>
      </c>
      <c r="D8" s="61" t="s">
        <v>14</v>
      </c>
      <c r="E8" s="61">
        <v>2</v>
      </c>
      <c r="F8" s="61">
        <v>30</v>
      </c>
      <c r="G8" s="72">
        <f>ATVSLD!F8*ATVSLD!E8/60</f>
        <v>1</v>
      </c>
      <c r="H8" s="73" t="s">
        <v>18</v>
      </c>
      <c r="I8" s="61"/>
    </row>
    <row r="9" spans="1:10" ht="15.55" x14ac:dyDescent="0.25">
      <c r="A9" s="91">
        <v>5</v>
      </c>
      <c r="B9" s="91" t="s">
        <v>382</v>
      </c>
      <c r="C9" s="74" t="s">
        <v>383</v>
      </c>
      <c r="D9" s="61" t="s">
        <v>384</v>
      </c>
      <c r="E9" s="61">
        <v>3</v>
      </c>
      <c r="F9" s="61">
        <v>60</v>
      </c>
      <c r="G9" s="72">
        <f>ATVSLD!F9*ATVSLD!E9/60</f>
        <v>3</v>
      </c>
      <c r="H9" s="73" t="s">
        <v>260</v>
      </c>
      <c r="I9" s="61"/>
    </row>
    <row r="10" spans="1:10" ht="15.55" x14ac:dyDescent="0.25">
      <c r="A10" s="91">
        <v>6</v>
      </c>
      <c r="B10" s="91" t="s">
        <v>385</v>
      </c>
      <c r="C10" s="74" t="s">
        <v>386</v>
      </c>
      <c r="D10" s="61" t="s">
        <v>296</v>
      </c>
      <c r="E10" s="61">
        <v>2</v>
      </c>
      <c r="F10" s="61">
        <v>60</v>
      </c>
      <c r="G10" s="72">
        <f>ATVSLD!F10*ATVSLD!E10/60</f>
        <v>2</v>
      </c>
      <c r="H10" s="73" t="s">
        <v>18</v>
      </c>
      <c r="I10" s="61" t="s">
        <v>18</v>
      </c>
    </row>
    <row r="11" spans="1:10" ht="15.55" x14ac:dyDescent="0.25">
      <c r="A11" s="91">
        <v>7</v>
      </c>
      <c r="B11" s="91" t="s">
        <v>387</v>
      </c>
      <c r="C11" s="74" t="s">
        <v>388</v>
      </c>
      <c r="D11" s="61" t="s">
        <v>296</v>
      </c>
      <c r="E11" s="61">
        <v>2</v>
      </c>
      <c r="F11" s="61">
        <v>30</v>
      </c>
      <c r="G11" s="72">
        <f>ATVSLD!F11*ATVSLD!E11/60</f>
        <v>1</v>
      </c>
      <c r="H11" s="73" t="s">
        <v>42</v>
      </c>
      <c r="I11" s="61" t="s">
        <v>42</v>
      </c>
    </row>
    <row r="12" spans="1:10" ht="15.55" x14ac:dyDescent="0.25">
      <c r="A12" s="91">
        <v>8</v>
      </c>
      <c r="B12" s="91" t="s">
        <v>389</v>
      </c>
      <c r="C12" s="74" t="s">
        <v>390</v>
      </c>
      <c r="D12" s="61" t="s">
        <v>296</v>
      </c>
      <c r="E12" s="61">
        <v>2</v>
      </c>
      <c r="F12" s="61">
        <v>30</v>
      </c>
      <c r="G12" s="72">
        <f>ATVSLD!F12*ATVSLD!E12/60</f>
        <v>1</v>
      </c>
      <c r="H12" s="73" t="s">
        <v>18</v>
      </c>
      <c r="I12" s="61" t="s">
        <v>18</v>
      </c>
    </row>
    <row r="13" spans="1:10" ht="15.55" x14ac:dyDescent="0.25">
      <c r="A13" s="91">
        <v>9</v>
      </c>
      <c r="B13" s="91" t="s">
        <v>391</v>
      </c>
      <c r="C13" s="74" t="s">
        <v>392</v>
      </c>
      <c r="D13" s="61" t="s">
        <v>14</v>
      </c>
      <c r="E13" s="61">
        <v>3</v>
      </c>
      <c r="F13" s="61">
        <v>60</v>
      </c>
      <c r="G13" s="72">
        <f>ATVSLD!F13*ATVSLD!E13/60</f>
        <v>3</v>
      </c>
      <c r="H13" s="73" t="s">
        <v>36</v>
      </c>
      <c r="I13" s="61"/>
    </row>
    <row r="14" spans="1:10" ht="15.55" x14ac:dyDescent="0.25">
      <c r="A14" s="91">
        <v>10</v>
      </c>
      <c r="B14" s="91" t="s">
        <v>393</v>
      </c>
      <c r="C14" s="74" t="s">
        <v>394</v>
      </c>
      <c r="D14" s="61" t="s">
        <v>14</v>
      </c>
      <c r="E14" s="61">
        <v>2</v>
      </c>
      <c r="F14" s="61">
        <v>90</v>
      </c>
      <c r="G14" s="72">
        <f>ATVSLD!F14*ATVSLD!E14/60</f>
        <v>3</v>
      </c>
      <c r="H14" s="73" t="s">
        <v>395</v>
      </c>
      <c r="I14" s="61" t="s">
        <v>396</v>
      </c>
    </row>
    <row r="15" spans="1:10" ht="15.55" x14ac:dyDescent="0.25">
      <c r="A15" s="91">
        <v>11</v>
      </c>
      <c r="B15" s="91" t="s">
        <v>397</v>
      </c>
      <c r="C15" s="74" t="s">
        <v>398</v>
      </c>
      <c r="D15" s="61" t="s">
        <v>14</v>
      </c>
      <c r="E15" s="61">
        <v>1</v>
      </c>
      <c r="F15" s="61">
        <v>120</v>
      </c>
      <c r="G15" s="72">
        <f>ATVSLD!F15*ATVSLD!E15/60</f>
        <v>2</v>
      </c>
      <c r="H15" s="73" t="s">
        <v>395</v>
      </c>
      <c r="I15" s="61"/>
    </row>
    <row r="16" spans="1:10" ht="35.35" customHeight="1" x14ac:dyDescent="0.25">
      <c r="A16" s="91">
        <v>12</v>
      </c>
      <c r="B16" s="91" t="s">
        <v>399</v>
      </c>
      <c r="C16" s="92" t="s">
        <v>400</v>
      </c>
      <c r="D16" s="61" t="s">
        <v>14</v>
      </c>
      <c r="E16" s="61">
        <v>2</v>
      </c>
      <c r="F16" s="61">
        <v>240</v>
      </c>
      <c r="G16" s="72">
        <f>ATVSLD!F16*ATVSLD!E16/60</f>
        <v>8</v>
      </c>
      <c r="H16" s="73" t="s">
        <v>48</v>
      </c>
      <c r="I16" s="61"/>
    </row>
    <row r="17" spans="1:9" ht="31.05" x14ac:dyDescent="0.25">
      <c r="A17" s="91">
        <v>13</v>
      </c>
      <c r="B17" s="91" t="s">
        <v>401</v>
      </c>
      <c r="C17" s="92" t="s">
        <v>402</v>
      </c>
      <c r="D17" s="61" t="s">
        <v>14</v>
      </c>
      <c r="E17" s="61">
        <v>2</v>
      </c>
      <c r="F17" s="61">
        <v>360</v>
      </c>
      <c r="G17" s="72">
        <f>ATVSLD!F17*ATVSLD!E17/60</f>
        <v>12</v>
      </c>
      <c r="H17" s="73" t="s">
        <v>48</v>
      </c>
      <c r="I17" s="61"/>
    </row>
    <row r="18" spans="1:9" ht="15.55" x14ac:dyDescent="0.25">
      <c r="A18" s="91">
        <v>14</v>
      </c>
      <c r="B18" s="91" t="s">
        <v>403</v>
      </c>
      <c r="C18" s="80" t="s">
        <v>404</v>
      </c>
      <c r="D18" s="61" t="s">
        <v>51</v>
      </c>
      <c r="E18" s="61">
        <v>5</v>
      </c>
      <c r="F18" s="61">
        <v>60</v>
      </c>
      <c r="G18" s="72">
        <f>ATVSLD!F18*ATVSLD!E18/60</f>
        <v>5</v>
      </c>
      <c r="H18" s="73" t="s">
        <v>48</v>
      </c>
      <c r="I18" s="61" t="s">
        <v>348</v>
      </c>
    </row>
    <row r="19" spans="1:9" ht="15.55" x14ac:dyDescent="0.25">
      <c r="A19" s="91">
        <v>15</v>
      </c>
      <c r="B19" s="91" t="s">
        <v>405</v>
      </c>
      <c r="C19" s="80" t="s">
        <v>406</v>
      </c>
      <c r="D19" s="61" t="s">
        <v>51</v>
      </c>
      <c r="E19" s="61">
        <v>5</v>
      </c>
      <c r="F19" s="61">
        <v>60</v>
      </c>
      <c r="G19" s="72">
        <f>ATVSLD!F19*ATVSLD!E19/60</f>
        <v>5</v>
      </c>
      <c r="H19" s="73" t="s">
        <v>36</v>
      </c>
      <c r="I19" s="61" t="s">
        <v>222</v>
      </c>
    </row>
    <row r="20" spans="1:9" ht="15.55" x14ac:dyDescent="0.25">
      <c r="A20" s="91">
        <v>16</v>
      </c>
      <c r="B20" s="91" t="s">
        <v>407</v>
      </c>
      <c r="C20" s="74" t="s">
        <v>408</v>
      </c>
      <c r="D20" s="61" t="s">
        <v>14</v>
      </c>
      <c r="E20" s="61">
        <v>2</v>
      </c>
      <c r="F20" s="61">
        <v>90</v>
      </c>
      <c r="G20" s="72">
        <f>ATVSLD!F20*ATVSLD!E20/60</f>
        <v>3</v>
      </c>
      <c r="H20" s="61" t="s">
        <v>212</v>
      </c>
      <c r="I20" s="61"/>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A17" zoomScaleNormal="100" workbookViewId="0">
      <selection activeCell="J31" sqref="J31"/>
    </sheetView>
  </sheetViews>
  <sheetFormatPr defaultRowHeight="13.85" x14ac:dyDescent="0.25"/>
  <cols>
    <col min="1" max="1" width="4.453125" style="1"/>
    <col min="2" max="2" width="14.81640625" style="1"/>
    <col min="3" max="3" width="64.1796875" style="2"/>
    <col min="4" max="4" width="13.453125" style="1"/>
    <col min="5" max="5" width="7.26953125" style="1"/>
    <col min="6" max="6" width="10.54296875" style="1"/>
    <col min="7" max="7" width="11.453125" style="1"/>
    <col min="8" max="8" width="11.1796875" style="1"/>
    <col min="9" max="9" width="60.453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46.55" x14ac:dyDescent="0.25">
      <c r="A3" s="8" t="s">
        <v>0</v>
      </c>
      <c r="B3" s="8" t="s">
        <v>1</v>
      </c>
      <c r="C3" s="68" t="s">
        <v>2</v>
      </c>
      <c r="D3" s="8" t="s">
        <v>3</v>
      </c>
      <c r="E3" s="68" t="s">
        <v>4</v>
      </c>
      <c r="F3" s="68" t="s">
        <v>5</v>
      </c>
      <c r="G3" s="69" t="s">
        <v>6</v>
      </c>
      <c r="H3" s="69"/>
      <c r="I3" s="68" t="s">
        <v>7</v>
      </c>
      <c r="J3" s="98" t="s">
        <v>481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55" x14ac:dyDescent="0.25">
      <c r="A5"/>
      <c r="B5"/>
      <c r="C5"/>
      <c r="D5"/>
      <c r="E5"/>
      <c r="F5"/>
      <c r="G5" s="73"/>
      <c r="H5" s="73"/>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55" x14ac:dyDescent="0.25">
      <c r="A6" s="61">
        <v>1</v>
      </c>
      <c r="B6" s="61" t="s">
        <v>409</v>
      </c>
      <c r="C6" s="74" t="s">
        <v>410</v>
      </c>
      <c r="D6" s="61" t="s">
        <v>14</v>
      </c>
      <c r="E6" s="61">
        <v>1</v>
      </c>
      <c r="F6" s="61">
        <v>180</v>
      </c>
      <c r="G6" s="72">
        <f>Khác!F6*Khác!E6/60</f>
        <v>3</v>
      </c>
      <c r="H6" s="72"/>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55" x14ac:dyDescent="0.25">
      <c r="A7" s="61">
        <v>2</v>
      </c>
      <c r="B7" s="61" t="s">
        <v>411</v>
      </c>
      <c r="C7" s="74" t="s">
        <v>412</v>
      </c>
      <c r="D7" s="61" t="s">
        <v>10</v>
      </c>
      <c r="E7" s="61">
        <v>4</v>
      </c>
      <c r="F7" s="61">
        <v>480</v>
      </c>
      <c r="G7" s="72">
        <f>Khác!F7*Khác!E7/60</f>
        <v>32</v>
      </c>
      <c r="H7" s="72"/>
      <c r="I7" s="74" t="s">
        <v>413</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55" x14ac:dyDescent="0.25">
      <c r="A8" s="61">
        <v>3</v>
      </c>
      <c r="B8" s="61" t="s">
        <v>414</v>
      </c>
      <c r="C8" s="74" t="s">
        <v>415</v>
      </c>
      <c r="D8" s="61" t="s">
        <v>51</v>
      </c>
      <c r="E8" s="61">
        <v>4</v>
      </c>
      <c r="F8" s="61">
        <v>60</v>
      </c>
      <c r="G8" s="72">
        <f>Khác!F8*Khác!E8/60</f>
        <v>4</v>
      </c>
      <c r="H8" s="72"/>
      <c r="I8" s="61" t="s">
        <v>222</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55" x14ac:dyDescent="0.25">
      <c r="A9" s="61">
        <v>4</v>
      </c>
      <c r="B9" s="61" t="s">
        <v>416</v>
      </c>
      <c r="C9" s="74" t="s">
        <v>417</v>
      </c>
      <c r="D9" s="61" t="s">
        <v>14</v>
      </c>
      <c r="E9" s="61">
        <v>4</v>
      </c>
      <c r="F9" s="61">
        <v>150</v>
      </c>
      <c r="G9" s="72">
        <f>Khác!F9*Khác!E9/60</f>
        <v>10</v>
      </c>
      <c r="H9" s="72"/>
      <c r="I9" s="61" t="s">
        <v>418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55" x14ac:dyDescent="0.25">
      <c r="A10" s="61">
        <v>5</v>
      </c>
      <c r="B10" s="61" t="s">
        <v>419</v>
      </c>
      <c r="C10" s="74" t="s">
        <v>420</v>
      </c>
      <c r="D10" s="61" t="s">
        <v>14</v>
      </c>
      <c r="E10" s="61">
        <v>2</v>
      </c>
      <c r="F10" s="61">
        <v>120</v>
      </c>
      <c r="G10" s="72">
        <f>Khác!F10*Khác!E10/60</f>
        <v>4</v>
      </c>
      <c r="H10" s="72"/>
      <c r="I10" s="61" t="s">
        <v>421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55" x14ac:dyDescent="0.25">
      <c r="A11" s="61">
        <v>6</v>
      </c>
      <c r="B11" s="61" t="s">
        <v>422</v>
      </c>
      <c r="C11" s="74" t="s">
        <v>423</v>
      </c>
      <c r="D11" s="61" t="s">
        <v>14</v>
      </c>
      <c r="E11" s="61">
        <v>2</v>
      </c>
      <c r="F11" s="61">
        <v>60</v>
      </c>
      <c r="G11" s="72">
        <f>Khác!F11*Khác!E11/60</f>
        <v>2</v>
      </c>
      <c r="H11" s="7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1.05" x14ac:dyDescent="0.25">
      <c r="A12" s="61">
        <v>7</v>
      </c>
      <c r="B12" s="61" t="s">
        <v>424</v>
      </c>
      <c r="C12" s="74" t="s">
        <v>425</v>
      </c>
      <c r="D12" s="61" t="s">
        <v>14</v>
      </c>
      <c r="E12" s="61">
        <v>2</v>
      </c>
      <c r="F12" s="61">
        <v>30</v>
      </c>
      <c r="G12" s="72">
        <f>Khác!F12*Khác!E12/60</f>
        <v>1</v>
      </c>
      <c r="H12" s="7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55" x14ac:dyDescent="0.25">
      <c r="A13" s="61">
        <v>8</v>
      </c>
      <c r="B13" s="61" t="s">
        <v>426</v>
      </c>
      <c r="C13" s="74" t="s">
        <v>427</v>
      </c>
      <c r="D13" s="61" t="s">
        <v>428</v>
      </c>
      <c r="E13" s="61">
        <v>3</v>
      </c>
      <c r="F13" s="61">
        <v>60</v>
      </c>
      <c r="G13" s="72">
        <f>Khác!F13*Khác!E13/60</f>
        <v>3</v>
      </c>
      <c r="H13" s="7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55" x14ac:dyDescent="0.25">
      <c r="A14" s="61">
        <v>9</v>
      </c>
      <c r="B14" s="61" t="s">
        <v>429</v>
      </c>
      <c r="C14" s="74" t="s">
        <v>430</v>
      </c>
      <c r="D14" s="61" t="s">
        <v>51</v>
      </c>
      <c r="E14" s="61">
        <v>6</v>
      </c>
      <c r="F14" s="61">
        <v>60</v>
      </c>
      <c r="G14" s="72">
        <f>Khác!F14*Khác!E14/60</f>
        <v>6</v>
      </c>
      <c r="H14" s="72"/>
      <c r="I14" s="74" t="s">
        <v>431</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55" x14ac:dyDescent="0.25">
      <c r="A15" s="61">
        <v>10</v>
      </c>
      <c r="B15" s="61" t="s">
        <v>432</v>
      </c>
      <c r="C15" s="74" t="s">
        <v>433</v>
      </c>
      <c r="D15" s="61" t="s">
        <v>51</v>
      </c>
      <c r="E15" s="61">
        <v>6</v>
      </c>
      <c r="F15" s="61">
        <v>60</v>
      </c>
      <c r="G15" s="72">
        <f>Khác!F15*Khác!E15/60</f>
        <v>6</v>
      </c>
      <c r="H15" s="72"/>
      <c r="I15" s="74" t="s">
        <v>431</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35" customHeight="1" x14ac:dyDescent="0.25">
      <c r="A16" s="61">
        <v>11</v>
      </c>
      <c r="B16" s="61" t="s">
        <v>434</v>
      </c>
      <c r="C16" s="61" t="s">
        <v>435</v>
      </c>
      <c r="D16" s="61" t="s">
        <v>51</v>
      </c>
      <c r="E16" s="61">
        <v>2</v>
      </c>
      <c r="F16" s="61">
        <v>60</v>
      </c>
      <c r="G16" s="72">
        <f>Khác!F16*Khác!E16/60</f>
        <v>2</v>
      </c>
      <c r="H16" s="72"/>
      <c r="I16" s="74" t="s">
        <v>431</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55" x14ac:dyDescent="0.25">
      <c r="A17" s="61">
        <v>12</v>
      </c>
      <c r="B17" s="61" t="s">
        <v>436</v>
      </c>
      <c r="C17" s="74" t="s">
        <v>437</v>
      </c>
      <c r="D17" s="61" t="s">
        <v>51</v>
      </c>
      <c r="E17" s="61">
        <v>2</v>
      </c>
      <c r="F17" s="61">
        <v>60</v>
      </c>
      <c r="G17" s="72">
        <f>Khác!F17*Khác!E17/60</f>
        <v>2</v>
      </c>
      <c r="H17" s="72"/>
      <c r="I17" s="74" t="s">
        <v>431</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55" x14ac:dyDescent="0.25">
      <c r="A18" s="61">
        <v>13</v>
      </c>
      <c r="B18" s="61" t="s">
        <v>438</v>
      </c>
      <c r="C18" s="61" t="s">
        <v>439</v>
      </c>
      <c r="D18" s="61" t="s">
        <v>51</v>
      </c>
      <c r="E18" s="61">
        <v>2</v>
      </c>
      <c r="F18" s="61">
        <v>60</v>
      </c>
      <c r="G18" s="72">
        <f>Khác!F18*Khác!E18/60</f>
        <v>2</v>
      </c>
      <c r="H18" s="72"/>
      <c r="I18" s="61" t="s">
        <v>440</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55" x14ac:dyDescent="0.25">
      <c r="A19" s="61">
        <v>14</v>
      </c>
      <c r="B19" s="61" t="s">
        <v>441</v>
      </c>
      <c r="C19" s="74" t="s">
        <v>442</v>
      </c>
      <c r="D19" s="61" t="s">
        <v>51</v>
      </c>
      <c r="E19" s="61">
        <v>5</v>
      </c>
      <c r="F19" s="61">
        <v>60</v>
      </c>
      <c r="G19" s="72">
        <f>Khác!F19*Khác!E19/60</f>
        <v>5</v>
      </c>
      <c r="H19" s="72"/>
      <c r="I19" s="74" t="s">
        <v>443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55" x14ac:dyDescent="0.25">
      <c r="A20" s="61">
        <v>15</v>
      </c>
      <c r="B20" s="61" t="s">
        <v>444</v>
      </c>
      <c r="C20" s="74" t="s">
        <v>445</v>
      </c>
      <c r="D20" s="61" t="s">
        <v>14</v>
      </c>
      <c r="E20" s="61">
        <v>5</v>
      </c>
      <c r="F20" s="61">
        <v>360</v>
      </c>
      <c r="G20" s="72">
        <f>Khác!F20*Khác!E20/60</f>
        <v>30</v>
      </c>
      <c r="H20" s="72"/>
      <c r="I20" s="74" t="s">
        <v>446</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55" x14ac:dyDescent="0.25">
      <c r="A21" s="61">
        <v>16</v>
      </c>
      <c r="B21" s="61" t="s">
        <v>447</v>
      </c>
      <c r="C21" s="74" t="s">
        <v>448</v>
      </c>
      <c r="D21" s="61" t="s">
        <v>14</v>
      </c>
      <c r="E21" s="61">
        <v>4</v>
      </c>
      <c r="F21" s="61">
        <v>180</v>
      </c>
      <c r="G21" s="72">
        <f>Khác!F21*Khác!E21/60</f>
        <v>12</v>
      </c>
      <c r="H21" s="72"/>
      <c r="I21" s="74" t="s">
        <v>449</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55" x14ac:dyDescent="0.25">
      <c r="A22" s="61">
        <v>17</v>
      </c>
      <c r="B22" s="61" t="s">
        <v>450</v>
      </c>
      <c r="C22" s="74" t="s">
        <v>451</v>
      </c>
      <c r="D22" s="61" t="s">
        <v>14</v>
      </c>
      <c r="E22" s="61">
        <v>4</v>
      </c>
      <c r="F22" s="61">
        <v>180</v>
      </c>
      <c r="G22" s="72">
        <f>Khác!F22*Khác!E22/60</f>
        <v>12</v>
      </c>
      <c r="H22" s="72"/>
      <c r="I22" s="70" t="s">
        <v>143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55" x14ac:dyDescent="0.25">
      <c r="A23" s="61">
        <v>18</v>
      </c>
      <c r="B23" s="61" t="s">
        <v>452</v>
      </c>
      <c r="C23" s="74" t="s">
        <v>453</v>
      </c>
      <c r="D23" s="70" t="s">
        <v>51</v>
      </c>
      <c r="E23" s="70">
        <v>5</v>
      </c>
      <c r="F23" s="70">
        <v>60</v>
      </c>
      <c r="G23" s="72">
        <f>Khác!F23*Khác!E23/60</f>
        <v>5</v>
      </c>
      <c r="H23" s="72"/>
      <c r="I23" s="70" t="s">
        <v>454</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3" customFormat="1" ht="15.55" x14ac:dyDescent="0.25">
      <c r="A24" s="61">
        <v>19</v>
      </c>
      <c r="B24" s="61" t="s">
        <v>455</v>
      </c>
      <c r="C24" s="74" t="s">
        <v>456</v>
      </c>
      <c r="D24" s="61" t="s">
        <v>51</v>
      </c>
      <c r="E24" s="61">
        <v>5</v>
      </c>
      <c r="F24" s="61">
        <v>60</v>
      </c>
      <c r="G24" s="72">
        <f>Khác!F24*Khác!E24/60</f>
        <v>5</v>
      </c>
      <c r="H24" s="72"/>
      <c r="I24" s="93" t="s">
        <v>440</v>
      </c>
    </row>
    <row r="25" spans="1:1024" ht="15.55" x14ac:dyDescent="0.25">
      <c r="A25" s="61">
        <v>20</v>
      </c>
      <c r="B25" s="61" t="s">
        <v>457</v>
      </c>
      <c r="C25" s="74" t="s">
        <v>458</v>
      </c>
      <c r="D25" s="61" t="s">
        <v>51</v>
      </c>
      <c r="E25" s="61">
        <v>5</v>
      </c>
      <c r="F25" s="61">
        <v>60</v>
      </c>
      <c r="G25" s="72">
        <f>Khác!F25*Khác!E25/60</f>
        <v>5</v>
      </c>
      <c r="H25" s="72"/>
      <c r="I25" s="61" t="s">
        <v>459</v>
      </c>
    </row>
    <row r="26" spans="1:1024" ht="15.55" x14ac:dyDescent="0.25">
      <c r="A26" s="61">
        <v>21</v>
      </c>
      <c r="B26" s="61" t="s">
        <v>460</v>
      </c>
      <c r="C26" s="74" t="s">
        <v>461</v>
      </c>
      <c r="D26" s="61" t="s">
        <v>14</v>
      </c>
      <c r="E26" s="61">
        <v>4</v>
      </c>
      <c r="F26" s="61">
        <v>60</v>
      </c>
      <c r="G26" s="72">
        <f>Khác!F26*Khác!E26/60</f>
        <v>4</v>
      </c>
      <c r="H26" s="72"/>
      <c r="I26" s="61" t="s">
        <v>462</v>
      </c>
    </row>
    <row r="27" spans="1:1024" ht="15.55" x14ac:dyDescent="0.25">
      <c r="A27" s="61">
        <v>22</v>
      </c>
      <c r="B27" s="61" t="s">
        <v>463</v>
      </c>
      <c r="C27" s="74" t="s">
        <v>464</v>
      </c>
      <c r="D27" s="61" t="s">
        <v>14</v>
      </c>
      <c r="E27" s="61">
        <v>3</v>
      </c>
      <c r="F27" s="61">
        <v>90</v>
      </c>
      <c r="G27" s="72">
        <f>Khác!F27*Khác!E27/60</f>
        <v>4.5</v>
      </c>
      <c r="H27" s="72"/>
      <c r="I27" s="61" t="s">
        <v>462</v>
      </c>
    </row>
    <row r="28" spans="1:1024" ht="15.55" x14ac:dyDescent="0.25">
      <c r="A28" s="61">
        <v>23</v>
      </c>
      <c r="B28" s="61" t="s">
        <v>465</v>
      </c>
      <c r="C28" s="74" t="s">
        <v>466</v>
      </c>
      <c r="D28" s="61" t="s">
        <v>14</v>
      </c>
      <c r="E28" s="61">
        <v>3</v>
      </c>
      <c r="F28" s="61">
        <v>180</v>
      </c>
      <c r="G28" s="72">
        <f>Khác!F28*Khác!E28/60</f>
        <v>9</v>
      </c>
      <c r="H28" s="72"/>
      <c r="I28" s="61" t="s">
        <v>462</v>
      </c>
    </row>
    <row r="29" spans="1:1024" ht="15.55" x14ac:dyDescent="0.25">
      <c r="A29" s="61">
        <v>24</v>
      </c>
      <c r="B29" s="61" t="s">
        <v>467</v>
      </c>
      <c r="C29" s="74" t="s">
        <v>468</v>
      </c>
      <c r="D29" s="61" t="s">
        <v>51</v>
      </c>
      <c r="E29" s="61">
        <v>5</v>
      </c>
      <c r="F29" s="61">
        <v>120</v>
      </c>
      <c r="G29" s="72">
        <f>Khác!F29*Khác!E29/60</f>
        <v>10</v>
      </c>
      <c r="H29" s="72"/>
      <c r="I29" s="61" t="s">
        <v>222</v>
      </c>
    </row>
    <row r="30" spans="1:1024" ht="15.55" x14ac:dyDescent="0.25">
      <c r="A30" s="61">
        <v>25</v>
      </c>
      <c r="B30" s="61" t="s">
        <v>469</v>
      </c>
      <c r="C30" s="74" t="s">
        <v>470</v>
      </c>
      <c r="D30" s="61" t="s">
        <v>14</v>
      </c>
      <c r="E30" s="61">
        <v>5</v>
      </c>
      <c r="F30" s="61">
        <v>30</v>
      </c>
      <c r="G30" s="72">
        <f>Khác!F30*Khác!E30/60</f>
        <v>2.5</v>
      </c>
      <c r="H30" s="72"/>
      <c r="I30"/>
    </row>
    <row r="31" spans="1:1024" ht="25.5" customHeight="1" x14ac:dyDescent="0.25">
      <c r="A31" s="61">
        <v>26</v>
      </c>
      <c r="B31" s="61" t="s">
        <v>471</v>
      </c>
      <c r="C31" s="94" t="s">
        <v>472</v>
      </c>
      <c r="D31" s="105" t="s">
        <v>473</v>
      </c>
      <c r="E31" s="105"/>
      <c r="F31" s="105"/>
      <c r="G31" s="105">
        <v>1</v>
      </c>
      <c r="H31" s="95" t="s">
        <v>30</v>
      </c>
      <c r="I31" s="74" t="s">
        <v>474</v>
      </c>
      <c r="J31" s="98" t="s">
        <v>481</v>
      </c>
    </row>
  </sheetData>
  <pageMargins left="0.7" right="0.7" top="1.14375" bottom="1.143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Quản Lý</vt:lpstr>
      <vt:lpstr>Vận Hành</vt:lpstr>
      <vt:lpstr>Báo Cáo</vt:lpstr>
      <vt:lpstr>VTTS</vt:lpstr>
      <vt:lpstr>Văn Thư Hành Chính</vt:lpstr>
      <vt:lpstr>ATVSLD</vt:lpstr>
      <vt:lpstr>Khác</vt:lpstr>
      <vt:lpstr>vanhanh1</vt:lpstr>
      <vt:lpstr>Vanhanh2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fujitsu</dc:creator>
  <dc:description/>
  <cp:lastModifiedBy>Windows User</cp:lastModifiedBy>
  <cp:revision>29</cp:revision>
  <dcterms:created xsi:type="dcterms:W3CDTF">2017-07-28T08:55:45Z</dcterms:created>
  <dcterms:modified xsi:type="dcterms:W3CDTF">2018-01-04T07:06:17Z</dcterms:modified>
  <dc:language>en-US</dc:language>
</cp:coreProperties>
</file>