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4\duan_migrate\dai_tgg\file_import\"/>
    </mc:Choice>
  </mc:AlternateContent>
  <bookViews>
    <workbookView xWindow="0" yWindow="0" windowWidth="16368" windowHeight="7332" tabRatio="601"/>
  </bookViews>
  <sheets>
    <sheet name="Chuyển Mạch (IMS, Di Động)" sheetId="1" r:id="rId1"/>
    <sheet name="Truyền dẫn" sheetId="6" r:id="rId2"/>
    <sheet name="Sheet1" sheetId="11" state="hidden" r:id="rId3"/>
    <sheet name="IP (VN2, VNP)" sheetId="5" r:id="rId4"/>
    <sheet name="GTGT" sheetId="3" r:id="rId5"/>
    <sheet name="IP Core DĐ - Chỉ theo dõi tại T" sheetId="4" state="hidden" r:id="rId6"/>
    <sheet name="Vô tuyến" sheetId="2" r:id="rId7"/>
    <sheet name="VT từ CTO - sau sự cố" sheetId="9" state="hidden" r:id="rId8"/>
  </sheets>
  <definedNames>
    <definedName name="_xlnm._FilterDatabase" localSheetId="0" hidden="1">'Chuyển Mạch (IMS, Di Động)'!$A$5:$S$95</definedName>
    <definedName name="_xlnm._FilterDatabase" localSheetId="4" hidden="1">GTGT!$A$5:$P$100</definedName>
    <definedName name="_xlnm._FilterDatabase" localSheetId="3" hidden="1">'IP (VN2, VNP)'!$A$5:$R$61</definedName>
    <definedName name="_xlnm._FilterDatabase" localSheetId="1" hidden="1">'Truyền dẫn'!$A$5:$N$6</definedName>
    <definedName name="_xlnm.Print_Titles" localSheetId="3">'IP (VN2, VNP)'!$5:$6</definedName>
    <definedName name="_xlnm.Print_Titles" localSheetId="1">'Truyền dẫn'!$5:$6</definedName>
  </definedNames>
  <calcPr calcId="162913" calcOnSave="0"/>
  <fileRecoveryPr autoRecover="0"/>
</workbook>
</file>

<file path=xl/calcChain.xml><?xml version="1.0" encoding="utf-8"?>
<calcChain xmlns="http://schemas.openxmlformats.org/spreadsheetml/2006/main">
  <c r="H65" i="6" l="1"/>
  <c r="K60" i="1"/>
  <c r="K61" i="1"/>
  <c r="K62" i="1"/>
  <c r="K63" i="1"/>
  <c r="K64" i="1"/>
  <c r="K65" i="1"/>
  <c r="K66" i="1"/>
  <c r="K67" i="1"/>
  <c r="K68" i="1"/>
  <c r="K69" i="1"/>
  <c r="K59" i="1"/>
  <c r="K43" i="1"/>
  <c r="H33" i="1"/>
  <c r="K39" i="1"/>
  <c r="K40" i="1"/>
  <c r="K41" i="1"/>
  <c r="K42" i="1"/>
  <c r="K30" i="5"/>
  <c r="K18" i="5"/>
  <c r="G47" i="4"/>
  <c r="H54" i="5"/>
  <c r="I54" i="5"/>
  <c r="J54" i="5"/>
  <c r="J47" i="4"/>
  <c r="K54" i="5"/>
  <c r="K54" i="1"/>
  <c r="K55" i="1"/>
  <c r="K56" i="1"/>
  <c r="K57" i="1"/>
  <c r="K71" i="1"/>
  <c r="K72" i="1"/>
  <c r="K74" i="1"/>
  <c r="K76" i="1"/>
  <c r="K79" i="1"/>
  <c r="K80" i="1"/>
  <c r="K88" i="1"/>
  <c r="K89" i="1"/>
  <c r="K90" i="1"/>
  <c r="K91" i="1"/>
  <c r="K92" i="1"/>
  <c r="K93" i="1"/>
  <c r="K94" i="1"/>
  <c r="K95" i="1"/>
  <c r="K38" i="1"/>
  <c r="K11" i="5"/>
  <c r="E117" i="9"/>
  <c r="K61" i="5"/>
  <c r="K60" i="5"/>
  <c r="K59" i="5"/>
  <c r="K53" i="5"/>
  <c r="K52" i="5"/>
  <c r="K51" i="5"/>
  <c r="K28" i="5"/>
  <c r="K27" i="5"/>
  <c r="K25" i="5"/>
  <c r="K49" i="5"/>
  <c r="K23" i="5"/>
  <c r="K31" i="5"/>
  <c r="K22" i="5"/>
  <c r="K21" i="5"/>
  <c r="K20" i="5"/>
  <c r="K17" i="5"/>
  <c r="K16" i="5"/>
  <c r="K15" i="5"/>
  <c r="K12" i="5"/>
  <c r="K10" i="5"/>
  <c r="K9" i="5"/>
  <c r="K8" i="5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18" i="2"/>
  <c r="K16" i="2"/>
  <c r="K14" i="2"/>
  <c r="K13" i="2"/>
  <c r="K11" i="2"/>
  <c r="K8" i="2"/>
  <c r="K7" i="2"/>
  <c r="J7" i="2"/>
  <c r="I7" i="2"/>
  <c r="H7" i="2"/>
  <c r="K32" i="1"/>
  <c r="K31" i="1"/>
  <c r="K30" i="1"/>
  <c r="K29" i="1"/>
  <c r="K28" i="1"/>
  <c r="K27" i="1"/>
  <c r="K26" i="1"/>
  <c r="K25" i="1"/>
  <c r="K24" i="1"/>
  <c r="K23" i="1"/>
  <c r="K21" i="1"/>
  <c r="K20" i="1"/>
  <c r="K19" i="1"/>
  <c r="K18" i="1"/>
  <c r="K17" i="1"/>
  <c r="K14" i="1"/>
  <c r="K13" i="1"/>
  <c r="K12" i="1"/>
  <c r="K11" i="1"/>
  <c r="J8" i="1"/>
  <c r="I8" i="1"/>
  <c r="H8" i="1"/>
  <c r="K19" i="5"/>
  <c r="K7" i="5"/>
  <c r="K8" i="1"/>
  <c r="K83" i="1"/>
</calcChain>
</file>

<file path=xl/comments1.xml><?xml version="1.0" encoding="utf-8"?>
<comments xmlns="http://schemas.openxmlformats.org/spreadsheetml/2006/main">
  <authors>
    <author/>
  </authors>
  <commentList>
    <comment ref="J10" authorId="0" shapeId="0">
      <text>
        <r>
          <rPr>
            <sz val="10"/>
            <rFont val="Arial"/>
            <family val="2"/>
            <charset val="1"/>
          </rPr>
          <t>Nhận về từ kho C30 – VT bảo hành</t>
        </r>
      </text>
    </comment>
    <comment ref="I14" authorId="0" shapeId="0">
      <text>
        <r>
          <rPr>
            <sz val="10"/>
            <rFont val="Arial"/>
            <family val="2"/>
            <charset val="1"/>
          </rPr>
          <t>Chuyển cho TTI ngày 13/07/2016</t>
        </r>
      </text>
    </comment>
    <comment ref="J14" authorId="0" shapeId="0">
      <text>
        <r>
          <rPr>
            <sz val="10"/>
            <rFont val="Arial"/>
            <family val="2"/>
            <charset val="1"/>
          </rPr>
          <t>TTI trả ngày 31/08/2016</t>
        </r>
      </text>
    </comment>
    <comment ref="I23" authorId="0" shapeId="0">
      <text>
        <r>
          <rPr>
            <sz val="10"/>
            <rFont val="Arial"/>
            <family val="2"/>
            <charset val="1"/>
          </rPr>
          <t>Điều chuyển ứng cứu CTO (P.CMIP nhận) ngày 27/07/2016</t>
        </r>
      </text>
    </comment>
    <comment ref="J23" authorId="0" shapeId="0">
      <text>
        <r>
          <rPr>
            <sz val="10"/>
            <rFont val="Arial"/>
            <family val="2"/>
            <charset val="1"/>
          </rPr>
          <t>Card bảo hành, thay thế card gửi uc CTO (13/1/2017)</t>
        </r>
      </text>
    </comment>
    <comment ref="I28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J28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I29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J29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card thay ra ngày 19/11/2017 (CS phát thấp)
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card thay ra ngày 19/11/2017 (CS phát thấp)
</t>
        </r>
      </text>
    </comment>
  </commentList>
</comments>
</file>

<file path=xl/sharedStrings.xml><?xml version="1.0" encoding="utf-8"?>
<sst xmlns="http://schemas.openxmlformats.org/spreadsheetml/2006/main" count="4389" uniqueCount="1489">
  <si>
    <t>VẬT TƯ DỰ PHÒNG TRẠM LÝ THƯỜNG KIỆT</t>
  </si>
  <si>
    <t>Cập nhật ngày 10/1/2017</t>
  </si>
  <si>
    <t>STT</t>
  </si>
  <si>
    <t>TÊN VẬT TƯ</t>
  </si>
  <si>
    <t>Hãng sản xuất</t>
  </si>
  <si>
    <t>Part Number</t>
  </si>
  <si>
    <t>Seri Number</t>
  </si>
  <si>
    <t>Đơn vị tính</t>
  </si>
  <si>
    <t>SỐ LƯỢNG VẬT TƯ</t>
  </si>
  <si>
    <t>Tình trạng</t>
  </si>
  <si>
    <t>Vị trí</t>
  </si>
  <si>
    <t>Diễn giải</t>
  </si>
  <si>
    <t>Ghi chú</t>
  </si>
  <si>
    <t>Tồn kho đầu kỳ</t>
  </si>
  <si>
    <t>Xuất kho trong kỳ</t>
  </si>
  <si>
    <t>Nhập kho trong kỳ</t>
  </si>
  <si>
    <t>Tồn kho cuối kỳ</t>
  </si>
  <si>
    <t>Ngăn/Kệ</t>
  </si>
  <si>
    <t>Tủ</t>
  </si>
  <si>
    <t>Phòng</t>
  </si>
  <si>
    <t>A</t>
  </si>
  <si>
    <t>DI ĐỘNG</t>
  </si>
  <si>
    <t>I</t>
  </si>
  <si>
    <t>MSS&amp;MGW (ERICSSON)</t>
  </si>
  <si>
    <t>Ericsson</t>
  </si>
  <si>
    <t>AMC</t>
  </si>
  <si>
    <t>ROJ 119 2333/1 R1E</t>
  </si>
  <si>
    <t>Card</t>
  </si>
  <si>
    <t>P.Máy 2</t>
  </si>
  <si>
    <t xml:space="preserve">AMC DSP 6 4 3 (AMC for MSB4) </t>
  </si>
  <si>
    <t xml:space="preserve"> ứ/c MSC CTO ngày 3/3/2016</t>
  </si>
  <si>
    <t>CMXB</t>
  </si>
  <si>
    <t>ROJ208504/1 R2A</t>
  </si>
  <si>
    <t>TU8GX97625</t>
  </si>
  <si>
    <t>Tốt</t>
  </si>
  <si>
    <t>Ngăn 1</t>
  </si>
  <si>
    <t>Tủ 1</t>
  </si>
  <si>
    <t>Vật tư bảo hành đổi mới (Nhận từ kho C30 ngày 6/4/2016)</t>
  </si>
  <si>
    <t>Cable ET-MC1</t>
  </si>
  <si>
    <t>TSR 493 17/1500</t>
  </si>
  <si>
    <t>Sợi</t>
  </si>
  <si>
    <t>Ngăn 4</t>
  </si>
  <si>
    <t>Cable GPB/ET-IPG</t>
  </si>
  <si>
    <t>TSR 491 620/2000</t>
  </si>
  <si>
    <t>Cable SCB-SCB</t>
  </si>
  <si>
    <t>TSR 493 16/100</t>
  </si>
  <si>
    <t>ET-C41</t>
  </si>
  <si>
    <t>ROJ1192257/2 R1C</t>
  </si>
  <si>
    <t>TU8GS12889</t>
  </si>
  <si>
    <t>Transmission Optical Interface 4x155Mbps</t>
  </si>
  <si>
    <t>ET-IPG</t>
  </si>
  <si>
    <t>ROJ1192345/1 R3A</t>
  </si>
  <si>
    <t>TU8GS21581</t>
  </si>
  <si>
    <t>ET-IPG; 1Gb/s 4prt XAUI</t>
  </si>
  <si>
    <t>TU8GR89100</t>
  </si>
  <si>
    <t>ET-MC1</t>
  </si>
  <si>
    <t>ROJ1192163/1 R5F</t>
  </si>
  <si>
    <t>TU8GS33757</t>
  </si>
  <si>
    <t>Transmission Electrical Interface 8x2Mbps</t>
  </si>
  <si>
    <t>FAN UNIT</t>
  </si>
  <si>
    <t>BFD50908/6 R2F</t>
  </si>
  <si>
    <t>BJ31720195</t>
  </si>
  <si>
    <t>Cái</t>
  </si>
  <si>
    <t>MSS SPX subrack</t>
  </si>
  <si>
    <t>BFB 140 12/1 R1C</t>
  </si>
  <si>
    <t>X052908484</t>
  </si>
  <si>
    <t>MGW – bị lỗi 1 jack nguồn side A
Chuyển sửa chữa ngày 10/5/2016, đã nhận về ngày 17/08/2016</t>
  </si>
  <si>
    <t>BFB 140 13/1 R1C</t>
  </si>
  <si>
    <t>X052932325</t>
  </si>
  <si>
    <t>P.Máy 3</t>
  </si>
  <si>
    <t>Nhận ứng cứu MSSE2D ngày 26/05/2016 từ P.CMIP</t>
  </si>
  <si>
    <t>Chuyển sửa chữa ngày 10/5/2016, đã nhận về ngày 17/08/2016</t>
  </si>
  <si>
    <t>BFB 140 12/1 R1D</t>
  </si>
  <si>
    <t>N052896551</t>
  </si>
  <si>
    <t xml:space="preserve">01 card nhận từ phòng IP-Core ngày 12/11/2015 </t>
  </si>
  <si>
    <t>X052621688</t>
  </si>
  <si>
    <t>01 card bảo hành đổi mới (Nhận từ kho C30 ngày 6/4/2016)</t>
  </si>
  <si>
    <t>GPB 64</t>
  </si>
  <si>
    <t>ROJ1192106/64 R1F</t>
  </si>
  <si>
    <t>TU8GZS1517</t>
  </si>
  <si>
    <t>GPB; 1,8GHz 2GB/4GB (GPB64)</t>
  </si>
  <si>
    <t>MSB3</t>
  </si>
  <si>
    <t>ROJ1192201/2 R1C</t>
  </si>
  <si>
    <t>TU8GR17881</t>
  </si>
  <si>
    <t>Media Stream Board</t>
  </si>
  <si>
    <t>TU8GR67810</t>
  </si>
  <si>
    <t>SCB-DF</t>
  </si>
  <si>
    <t>ROJ1192334/2 R1E</t>
  </si>
  <si>
    <t>TU8GW77463</t>
  </si>
  <si>
    <t>SCB-DF; 4ISL 630Mb/s</t>
  </si>
  <si>
    <t>ROJ1192334/2 R1D/A</t>
  </si>
  <si>
    <t>A401336856</t>
  </si>
  <si>
    <t>SXB3</t>
  </si>
  <si>
    <t>ROJ1192109/3 R1D</t>
  </si>
  <si>
    <t>TD3P056548</t>
  </si>
  <si>
    <t>SXB3; 4ISL 630Mb/s</t>
  </si>
  <si>
    <t>TD3P057146</t>
  </si>
  <si>
    <t>TUB</t>
  </si>
  <si>
    <t>ROJ1192104/4 R3F</t>
  </si>
  <si>
    <t>TU8GS35481</t>
  </si>
  <si>
    <t>TU8GS10274</t>
  </si>
  <si>
    <t>TUB;2MHz Coax + GPS input</t>
  </si>
  <si>
    <t>Dummy board</t>
  </si>
  <si>
    <t>SXK 107 8896/1</t>
  </si>
  <si>
    <t>Dummy board, Filler 15mm</t>
  </si>
  <si>
    <t>Người cập nhật</t>
  </si>
  <si>
    <t>Trạm trưởng</t>
  </si>
  <si>
    <t>Nguyễn Trần Lâm</t>
  </si>
  <si>
    <t>Nguyễn Phương Nhàn</t>
  </si>
  <si>
    <t>II</t>
  </si>
  <si>
    <t>BSS (MOTOROLA)</t>
  </si>
  <si>
    <t>Motorola</t>
  </si>
  <si>
    <t>BTC</t>
  </si>
  <si>
    <t>SLN7402B</t>
  </si>
  <si>
    <t>X56F0E1LYE</t>
  </si>
  <si>
    <t>Tủ 3</t>
  </si>
  <si>
    <t>BTC module</t>
  </si>
  <si>
    <t>X56F0E1M67</t>
  </si>
  <si>
    <t>X56F2H108U</t>
  </si>
  <si>
    <t>CLKX</t>
  </si>
  <si>
    <t>SLN7139BA</t>
  </si>
  <si>
    <t>X56X5P24DH</t>
  </si>
  <si>
    <t>CLKX clock extender</t>
  </si>
  <si>
    <t>X56X5P251M</t>
  </si>
  <si>
    <t>SLN7139EB</t>
  </si>
  <si>
    <t>X56X7YK9VV</t>
  </si>
  <si>
    <t>DPROC E1</t>
  </si>
  <si>
    <t>SWLN6993B</t>
  </si>
  <si>
    <t>X83F4D00WR</t>
  </si>
  <si>
    <t>DPROC rear transition modules</t>
  </si>
  <si>
    <t>X83F6R030H</t>
  </si>
  <si>
    <t>SWLN6993D</t>
  </si>
  <si>
    <t>X83TA01AK</t>
  </si>
  <si>
    <t>X83TA01AM</t>
  </si>
  <si>
    <t>DRPOC PICP (UDPROC)</t>
  </si>
  <si>
    <t>SWLN6750M</t>
  </si>
  <si>
    <t>X83F4F02FF</t>
  </si>
  <si>
    <t>DPROC (PICP) with 2 (rear input/output) NIBs (PMCs)
cPCI mezzanine card  (2 included in kit)</t>
  </si>
  <si>
    <t>SWLN6750</t>
  </si>
  <si>
    <t>X83T8A015P</t>
  </si>
  <si>
    <t>DSWX</t>
  </si>
  <si>
    <t>SVLN9310DA</t>
  </si>
  <si>
    <t>X56X7XK3E1</t>
  </si>
  <si>
    <t>Ngăn 3</t>
  </si>
  <si>
    <t>DSWX double kiloport switch extender</t>
  </si>
  <si>
    <t>X56X7XK3N5</t>
  </si>
  <si>
    <t>X56X7YK6CQ</t>
  </si>
  <si>
    <t>X56X7ZK28S</t>
  </si>
  <si>
    <t>X56X8GK4WV</t>
  </si>
  <si>
    <t>X56X8GK53E</t>
  </si>
  <si>
    <t>X56X9GK1HZ</t>
  </si>
  <si>
    <t>X56X9GK1RB</t>
  </si>
  <si>
    <t>X56X9GK4PK</t>
  </si>
  <si>
    <t>X56X9JK36Q</t>
  </si>
  <si>
    <t>X56X9JK3A4</t>
  </si>
  <si>
    <t>SGLN5731BC</t>
  </si>
  <si>
    <t>739Y5Z55PX</t>
  </si>
  <si>
    <t>739Y5Z560A</t>
  </si>
  <si>
    <t>739Y5Z56N8</t>
  </si>
  <si>
    <t>GCLK</t>
  </si>
  <si>
    <t>SLN7130GE</t>
  </si>
  <si>
    <t>X56F1LO9TN</t>
  </si>
  <si>
    <t>Ngăn 2</t>
  </si>
  <si>
    <t>KSW</t>
  </si>
  <si>
    <t>SLN7131EC</t>
  </si>
  <si>
    <t>X56F1L0G6M</t>
  </si>
  <si>
    <t>X56F1LOCL2</t>
  </si>
  <si>
    <t>X56FZH0UEK</t>
  </si>
  <si>
    <t>GDP2</t>
  </si>
  <si>
    <t>SWLN8988HD</t>
  </si>
  <si>
    <t>GDP2 full rate</t>
  </si>
  <si>
    <t>SWLN8988JD</t>
  </si>
  <si>
    <t>SYLN7041BB</t>
  </si>
  <si>
    <t>X56H9Z1RFQ</t>
  </si>
  <si>
    <t>GDP</t>
  </si>
  <si>
    <t>GPROC3</t>
  </si>
  <si>
    <t>SWLN9251GB</t>
  </si>
  <si>
    <t>X56X6A032N</t>
  </si>
  <si>
    <t>GPROC3 generic processor</t>
  </si>
  <si>
    <t>KSWX</t>
  </si>
  <si>
    <t>SLN7136DAE</t>
  </si>
  <si>
    <t>X51F1M0EBD</t>
  </si>
  <si>
    <t>KSWX kiloport switch extender</t>
  </si>
  <si>
    <t>X56F1M02C1</t>
  </si>
  <si>
    <t>X56F1M02RU</t>
  </si>
  <si>
    <t>X56F1M02RW</t>
  </si>
  <si>
    <t>X56F1M02RY</t>
  </si>
  <si>
    <t>X56F1M02RZ</t>
  </si>
  <si>
    <t>X56F1M02S0</t>
  </si>
  <si>
    <t>X56F1M02S2</t>
  </si>
  <si>
    <t>X56F1M02S5</t>
  </si>
  <si>
    <t>X56F1M02SN</t>
  </si>
  <si>
    <t>X56F1M02TD</t>
  </si>
  <si>
    <t>X56F1M0EBH</t>
  </si>
  <si>
    <t>SLN7136DAD</t>
  </si>
  <si>
    <t>X56D1A00S8</t>
  </si>
  <si>
    <t>X56D1A00SK</t>
  </si>
  <si>
    <t>X56D1A00T7</t>
  </si>
  <si>
    <t>X56D1A00X3</t>
  </si>
  <si>
    <t>SLN7136DA</t>
  </si>
  <si>
    <t>739U0N5UL6</t>
  </si>
  <si>
    <t>X56D1C01LB</t>
  </si>
  <si>
    <t>X56F0S0E2Z</t>
  </si>
  <si>
    <t>LANX</t>
  </si>
  <si>
    <t>SLN7138FC</t>
  </si>
  <si>
    <t>X56X5Y202K</t>
  </si>
  <si>
    <t>LANX LAN extender</t>
  </si>
  <si>
    <t>SLN7138DC</t>
  </si>
  <si>
    <t>X56S1G002M</t>
  </si>
  <si>
    <t>X56S1G003X</t>
  </si>
  <si>
    <t>SLN7138EC</t>
  </si>
  <si>
    <t>X56X3G0210</t>
  </si>
  <si>
    <t>SLN7138JD</t>
  </si>
  <si>
    <t>X56X8TK61J</t>
  </si>
  <si>
    <t>X56X8TK61S</t>
  </si>
  <si>
    <t>MPROC 750</t>
  </si>
  <si>
    <t>SWLN6749B</t>
  </si>
  <si>
    <t>FL13720</t>
  </si>
  <si>
    <t>MPROC (PSP)</t>
  </si>
  <si>
    <t>MPROC 820</t>
  </si>
  <si>
    <t>SVLN5281A</t>
  </si>
  <si>
    <t>K453140</t>
  </si>
  <si>
    <t>MPROC 820 (PSP)</t>
  </si>
  <si>
    <t>MPROC 6020</t>
  </si>
  <si>
    <t>SVLN5281C</t>
  </si>
  <si>
    <t>K484082</t>
  </si>
  <si>
    <t>MSI</t>
  </si>
  <si>
    <t>SLN7134DC</t>
  </si>
  <si>
    <t>X56F1L0DAB</t>
  </si>
  <si>
    <t>MSI multiple serial interface</t>
  </si>
  <si>
    <t>X56F1L0DS6</t>
  </si>
  <si>
    <t>SLN7134JF</t>
  </si>
  <si>
    <t>X56X6QA4GR</t>
  </si>
  <si>
    <t>SLN7134NI</t>
  </si>
  <si>
    <t>200X9FK2XC</t>
  </si>
  <si>
    <t>NVM</t>
  </si>
  <si>
    <t>SWLN5491AA</t>
  </si>
  <si>
    <t>X56X4D04WC</t>
  </si>
  <si>
    <t>NVM non-volatile memory board</t>
  </si>
  <si>
    <t>X56X4D04WW</t>
  </si>
  <si>
    <t>PIX</t>
  </si>
  <si>
    <t>SLN7135A</t>
  </si>
  <si>
    <t>X56DOU1546</t>
  </si>
  <si>
    <t>PIX parallel interface extender board</t>
  </si>
  <si>
    <t>III</t>
  </si>
  <si>
    <t>SMSC/FDA-HUAWEI</t>
  </si>
  <si>
    <t>UPWRb</t>
  </si>
  <si>
    <t>02312525</t>
  </si>
  <si>
    <t>2102312525109C000568</t>
  </si>
  <si>
    <t>Tù 2</t>
  </si>
  <si>
    <t>WBFI</t>
  </si>
  <si>
    <t>03050111</t>
  </si>
  <si>
    <t>2103050111109C000022</t>
  </si>
  <si>
    <t>WBSG</t>
  </si>
  <si>
    <t>03050607</t>
  </si>
  <si>
    <t>2103050607109C000100</t>
  </si>
  <si>
    <t>WCCU</t>
  </si>
  <si>
    <t>03050606</t>
  </si>
  <si>
    <t>2103050606109C000175</t>
  </si>
  <si>
    <t>WCKIc</t>
  </si>
  <si>
    <t>03051558</t>
  </si>
  <si>
    <t>2103051558109C000126</t>
  </si>
  <si>
    <t>WCSU</t>
  </si>
  <si>
    <t>03050602</t>
  </si>
  <si>
    <t>2103050602109C000469</t>
  </si>
  <si>
    <t>WEPI</t>
  </si>
  <si>
    <t>03050932</t>
  </si>
  <si>
    <t>2103050932109C000468</t>
  </si>
  <si>
    <t>WHSC</t>
  </si>
  <si>
    <t>03050145</t>
  </si>
  <si>
    <t>2103050145109A001540</t>
  </si>
  <si>
    <t>WIFM</t>
  </si>
  <si>
    <t>03050600</t>
  </si>
  <si>
    <t>2103050600109C000021</t>
  </si>
  <si>
    <t>WSIU</t>
  </si>
  <si>
    <t>03050148</t>
  </si>
  <si>
    <t>2103050148109C000123</t>
  </si>
  <si>
    <t>WSMU</t>
  </si>
  <si>
    <t>03050599</t>
  </si>
  <si>
    <t>2103050599109B000890</t>
  </si>
  <si>
    <t>WHSC2</t>
  </si>
  <si>
    <t>03052577</t>
  </si>
  <si>
    <t>2103052577109C000070</t>
  </si>
  <si>
    <t>2103052577109C000066</t>
  </si>
  <si>
    <t>2103052577109C000069</t>
  </si>
  <si>
    <t>2103052577109C000065</t>
  </si>
  <si>
    <t>GS3MM (AUPSA1)</t>
  </si>
  <si>
    <t>GS39MM16</t>
  </si>
  <si>
    <t>Tủ gỗ 7</t>
  </si>
  <si>
    <t>P.Máy 1</t>
  </si>
  <si>
    <t>SMS Management Maintenance Cell</t>
  </si>
  <si>
    <t>GS3AD (AGFRB3)</t>
  </si>
  <si>
    <t>GS34AD</t>
  </si>
  <si>
    <t>Interface Cell</t>
  </si>
  <si>
    <t>IV</t>
  </si>
  <si>
    <t>BSC – ERICSSON</t>
  </si>
  <si>
    <t>SFP Finisar 
1000BASE -LX10, 1xFC</t>
  </si>
  <si>
    <t>Marconi</t>
  </si>
  <si>
    <t>FTLF1318P2BTL-M1</t>
  </si>
  <si>
    <t>PL3765F</t>
  </si>
  <si>
    <t>Module</t>
  </si>
  <si>
    <t>Ngăn VTDP</t>
  </si>
  <si>
    <t>PL46K2A</t>
  </si>
  <si>
    <t>PL375ZN</t>
  </si>
  <si>
    <t>PL46JRX</t>
  </si>
  <si>
    <t>PL45GHP</t>
  </si>
  <si>
    <t>PL36ZM6</t>
  </si>
  <si>
    <t>PL36TQ5</t>
  </si>
  <si>
    <t>PL376J2</t>
  </si>
  <si>
    <t>PL46K2H</t>
  </si>
  <si>
    <t>PL46JSN</t>
  </si>
  <si>
    <t>PL45PYS</t>
  </si>
  <si>
    <t>PL46JRV</t>
  </si>
  <si>
    <t>PL45Q4K</t>
  </si>
  <si>
    <t>PL46JSJ</t>
  </si>
  <si>
    <t>PL3762K</t>
  </si>
  <si>
    <t>PL46JS5</t>
  </si>
  <si>
    <t>SDP-HUAWEI</t>
  </si>
  <si>
    <t>PCS (8-port Enhaned Synchronuos)</t>
  </si>
  <si>
    <t>Tủ gỗ 6</t>
  </si>
  <si>
    <t xml:space="preserve"> P.máy 2</t>
  </si>
  <si>
    <t>PCS (2-port 10/100M Ethernet E)</t>
  </si>
  <si>
    <t>2312022</t>
  </si>
  <si>
    <t>HardDisk Unit 300GB Hitachi</t>
  </si>
  <si>
    <t>300GB 15K RPM 4G FC</t>
  </si>
  <si>
    <t>Quidway AR 46-40 Router</t>
  </si>
  <si>
    <t>0231A649</t>
  </si>
  <si>
    <t>Cab5</t>
  </si>
  <si>
    <t>SDP</t>
  </si>
  <si>
    <t>AR 46 Routing Processing Unit, 256M SDRAM</t>
  </si>
  <si>
    <t>In SDP cabinet (Not used)</t>
  </si>
  <si>
    <t>F5-BIG-LB-3600</t>
  </si>
  <si>
    <t xml:space="preserve">F5-BIG-LB-3600,1*2.13 G Dual Core CPU,4GB RAM,320GB Hard Disk </t>
  </si>
  <si>
    <t>Spare in SDP cabinet</t>
  </si>
  <si>
    <t>PC Server, HP DL380G6</t>
  </si>
  <si>
    <t>Server</t>
  </si>
  <si>
    <t>PC Server,HP DL380G6,2*Xeon quad-core5504 2.0GHz</t>
  </si>
  <si>
    <t>S9303 Assembly Chassis</t>
  </si>
  <si>
    <t>LE0KS9303</t>
  </si>
  <si>
    <t>Tủ sắt 4</t>
  </si>
  <si>
    <t>DC Power Module</t>
  </si>
  <si>
    <t>02316867</t>
  </si>
  <si>
    <t>LE0MPSD16</t>
  </si>
  <si>
    <t>for S9303</t>
  </si>
  <si>
    <t>48-Port 100/1000BASE-T Interface Card(ED, RJ45)</t>
  </si>
  <si>
    <t>03020NES</t>
  </si>
  <si>
    <t>LE0MG48TD</t>
  </si>
  <si>
    <t>Quidway S9303 Main Control Unit A</t>
  </si>
  <si>
    <t>03020NWR</t>
  </si>
  <si>
    <t>LE0MMCUA</t>
  </si>
  <si>
    <t>24-Port 100/1000BASE-X Interface Card(ED, SFP)</t>
  </si>
  <si>
    <t>03020QES</t>
  </si>
  <si>
    <t>LE0MG24SD</t>
  </si>
  <si>
    <t>OceanStor S2300E</t>
  </si>
  <si>
    <t>0231G274</t>
  </si>
  <si>
    <t>Cab3</t>
  </si>
  <si>
    <t>Storage Array Cupboard, Dual Controller</t>
  </si>
  <si>
    <t>Spare in SDP cabinet(Power Off)</t>
  </si>
  <si>
    <t>HardDisk Unit 300GB Seagate</t>
  </si>
  <si>
    <t>0235G002</t>
  </si>
  <si>
    <t>SAS 300GB 15K RPM</t>
  </si>
  <si>
    <t>SFP Finisar 
2.125G-850nm-0.5km-MN-eSFP</t>
  </si>
  <si>
    <t>Huawei</t>
  </si>
  <si>
    <t>FTLF8519P2BNL-HW</t>
  </si>
  <si>
    <t>PJ435W2</t>
  </si>
  <si>
    <t>0</t>
  </si>
  <si>
    <t>PJ42PZV</t>
  </si>
  <si>
    <t>PJ435VS</t>
  </si>
  <si>
    <t>PJ4358G</t>
  </si>
  <si>
    <t>PJ435XC</t>
  </si>
  <si>
    <t>PJ435W5</t>
  </si>
  <si>
    <t>PGM3F6M</t>
  </si>
  <si>
    <t>PGM3FE9</t>
  </si>
  <si>
    <t>PGM3XZ0</t>
  </si>
  <si>
    <t>PJH4961</t>
  </si>
  <si>
    <t>PGM42R2</t>
  </si>
  <si>
    <t>PGM3F09</t>
  </si>
  <si>
    <t>PGM42Y7</t>
  </si>
  <si>
    <t>OPT-0010-00 
1.25Gig 850nm 550m</t>
  </si>
  <si>
    <t>NETWORKS.INS</t>
  </si>
  <si>
    <t>21CFR1040.10</t>
  </si>
  <si>
    <t>PHK6EW0</t>
  </si>
  <si>
    <t>JDSU
1.25Gig 850nm 550m-0.5km-MN-eSFP</t>
  </si>
  <si>
    <t>HUAWEI</t>
  </si>
  <si>
    <t>PLRXPL-VI-S24-HW</t>
  </si>
  <si>
    <t>C945QQA2Z</t>
  </si>
  <si>
    <t>C944QQ4RM</t>
  </si>
  <si>
    <t>C945QQAWQ</t>
  </si>
  <si>
    <t>C944QQ4RP</t>
  </si>
  <si>
    <t>V</t>
  </si>
  <si>
    <t>FUNDIAL COMVERSE</t>
  </si>
  <si>
    <t>Media Cleaning Cartridge, LTO</t>
  </si>
  <si>
    <t>48-010-0109</t>
  </si>
  <si>
    <t>Tủ 7</t>
  </si>
  <si>
    <t>CPU, RAID Controller, CX300 SP Board,1GB DDR Memory</t>
  </si>
  <si>
    <t>48-021-0435</t>
  </si>
  <si>
    <t>Storage, EMC, HDD, 300GB, 15Krpm, 4GB FC, NEBS</t>
  </si>
  <si>
    <t>48-060-9256</t>
  </si>
  <si>
    <t>Bảo hành thay cho ổ 146G</t>
  </si>
  <si>
    <t>Storage, EMC, HDD, 73GB, 15Krpm, 4GB FC, NEBS</t>
  </si>
  <si>
    <t>48-060-9193</t>
  </si>
  <si>
    <t>Storage , EMC , HDD , 73GB , 15Krpm , 4GB FC , NEBS</t>
  </si>
  <si>
    <t>Storage, HDD, 73GB 15K RPM, Ultra3 SCSI, Internal for Netra240/440</t>
  </si>
  <si>
    <t>48-060-0066</t>
  </si>
  <si>
    <t>I/O Controller Card, Link Control Card (LCC), for EMC JBOD Systems</t>
  </si>
  <si>
    <t>48-060-0083</t>
  </si>
  <si>
    <t>Link Control Card (LCC),for EMC JBOD Systems</t>
  </si>
  <si>
    <t>Network,GBIC, 2X1000B-T, RJ-45,5v/200mA, for Cisco 2950/3550</t>
  </si>
  <si>
    <t>48-110-2013</t>
  </si>
  <si>
    <t>Network,GBIC,2X1000B-T,RJ-45,5v/200mA, for Cisco 2950/3550</t>
  </si>
  <si>
    <t>Power Supply DC IN-48V DC For EMC CX300 DPE, CX500 DPE and DAE</t>
  </si>
  <si>
    <t>48-125-0552</t>
  </si>
  <si>
    <t>Power Supply, DC, 400W, IN-48V, Out-InternalType D158 for NETRA 240/440</t>
  </si>
  <si>
    <t>48-125-0575</t>
  </si>
  <si>
    <t>Media, Tape Cartridge, 200Gbyte, LTO for IBM Storage LTO2 Ultrium</t>
  </si>
  <si>
    <t>48-010-0108</t>
  </si>
  <si>
    <t>Media , Tape Cartridge ,200Gbyte,LTO for IBM Storage LTO2 Ultrium</t>
  </si>
  <si>
    <t>DDR2 HP 1Gb</t>
  </si>
  <si>
    <t>Thay ra khi nâng cấp hệ thống</t>
  </si>
  <si>
    <t>VI</t>
  </si>
  <si>
    <t>IVR COMVERSE</t>
  </si>
  <si>
    <t>DPM3</t>
  </si>
  <si>
    <t>69-309-0027</t>
  </si>
  <si>
    <t>PC CARD DATA: DPM2</t>
  </si>
  <si>
    <t>69-309-0020</t>
  </si>
  <si>
    <t>SLM - RoHS</t>
  </si>
  <si>
    <t>68-306-0015</t>
  </si>
  <si>
    <t>Ngăn 2&amp;3</t>
  </si>
  <si>
    <t>CCM-NV Disk 18Gb (HDD)</t>
  </si>
  <si>
    <t>56-202-4053</t>
  </si>
  <si>
    <t>LIM TP/ICP ForCards Drawer</t>
  </si>
  <si>
    <t>56-303-0027</t>
  </si>
  <si>
    <t>Card mạng LIM PCI + 2 SDRAM 16Mx72</t>
  </si>
  <si>
    <t>56-309-0015</t>
  </si>
  <si>
    <t>PCI to SCSI UWD Adapter</t>
  </si>
  <si>
    <t>43-021-0095</t>
  </si>
  <si>
    <t>MPM-RTM with 2xLAN and 1</t>
  </si>
  <si>
    <t>63-305-0027</t>
  </si>
  <si>
    <t>NIM-RTM</t>
  </si>
  <si>
    <t>63-305-0001</t>
  </si>
  <si>
    <t>MDL, LDM (with Disk 73GB)</t>
  </si>
  <si>
    <t>63-201-1116</t>
  </si>
  <si>
    <t>SVM - RTM</t>
  </si>
  <si>
    <t>68-305-0021</t>
  </si>
  <si>
    <t>Hard Drive 73.5 GB 10KrpmF</t>
  </si>
  <si>
    <t>43-606-0113</t>
  </si>
  <si>
    <t>NIM</t>
  </si>
  <si>
    <t>63-306-0001</t>
  </si>
  <si>
    <t>Intel Langley II DC Power</t>
  </si>
  <si>
    <t>15-720-0009</t>
  </si>
  <si>
    <t>PSM</t>
  </si>
  <si>
    <t>68-342-0001</t>
  </si>
  <si>
    <t>064A071516043</t>
  </si>
  <si>
    <t>SLM-RTM</t>
  </si>
  <si>
    <t>68-305-0006</t>
  </si>
  <si>
    <t>PC card with Toolbox</t>
  </si>
  <si>
    <t>56-309-1190</t>
  </si>
  <si>
    <t>PC card LINUX - Score V1.1</t>
  </si>
  <si>
    <t>56-309-1200</t>
  </si>
  <si>
    <t>PC card (256) RMU SCO</t>
  </si>
  <si>
    <t>56-309-1194</t>
  </si>
  <si>
    <t>PC Card with Linux V2.0</t>
  </si>
  <si>
    <t>56-309-1192</t>
  </si>
  <si>
    <t>HDD Hitachi 2,5”</t>
  </si>
  <si>
    <t>48-606-9206</t>
  </si>
  <si>
    <t>48-606-9126</t>
  </si>
  <si>
    <t>MC-DPM2 RMT</t>
  </si>
  <si>
    <t>69-305-0015</t>
  </si>
  <si>
    <t>SeagateHard disk 4.55 GB</t>
  </si>
  <si>
    <t>43-606-4006</t>
  </si>
  <si>
    <t>Disk 9.1 GB</t>
  </si>
  <si>
    <t>43-606-9105</t>
  </si>
  <si>
    <t>DTM E1</t>
  </si>
  <si>
    <t>56-306-0041</t>
  </si>
  <si>
    <t>004A030506973</t>
  </si>
  <si>
    <t>LPM 12M</t>
  </si>
  <si>
    <t>56-302-0026</t>
  </si>
  <si>
    <t>004A080700094</t>
  </si>
  <si>
    <t>PC CARD NDU-WHC</t>
  </si>
  <si>
    <t>56-309-1204</t>
  </si>
  <si>
    <t>Modul RFM (FAN)</t>
  </si>
  <si>
    <t>63-235-0002</t>
  </si>
  <si>
    <t>064A070755867</t>
  </si>
  <si>
    <t>RAID Modem</t>
  </si>
  <si>
    <t>Cập nhật ngày 3/02/2017</t>
  </si>
  <si>
    <t>Ngày nhập</t>
  </si>
  <si>
    <t>Ngày xuất</t>
  </si>
  <si>
    <t>VII</t>
  </si>
  <si>
    <t>CISCO</t>
  </si>
  <si>
    <t>XFP-10G-MM-SR</t>
  </si>
  <si>
    <t>SBC170100RT</t>
  </si>
  <si>
    <t xml:space="preserve">Cái </t>
  </si>
  <si>
    <t>Vật tư lấy ra từ Router LTK-PE-CI-ASR9K-03; 04 ngày 01/12/2015</t>
  </si>
  <si>
    <t>SBC170100R9</t>
  </si>
  <si>
    <t>SBC16530F4C</t>
  </si>
  <si>
    <t>SBC16530ARP</t>
  </si>
  <si>
    <t>30-1299-01</t>
  </si>
  <si>
    <t>OPC13070410</t>
  </si>
  <si>
    <t>Lấy lại khi bàn giao ASR5, 6</t>
  </si>
  <si>
    <t>OPC13070573</t>
  </si>
  <si>
    <t>Lấy ra từ 7613#1,2 (26/12/2016-Chuyển CTO)</t>
  </si>
  <si>
    <t>OPC13070652</t>
  </si>
  <si>
    <t>FSN18440CG7</t>
  </si>
  <si>
    <t>FSN10470GLG</t>
  </si>
  <si>
    <t>FSN18440CG0</t>
  </si>
  <si>
    <t>10-1837-01</t>
  </si>
  <si>
    <t>FNS133602SE</t>
  </si>
  <si>
    <t>XFP GLC-LH-SMD</t>
  </si>
  <si>
    <t>10-2625-01</t>
  </si>
  <si>
    <t>FNS18440C8S</t>
  </si>
  <si>
    <t>FNS18440DAS</t>
  </si>
  <si>
    <t>SFP-OC3-SR</t>
  </si>
  <si>
    <t>10-12020-01</t>
  </si>
  <si>
    <t>ECL133705WB</t>
  </si>
  <si>
    <t>ECL1315045B</t>
  </si>
  <si>
    <t>ECL13150459</t>
  </si>
  <si>
    <t>ECL13150458</t>
  </si>
  <si>
    <t>ECL133705WA</t>
  </si>
  <si>
    <t>ECL133705W9</t>
  </si>
  <si>
    <t>ECL133705W8</t>
  </si>
  <si>
    <t>ECL1315045A</t>
  </si>
  <si>
    <t>SFP_GE- L 
1000BASE-LX 1310nm 10km SMF DOM 3.3V RoHS</t>
  </si>
  <si>
    <t>YACM0568</t>
  </si>
  <si>
    <t>Ngăn VTDP bàn giao ca</t>
  </si>
  <si>
    <t>YACM0557</t>
  </si>
  <si>
    <t>AN16220010156</t>
  </si>
  <si>
    <t>AN16220010157</t>
  </si>
  <si>
    <t>VIII</t>
  </si>
  <si>
    <t>CISCO/TSL</t>
  </si>
  <si>
    <t xml:space="preserve"> </t>
  </si>
  <si>
    <t>GBIC SW3550</t>
  </si>
  <si>
    <t>1000BaseLX</t>
  </si>
  <si>
    <t>110549912140C58</t>
  </si>
  <si>
    <t>Optical Tranceiver WS-C3550-48</t>
  </si>
  <si>
    <t>Module nguồn</t>
  </si>
  <si>
    <t>module</t>
  </si>
  <si>
    <t>Tủ VT 2</t>
  </si>
  <si>
    <t>Tủ 2</t>
  </si>
  <si>
    <t>Nhận từ P.CMIP ngày 2/3/2017</t>
  </si>
  <si>
    <t>Alcatel</t>
  </si>
  <si>
    <t>SFP – 1GE LX1310/10/D-I</t>
  </si>
  <si>
    <t>STP - TEKELEC</t>
  </si>
  <si>
    <t>E5-MDAL   REV D (4.1)</t>
  </si>
  <si>
    <t>870-2900-01
DNS4EE0AAAA</t>
  </si>
  <si>
    <t>Vật tư dự phòng nhận từ 2013</t>
  </si>
  <si>
    <t xml:space="preserve">
E5-HIPR2-02   REV C (4.1)
</t>
  </si>
  <si>
    <t>870-2872-02
DNS4DHOAAA</t>
  </si>
  <si>
    <t>E5-TSM   REV F (4.1)</t>
  </si>
  <si>
    <t>870-2943-03</t>
  </si>
  <si>
    <t>E5-IPSM   REV F (4.1)</t>
  </si>
  <si>
    <t>870-2877-02
DNC3DLOAAB</t>
  </si>
  <si>
    <t>E5 – ENET</t>
  </si>
  <si>
    <t>870 – 2212 – 05</t>
  </si>
  <si>
    <t>HDD 300G 10K SAS</t>
  </si>
  <si>
    <t>507129-004</t>
  </si>
  <si>
    <t>THG429I1U0</t>
  </si>
  <si>
    <t>VTDP nhận từ ISTT ngày 09/12/2015 (VT bảo hành STPT2B)</t>
  </si>
  <si>
    <t>hp</t>
  </si>
  <si>
    <t>0B31242</t>
  </si>
  <si>
    <t>02V82800</t>
  </si>
  <si>
    <t>VTDP nhận từ ISTT ngày 14/06/2016</t>
  </si>
  <si>
    <t>Seagate</t>
  </si>
  <si>
    <t>540-7869-01</t>
  </si>
  <si>
    <t>0440SZT-1438720T9Q</t>
  </si>
  <si>
    <t>Nhận từ 142 ĐBP ngày 09/08/2016</t>
  </si>
  <si>
    <t>HDD WD250GB CHO SERVER TEK 1100 IMF3B</t>
  </si>
  <si>
    <t>WD250YD-01NVB1</t>
  </si>
  <si>
    <t>WCANK4297742</t>
  </si>
  <si>
    <t>Nhận từ P.CMIP ngày 26/9/2016 (test tốt)</t>
  </si>
  <si>
    <t>WCANK2682695</t>
  </si>
  <si>
    <t>WCANK2681563</t>
  </si>
  <si>
    <t>516814-B21</t>
  </si>
  <si>
    <t>3SE25PLD</t>
  </si>
  <si>
    <t>6SE3CTVS</t>
  </si>
  <si>
    <t>0B25642</t>
  </si>
  <si>
    <t>PMK9021B</t>
  </si>
  <si>
    <t>Tủ VTDP</t>
  </si>
  <si>
    <t>Nhận từ Tổ KT ngày 25/11/2016 (đã test)</t>
  </si>
  <si>
    <t>HP Smart arraybP410i Battery cho server HP DL380G6 IMF41B</t>
  </si>
  <si>
    <t>HP</t>
  </si>
  <si>
    <t>013277-001</t>
  </si>
  <si>
    <t>9SYQDBE</t>
  </si>
  <si>
    <t>9SYT0D7</t>
  </si>
  <si>
    <t>c.</t>
  </si>
  <si>
    <t xml:space="preserve">
RTM with 8E1/T1 and 300GB disk drive</t>
  </si>
  <si>
    <t>ALU</t>
  </si>
  <si>
    <t xml:space="preserve">
3CM03238DA</t>
  </si>
  <si>
    <t>BS1035U02DZ</t>
  </si>
  <si>
    <t>TỐT</t>
  </si>
  <si>
    <t>MGC8</t>
  </si>
  <si>
    <t>BS1050U3T8</t>
  </si>
  <si>
    <t>Không rõ</t>
  </si>
  <si>
    <t>Card gửi ứng cứu VTN3, VTN3/  test không tốt chuyển trả về VTN2 (8/7/2015)
- Đã thống kê vt hỏng ngày 25/08/2016</t>
  </si>
  <si>
    <t xml:space="preserve">
Molene2 Blade, 16GB memory &amp; SS7 AMC
</t>
  </si>
  <si>
    <t xml:space="preserve">
3CM03285JP</t>
  </si>
  <si>
    <t>BS1033UE1MT</t>
  </si>
  <si>
    <t>tốt</t>
  </si>
  <si>
    <t>ACCM-MGC8</t>
  </si>
  <si>
    <t>BS1009U00JN</t>
  </si>
  <si>
    <t>BOARD ROUZIC 1 SS7 FA 8GB MEMORY</t>
  </si>
  <si>
    <t>3CM02859AF</t>
  </si>
  <si>
    <t>BS1034UE3RS</t>
  </si>
  <si>
    <t>BOARD ROUZIC 1 SS7 FA 8GB MEMORY
NBRZAF-8650 SDM</t>
  </si>
  <si>
    <t>Shelf Manager Board</t>
  </si>
  <si>
    <t xml:space="preserve">
3CM02418AAG02</t>
  </si>
  <si>
    <t>BS1034U01VN</t>
  </si>
  <si>
    <t>8650 SDM 
NBSHMC ATCAV2_ShMC Spare</t>
  </si>
  <si>
    <t>PDU - Alarm Board</t>
  </si>
  <si>
    <t xml:space="preserve">
3CM02949AA</t>
  </si>
  <si>
    <t>BS1039UE0NN</t>
  </si>
  <si>
    <t xml:space="preserve">PDU - Alarm Board  5060 ICS
</t>
  </si>
  <si>
    <t xml:space="preserve"> SDM-ICS-MGC8
SAPDUAA-PDU A
48V DC/60V DC 8x100A MAX</t>
  </si>
  <si>
    <t xml:space="preserve">
3CM02902AA</t>
  </si>
  <si>
    <t>BS1038UESUL</t>
  </si>
  <si>
    <t>Card nguồn</t>
  </si>
  <si>
    <t>FAN TRAY</t>
  </si>
  <si>
    <t>3CM02457AA</t>
  </si>
  <si>
    <t>BS1015U03RF</t>
  </si>
  <si>
    <t xml:space="preserve"> MGC8</t>
  </si>
  <si>
    <t xml:space="preserve"> NBRZAN ROUZIC- 8GB 147GB 2HDD</t>
  </si>
  <si>
    <t>3CM02859AN</t>
  </si>
  <si>
    <t>BS1041UE15K</t>
  </si>
  <si>
    <t>8650 SDM Spare Parts Kit -</t>
  </si>
  <si>
    <t xml:space="preserve">
Spares High End including Server</t>
  </si>
  <si>
    <t xml:space="preserve">3HZ80097AD  </t>
  </si>
  <si>
    <t>CZ20299F55</t>
  </si>
  <si>
    <t>SERVER IMS-MRF HCM SPARE</t>
  </si>
  <si>
    <t>Card HUB8
FMA1AD -  ICS (IMS)</t>
  </si>
  <si>
    <t>3CM03445ADAQ04</t>
  </si>
  <si>
    <t xml:space="preserve">  HP- DL38G6</t>
  </si>
  <si>
    <t>PGJ1RJE</t>
  </si>
  <si>
    <t>d.</t>
  </si>
  <si>
    <t>ALU 7750 SR 12; ALU 7750 SR-7</t>
  </si>
  <si>
    <t>Card MDA M1-OC192
SR1-SM</t>
  </si>
  <si>
    <t>3HE00048AAAD03</t>
  </si>
  <si>
    <t>NS080460193</t>
  </si>
  <si>
    <t>VTDP ứng cứu nhận từ 137Pas ngày 02/07/2015</t>
  </si>
  <si>
    <t>NS090564415</t>
  </si>
  <si>
    <t>Vật tư lấy ra từ Slot 7-1 ASBR1.LTK ngày 22-12-2015</t>
  </si>
  <si>
    <t>NS080460175</t>
  </si>
  <si>
    <t>VTDP nhận từ 137 ngày 26/11/2015 (kèm 2 SFP 10G, oxt66411429, 1107270018))</t>
  </si>
  <si>
    <t xml:space="preserve">Card MDA M2-10GB-XP-XFP
</t>
  </si>
  <si>
    <t>3HE03685AAAA01</t>
  </si>
  <si>
    <t xml:space="preserve">NS093664328 </t>
  </si>
  <si>
    <t>VTDP ứng cứu nhận từ 137Pas ngày 29/04/2016</t>
  </si>
  <si>
    <t>6S093701941</t>
  </si>
  <si>
    <t>VTDP lấy ra từ slot 8/1 ASBR1_LTK  ngày 08/02/2017</t>
  </si>
  <si>
    <t xml:space="preserve">Card MDA  M4-OC48-SFP
</t>
  </si>
  <si>
    <t>3HE00044AA AC02</t>
  </si>
  <si>
    <t>NS074560972</t>
  </si>
  <si>
    <t>không rõ</t>
  </si>
  <si>
    <r>
      <rPr>
        <sz val="11"/>
        <color rgb="FF000000"/>
        <rFont val="Times New Roman"/>
        <family val="1"/>
        <charset val="1"/>
      </rPr>
      <t>Vật tư lấy ra từ Slot10-1 ASBR1.LTK ngày 25-11-2014</t>
    </r>
    <r>
      <rPr>
        <sz val="10"/>
        <color rgb="FF000000"/>
        <rFont val="Times New Roman"/>
        <family val="1"/>
        <charset val="1"/>
      </rPr>
      <t>- Đã thống kê vt hỏng ngày 25/08/2016</t>
    </r>
  </si>
  <si>
    <t>Card 7750 SR-SFM2-200G</t>
  </si>
  <si>
    <t>3HE01171AA AB02</t>
  </si>
  <si>
    <t>NS090364403</t>
  </si>
  <si>
    <t>VTDP nhận từ 2013, hư, đã thống kê VT hỏng ngày 14/11/2016</t>
  </si>
  <si>
    <t>SFP-3HE00045AA 03</t>
  </si>
  <si>
    <t>FTRJ1321P1BTL-A5</t>
  </si>
  <si>
    <t>SFP lấy ra từ card MDA  M2-OC48-SFP ngày 5/7/2015</t>
  </si>
  <si>
    <t>e.</t>
  </si>
  <si>
    <t>JUNIPER ERX 1400; T1600 ;  T4000</t>
  </si>
  <si>
    <t>PD-5-10XGE-SFPP
(10x10GE(LAN/WAN) SFPP)</t>
  </si>
  <si>
    <t>750-029662</t>
  </si>
  <si>
    <t>ED6171</t>
  </si>
  <si>
    <t>Lấy từ P2 T4000 cũ (7/3/2016)</t>
  </si>
  <si>
    <t>EG1660</t>
  </si>
  <si>
    <t>EC0654</t>
  </si>
  <si>
    <t>Vtu thay ra sau swap CTO</t>
  </si>
  <si>
    <t>T1600-FPC4-ES</t>
  </si>
  <si>
    <t>750-017861</t>
  </si>
  <si>
    <t>BBAL8347</t>
  </si>
  <si>
    <t>Card  PIC
ETHERNET 10GBASE-XFP
LAN-WAN
JUNIPER- T1600</t>
  </si>
  <si>
    <t>BBAL4704</t>
  </si>
  <si>
    <r>
      <rPr>
        <sz val="11"/>
        <color rgb="FF000000"/>
        <rFont val="Times New Roman"/>
        <family val="1"/>
        <charset val="1"/>
      </rPr>
      <t>Card dự phòng trên P2 T1600.LTK.</t>
    </r>
    <r>
      <rPr>
        <sz val="11"/>
        <color rgb="FF3333FF"/>
        <rFont val="Times New Roman"/>
        <family val="1"/>
        <charset val="1"/>
      </rPr>
      <t>Có gắn 2 XFP: 150660100158; A89052C</t>
    </r>
  </si>
  <si>
    <t>ERX 10G x 2GECC-SRP
350-00054-71
JUNIPER-ERX 1400</t>
  </si>
  <si>
    <t>350-00054-71</t>
  </si>
  <si>
    <t>FAIL</t>
  </si>
  <si>
    <t xml:space="preserve"> Card Fail ngày 21-12-2013 
(Chờ sửa chữa)
- Đã thống kê vt hỏng ngày 25/08/2016</t>
  </si>
  <si>
    <t>Card Line Module 
ERX-03012P-MOD OCx/STMx POS
JUNIPER-ERX 1400</t>
  </si>
  <si>
    <t>350-11039-09</t>
  </si>
  <si>
    <t>Tôt</t>
  </si>
  <si>
    <t>VTDP nhận từ 2013</t>
  </si>
  <si>
    <t>PF-1CGE-CFP-C</t>
  </si>
  <si>
    <t>750-0580-22R04</t>
  </si>
  <si>
    <t>CAGF9636</t>
  </si>
  <si>
    <t>Mới</t>
  </si>
  <si>
    <t>lấy ra từ slot 1/LCC4-P2 ngày 17/10/2016</t>
  </si>
  <si>
    <t>CFP 100BASE – LR4</t>
  </si>
  <si>
    <t>740-047682-03</t>
  </si>
  <si>
    <t>J16E82070</t>
  </si>
  <si>
    <t>nằm trong CF-1CGE-CFP</t>
  </si>
  <si>
    <t>CAGF9716</t>
  </si>
  <si>
    <t>card từ Trạm HPU-CTO chuyển về ngày 21/09/2016</t>
  </si>
  <si>
    <t>J16E82016</t>
  </si>
  <si>
    <t>Đã sd ngày 26/1/2017 (slot 3-1/P2)</t>
  </si>
  <si>
    <t>f.</t>
  </si>
  <si>
    <t>ICACHE HUAWEI</t>
  </si>
  <si>
    <t>Card CX22ETPB  VER C
ICAHE -HUAWEI</t>
  </si>
  <si>
    <t>ES5D00ETDP00</t>
  </si>
  <si>
    <t>020MLAD0C8003190</t>
  </si>
  <si>
    <t>Card CX22E4GF  VER A
ICAHE -HUAWEI</t>
  </si>
  <si>
    <t>LS5D00E4GF01</t>
  </si>
  <si>
    <t>020MDPW0C8002951</t>
  </si>
  <si>
    <t>HDD 1.0 TB   SeagateSATA/64MB</t>
  </si>
  <si>
    <t>WD1003FBYX-36Y7B0</t>
  </si>
  <si>
    <t>WCAW35802102</t>
  </si>
  <si>
    <t>Nhận từ 137P ngày 25/08/2016</t>
  </si>
  <si>
    <t>g.</t>
  </si>
  <si>
    <t>KHÁC</t>
  </si>
  <si>
    <t>SWITCH IP DSLAM 
PARADYNE 4200
GRANDSLAM 4200 IP-24 PORT</t>
  </si>
  <si>
    <t>SUPASS  Hix 5620
A50</t>
  </si>
  <si>
    <t>DDJ/U200026</t>
  </si>
  <si>
    <t>ADAPTER RJ45 ADC
CAT-5E RJ-RJ</t>
  </si>
  <si>
    <t>226863776
226863759</t>
  </si>
  <si>
    <t>Ngày nhận</t>
  </si>
  <si>
    <t>Ngày sử dụng</t>
  </si>
  <si>
    <t>OPTera Metro 4200 (BB 240G)</t>
  </si>
  <si>
    <t>SLA</t>
  </si>
  <si>
    <t>CIENA CPL</t>
  </si>
  <si>
    <t>NTT830AAE5</t>
  </si>
  <si>
    <t>NNTWDR00ZHNS</t>
  </si>
  <si>
    <t xml:space="preserve">VTDP, Thay ra từ LTK (swap với CTO), tháng 11/2016 </t>
  </si>
  <si>
    <t>FUJ</t>
  </si>
  <si>
    <t>IPMA-LAM5</t>
  </si>
  <si>
    <t>LAM50236478</t>
  </si>
  <si>
    <t>Vật tư nhập từ trạm 137P 07/11/2014</t>
  </si>
  <si>
    <t>LAM50228356</t>
  </si>
  <si>
    <t>Lấy ra trên Rack 7500 LTK 7/11/2014</t>
  </si>
  <si>
    <t>XFP-10G 
(FW-4570)</t>
  </si>
  <si>
    <t>V50017-U770-K500</t>
  </si>
  <si>
    <t>KCD0742</t>
  </si>
  <si>
    <t>Gắn trên card  2xSTM-64
(FW-4570) Nhận từ 137P 9/7/2015</t>
  </si>
  <si>
    <t>KCD072H</t>
  </si>
  <si>
    <t>2xSTM-64
(FW-4570)</t>
  </si>
  <si>
    <t>TA01007-A5062101</t>
  </si>
  <si>
    <t>JP21010151</t>
  </si>
  <si>
    <t xml:space="preserve"> Nhận từ 137P 9/7/2015</t>
  </si>
  <si>
    <t>BMA1700396</t>
  </si>
  <si>
    <t>BMC9006796</t>
  </si>
  <si>
    <t>BMWD709898</t>
  </si>
  <si>
    <t>8xSTM4/1 (FW-4570)</t>
  </si>
  <si>
    <t>8GE/T (FW-4570)</t>
  </si>
  <si>
    <t>BMC9007044</t>
  </si>
  <si>
    <t>SI – E (FW-4570)</t>
  </si>
  <si>
    <t>BMC9008807</t>
  </si>
  <si>
    <t>IFMA-M2U1 (FW-7500)</t>
  </si>
  <si>
    <t>M2U10400430</t>
  </si>
  <si>
    <t>SCC40700954</t>
  </si>
  <si>
    <t>IFMA-8TC1 (Card 2.5G  OC48/STM16   SFP) (FW-7500)</t>
  </si>
  <si>
    <t>FC96828TC1</t>
  </si>
  <si>
    <t>8TC10700635</t>
  </si>
  <si>
    <t>Có 3 SFP gắn kèm (Đã test ngày 7/12/2016)</t>
  </si>
  <si>
    <t>SFP  FUJITSU</t>
  </si>
  <si>
    <t>SFP OC48 SR1
SCP6P28-F8-BME</t>
  </si>
  <si>
    <t>SE995191E00464</t>
  </si>
  <si>
    <t>SFP gắn trên card 2.5G  OC48/STM16   SFP (FW-7500)</t>
  </si>
  <si>
    <t>SE995191E00562</t>
  </si>
  <si>
    <t>SE995191E00572</t>
  </si>
  <si>
    <t>SE995191E00506</t>
  </si>
  <si>
    <t>APMA-DRC1 
(FW-7500)</t>
  </si>
  <si>
    <t>FC9682SCC4</t>
  </si>
  <si>
    <t>SCC40600885</t>
  </si>
  <si>
    <t>Gắn trên OS11 FW-7500 LTK</t>
  </si>
  <si>
    <t>Card CF (compact Flash)</t>
  </si>
  <si>
    <t>CF-FW4570</t>
  </si>
  <si>
    <t>Mới nhận từ Tổ KT ngày 25/07/2016 (TT 178/Ttr-P.TDNĐ)</t>
  </si>
  <si>
    <t xml:space="preserve">      ALCATEL – Metro 640G (TSS1850, PSS1830)</t>
  </si>
  <si>
    <t>Shelf 1830 PSS</t>
  </si>
  <si>
    <t>8DG59319AA</t>
  </si>
  <si>
    <t>OM102251787</t>
  </si>
  <si>
    <t>Shelf</t>
  </si>
  <si>
    <t>Lab test</t>
  </si>
  <si>
    <t>VTDP, Kho C30 chuyển ngày 07/12/2016 theo Ttr 318/Ttr-P.TDNĐ ngày 30/11/2016</t>
  </si>
  <si>
    <t>CWR8</t>
  </si>
  <si>
    <t>8DG59246AA01</t>
  </si>
  <si>
    <t>EZ093530152</t>
  </si>
  <si>
    <t>ALPHG</t>
  </si>
  <si>
    <t>8DG59244AA02</t>
  </si>
  <si>
    <t>EZ102020313</t>
  </si>
  <si>
    <t>USRPNL</t>
  </si>
  <si>
    <t>8DG59240AA01</t>
  </si>
  <si>
    <t>EZ102430135</t>
  </si>
  <si>
    <t>EZ1022M3467</t>
  </si>
  <si>
    <t>43STX4 (40G Single Port Tunable)</t>
  </si>
  <si>
    <t>EZ094830020</t>
  </si>
  <si>
    <t>EZ100630751</t>
  </si>
  <si>
    <t>Vt nhận về từ 137 pas ngày 4/4/2017</t>
  </si>
  <si>
    <t>Modul SFD44</t>
  </si>
  <si>
    <t>8DG59248AAAA</t>
  </si>
  <si>
    <t>NE1022M3467</t>
  </si>
  <si>
    <t>Card 4P 2.5G SC ALU-1850</t>
  </si>
  <si>
    <t>3AL92112AA</t>
  </si>
  <si>
    <t>CL093091324</t>
  </si>
  <si>
    <t>CL093290093</t>
  </si>
  <si>
    <t xml:space="preserve"> ALU1850</t>
  </si>
  <si>
    <t>3AL92111AA 04</t>
  </si>
  <si>
    <t>CL093690016</t>
  </si>
  <si>
    <t>CL093490576</t>
  </si>
  <si>
    <r>
      <rPr>
        <b/>
        <sz val="9"/>
        <color rgb="FF000000"/>
        <rFont val="Times New Roman"/>
        <family val="1"/>
        <charset val="1"/>
      </rPr>
      <t>PSF 320 (</t>
    </r>
    <r>
      <rPr>
        <sz val="9"/>
        <color rgb="FF000000"/>
        <rFont val="Times New Roman"/>
        <family val="1"/>
        <charset val="1"/>
      </rPr>
      <t>Power 3.5km(TSS-320)</t>
    </r>
  </si>
  <si>
    <t>8DG07990AA</t>
  </si>
  <si>
    <t>CL094590360</t>
  </si>
  <si>
    <t>VTDP nhận ngày 4/4/2017 (mail phân bố VTDP ALU 1850)</t>
  </si>
  <si>
    <t>MT160 LO (1850TSS-160)</t>
  </si>
  <si>
    <t>ALU1850</t>
  </si>
  <si>
    <t>3AL92108AF-07</t>
  </si>
  <si>
    <t>YP150200008</t>
  </si>
  <si>
    <t>VTDP, nhận từ 137pas ngày 23/1/2017</t>
  </si>
  <si>
    <t>CL103294019</t>
  </si>
  <si>
    <t>8DG59241AD 03</t>
  </si>
  <si>
    <t>EZ1426A5123</t>
  </si>
  <si>
    <t xml:space="preserve">1 x 10 GEXY (cÓ ADAPTER </t>
  </si>
  <si>
    <t>8DG08049AB</t>
  </si>
  <si>
    <t>CL093190528</t>
  </si>
  <si>
    <t xml:space="preserve">10 x 1GEXY (10x1GE) </t>
  </si>
  <si>
    <t>8DG08051AB</t>
  </si>
  <si>
    <t>CL092692971</t>
  </si>
  <si>
    <r>
      <rPr>
        <b/>
        <sz val="9"/>
        <color rgb="FF000000"/>
        <rFont val="Times New Roman"/>
        <family val="1"/>
        <charset val="1"/>
      </rPr>
      <t>DC/DC</t>
    </r>
    <r>
      <rPr>
        <sz val="9"/>
        <color rgb="FF000000"/>
        <rFont val="Times New Roman"/>
        <family val="1"/>
        <charset val="1"/>
      </rPr>
      <t>Step up</t>
    </r>
  </si>
  <si>
    <t>3AL89590AG</t>
  </si>
  <si>
    <t>VP143200084</t>
  </si>
  <si>
    <t>KHỐI</t>
  </si>
  <si>
    <t xml:space="preserve">FAN UNIT/2 (FAN 320) </t>
  </si>
  <si>
    <t>8DG90031AB01</t>
  </si>
  <si>
    <t>CL093290696</t>
  </si>
  <si>
    <t>FAN 320 (FAN UNIT TSS160)</t>
  </si>
  <si>
    <t>8DG87202AA</t>
  </si>
  <si>
    <t>CL102491003</t>
  </si>
  <si>
    <t>CL102491019</t>
  </si>
  <si>
    <t>1</t>
  </si>
  <si>
    <t>ALCATEL – 330G</t>
  </si>
  <si>
    <t>10AN10G</t>
  </si>
  <si>
    <t>3AG33295AA</t>
  </si>
  <si>
    <t>EZ142430371</t>
  </si>
  <si>
    <t>130SCUPB</t>
  </si>
  <si>
    <t>8DG59245AA</t>
  </si>
  <si>
    <t>24ANMB</t>
  </si>
  <si>
    <t>3AG34048AA</t>
  </si>
  <si>
    <t>EZ142630302</t>
  </si>
  <si>
    <t>ALCATEL - 1670</t>
  </si>
  <si>
    <t>Card I-16.1 SD  ALC-1670</t>
  </si>
  <si>
    <t>3AL80884AA</t>
  </si>
  <si>
    <t>FA044760538</t>
  </si>
  <si>
    <t>HUAWEI - 8800</t>
  </si>
  <si>
    <t>USXH</t>
  </si>
  <si>
    <t>HW8800</t>
  </si>
  <si>
    <t>TNK2USXH</t>
  </si>
  <si>
    <t>021GSQ10E8000068</t>
  </si>
  <si>
    <t>UXCT</t>
  </si>
  <si>
    <t>TNK2UXCT</t>
  </si>
  <si>
    <t>021JTG10E8000043</t>
  </si>
  <si>
    <t>AUX</t>
  </si>
  <si>
    <t>TN52AUX</t>
  </si>
  <si>
    <t>021PVD10E7000796</t>
  </si>
  <si>
    <t>EFI2 T64</t>
  </si>
  <si>
    <t>TN51EFI2</t>
  </si>
  <si>
    <t>020JRNWOE7000086</t>
  </si>
  <si>
    <t>FIU 14</t>
  </si>
  <si>
    <t>TN13FIU01</t>
  </si>
  <si>
    <t>030NXV10E7000132</t>
  </si>
  <si>
    <t>030NXV10E7000152</t>
  </si>
  <si>
    <t>g</t>
  </si>
  <si>
    <t>HUAWEI – 3500</t>
  </si>
  <si>
    <t>SLQ1A HW 3500 (4XSTM1)</t>
  </si>
  <si>
    <t>SSN1SLQ1A16</t>
  </si>
  <si>
    <t>VT ứng cứu nhận từ 142 ĐBP ngày 22/12/2015</t>
  </si>
  <si>
    <t xml:space="preserve">SFP – 155M </t>
  </si>
  <si>
    <t>EX1002080962</t>
  </si>
  <si>
    <t>Gắn kèm trên card SLQ1A</t>
  </si>
  <si>
    <t>EX1002080963</t>
  </si>
  <si>
    <t>EX1002080964</t>
  </si>
  <si>
    <t>EX1002080971</t>
  </si>
  <si>
    <t>h</t>
  </si>
  <si>
    <t>Mux 155/2M 155/34M, GE,FE</t>
  </si>
  <si>
    <t>TELLABS 6325</t>
  </si>
  <si>
    <t>Không ll lấy ra làm VTDP</t>
  </si>
  <si>
    <t>1646 SMC</t>
  </si>
  <si>
    <t>Suy hao LC/UPC</t>
  </si>
  <si>
    <t>5 dB</t>
  </si>
  <si>
    <t>20</t>
  </si>
  <si>
    <t>7 dB</t>
  </si>
  <si>
    <t>2</t>
  </si>
  <si>
    <t>10 dB</t>
  </si>
  <si>
    <t>15</t>
  </si>
  <si>
    <t>15 dB</t>
  </si>
  <si>
    <t>5</t>
  </si>
  <si>
    <t>Suy Hao SC/PC</t>
  </si>
  <si>
    <t>8</t>
  </si>
  <si>
    <t>Suy hao FC/PC</t>
  </si>
  <si>
    <t>750-038491</t>
  </si>
  <si>
    <t>ZV7845</t>
  </si>
  <si>
    <t>MIC-3D-4XGE-XFP-A</t>
  </si>
  <si>
    <t>740-047682</t>
  </si>
  <si>
    <t>750-045173</t>
  </si>
  <si>
    <t xml:space="preserve">THEO DÕI VẬT TƯ NHẬP TỪ TRẠM CTO ĐƯA VÀO SỬ DỤNG  </t>
  </si>
  <si>
    <t xml:space="preserve">TÊN VẬT TƯ </t>
  </si>
  <si>
    <t>Đơn vị</t>
  </si>
  <si>
    <t>LOẠI THIẾT BỊ</t>
  </si>
  <si>
    <t>MÃ VẬT TƯ</t>
  </si>
  <si>
    <t>SỐ SERIAL NUMBER</t>
  </si>
  <si>
    <t>NGÀY NHẬP TRẠM</t>
  </si>
  <si>
    <t>NGÀY ĐƯA VÀO SỬ DỤNG</t>
  </si>
  <si>
    <t>VỊ TRÍ LẮP ĐẶT</t>
  </si>
  <si>
    <t>TÌNH TRANG THEO DÕI</t>
  </si>
  <si>
    <t>GHI CHÚ</t>
  </si>
  <si>
    <t>STM-16 Board, 8 x STM-16 opt.</t>
  </si>
  <si>
    <t>Truyền dẫn/Ring Nam Fujitsu/FW4570</t>
  </si>
  <si>
    <t>FW4570 8xSTM-16</t>
  </si>
  <si>
    <t>BMXD717353</t>
  </si>
  <si>
    <t>Slot 11/4570#1-LTK</t>
  </si>
  <si>
    <t>Chưa phát hiện lỗi</t>
  </si>
  <si>
    <t>Rút ra chuyển trả lại CTO ngày 29/09/2016</t>
  </si>
  <si>
    <t>BMC9006260</t>
  </si>
  <si>
    <t>Slot 12/4570#1-LTK</t>
  </si>
  <si>
    <t>T1600 FPC4 with two PFE's and Two Type 4 PIC slots</t>
  </si>
  <si>
    <t>Băng rộng – Juniper</t>
  </si>
  <si>
    <t>BBAH0396</t>
  </si>
  <si>
    <t>21/9/2016</t>
  </si>
  <si>
    <t>22/09/2016</t>
  </si>
  <si>
    <t>Slot 0-P2.LCC0</t>
  </si>
  <si>
    <t>PD-5-10XGE-SFPP-A
(10x10GE(LAN/WAN) SFPP)</t>
  </si>
  <si>
    <t>750-026962</t>
  </si>
  <si>
    <t>EG4825</t>
  </si>
  <si>
    <t>26/1/2017</t>
  </si>
  <si>
    <t>Slot 7-0/P2.LCC2</t>
  </si>
  <si>
    <t>PD-5-10XGE-SFPP</t>
  </si>
  <si>
    <t>EG4792</t>
  </si>
  <si>
    <t>Nằm trong card T1600-FPC4-ES (STT:03)</t>
  </si>
  <si>
    <t>PF - 1CGE - CFP (100G)</t>
  </si>
  <si>
    <t xml:space="preserve">Đang dự phòng, để trên ngăn 5 kệ vật tư PM3 </t>
  </si>
  <si>
    <t>CFP 100BASE - LR4</t>
  </si>
  <si>
    <t>CFP</t>
  </si>
  <si>
    <t>Slot 3-1/P2.LCC4</t>
  </si>
  <si>
    <t>PF-24XGE-SFPP</t>
  </si>
  <si>
    <t>CAGB5743</t>
  </si>
  <si>
    <t>17/10/2016</t>
  </si>
  <si>
    <t>Slot 1/0 P2-LCC4</t>
  </si>
  <si>
    <t>40G Muxponder, Client pluggable XFP x 4port, UFEC Full C-band tunable (OC192/STM64x4 or 10GbEx4, 100 GHz spacing 44 tunable)</t>
  </si>
  <si>
    <t>Truyền dẫn/Ring Nam Fujitsu/FW7500</t>
  </si>
  <si>
    <t>IFMA-QMC1</t>
  </si>
  <si>
    <t>QMC10300166</t>
  </si>
  <si>
    <t>OS11-5/FW7500#3</t>
  </si>
  <si>
    <t>BMXD717375</t>
  </si>
  <si>
    <t>29/09/2016</t>
  </si>
  <si>
    <t>BMC9006245</t>
  </si>
  <si>
    <t>Slot 13/4570#1-LTK</t>
  </si>
  <si>
    <t>Card SLA/CPL CIENA</t>
  </si>
  <si>
    <t>Truyền dẫn/Ring 240G-BB/LTK-XLC</t>
  </si>
  <si>
    <t>NNTMDR01QXKT</t>
  </si>
  <si>
    <t>Slot 1/CPL 240G-BB  LTK-XLC</t>
  </si>
  <si>
    <t>FW4570 2xSTM64</t>
  </si>
  <si>
    <t>JP21010108</t>
  </si>
  <si>
    <t>S8-FW4570#02-LTK</t>
  </si>
  <si>
    <t>BMB9002890</t>
  </si>
  <si>
    <t>S8-FW4570#01-LTK</t>
  </si>
  <si>
    <t>BMA1700240</t>
  </si>
  <si>
    <t>S6-FW4570#01-LTK</t>
  </si>
  <si>
    <t>FW4570 8xSTM4/1</t>
  </si>
  <si>
    <t>BMCO004750</t>
  </si>
  <si>
    <t>S16-FW4570#02-LTK</t>
  </si>
  <si>
    <t>Card EC/1830 PSS</t>
  </si>
  <si>
    <t>Truyền dẫn Metrolink ALU-640G</t>
  </si>
  <si>
    <t>8DG59241ABAA01</t>
  </si>
  <si>
    <t>EZ102220744</t>
  </si>
  <si>
    <t>S1/1830 R2-S2-LTK</t>
  </si>
  <si>
    <t>EZ102220058</t>
  </si>
  <si>
    <t>S1/1830 R1-S3-LTK</t>
  </si>
  <si>
    <t>Card  43STX4/1830 PSS</t>
  </si>
  <si>
    <t>8DG59831AAAB02</t>
  </si>
  <si>
    <t>EZ102230012</t>
  </si>
  <si>
    <t>S9/1830 R1-S1-LTK</t>
  </si>
  <si>
    <t>Card EC</t>
  </si>
  <si>
    <t>Truyền dẫn ALU BB-330G</t>
  </si>
  <si>
    <t>8DG59241AD</t>
  </si>
  <si>
    <t>EZ1426A4701</t>
  </si>
  <si>
    <t>13/10/2016</t>
  </si>
  <si>
    <t>Shelf2-Slot1- 1830 PSS LTK03</t>
  </si>
  <si>
    <t>Card WTOCM</t>
  </si>
  <si>
    <t>8DG60323AA</t>
  </si>
  <si>
    <t>EZ142920026</t>
  </si>
  <si>
    <t>Shelf1 Slot2 - 1830 PSS LTK03</t>
  </si>
  <si>
    <t>Card  AHPHG</t>
  </si>
  <si>
    <t>EZ1427A2453</t>
  </si>
  <si>
    <t>Shelf1 Slot16 - 1830 PSS LTK03</t>
  </si>
  <si>
    <t>EZ1429A1932</t>
  </si>
  <si>
    <t>Shelf1 Slot15 - 1830 PSS LTK03</t>
  </si>
  <si>
    <t>BMXD715730</t>
  </si>
  <si>
    <t>19/10/2016</t>
  </si>
  <si>
    <t>20/10/2016</t>
  </si>
  <si>
    <t>S15-FW4570#01-LTK</t>
  </si>
  <si>
    <t>BMCN001752</t>
  </si>
  <si>
    <t>S16-FW4570#01-LTK</t>
  </si>
  <si>
    <t>FW4570 8GE/T</t>
  </si>
  <si>
    <t>BMXD717294</t>
  </si>
  <si>
    <t>21/10/2016</t>
  </si>
  <si>
    <t>S14-FW4570#1-LTK</t>
  </si>
  <si>
    <t>FW4570 SI-E</t>
  </si>
  <si>
    <t>BMA1701675</t>
  </si>
  <si>
    <t>S23-FW4570#1-LTK</t>
  </si>
  <si>
    <t>FW7500 M2U1</t>
  </si>
  <si>
    <t>M2U10400434</t>
  </si>
  <si>
    <t>25/10/2016</t>
  </si>
  <si>
    <t>OS2-1-FW7500-LTK</t>
  </si>
  <si>
    <t>FW7500 SCC4</t>
  </si>
  <si>
    <t>SCC40501977</t>
  </si>
  <si>
    <t>OS2-14-FW7500-LTK</t>
  </si>
  <si>
    <t>26/10/2016</t>
  </si>
  <si>
    <t>30/10/2016</t>
  </si>
  <si>
    <t>S44 – HW8800</t>
  </si>
  <si>
    <t>S43 – HW8800</t>
  </si>
  <si>
    <t>\</t>
  </si>
  <si>
    <t>021PVD10E7000037</t>
  </si>
  <si>
    <t>S83 – HW8800</t>
  </si>
  <si>
    <t>EF12 T64</t>
  </si>
  <si>
    <t>TN51EF12</t>
  </si>
  <si>
    <t>020JRNWOE7000741</t>
  </si>
  <si>
    <t>S71-HW8800</t>
  </si>
  <si>
    <t>030NXV10E7000165</t>
  </si>
  <si>
    <t>S5/TNH</t>
  </si>
  <si>
    <t>030NXV10E7000155</t>
  </si>
  <si>
    <t>S5/VTU</t>
  </si>
  <si>
    <t>Card EC (330G)</t>
  </si>
  <si>
    <t>3AL79114AAAG01</t>
  </si>
  <si>
    <t>CL043408026</t>
  </si>
  <si>
    <t>Fan tray 1670</t>
  </si>
  <si>
    <t>TA01008-A3782101</t>
  </si>
  <si>
    <t>Chuyển ứng cứu CTO ngày 31/5/2017</t>
  </si>
  <si>
    <t>SFT -7001-R45(J)(CS) 10/100/1000BASE TX UTP 100m RJ-45 SFP</t>
  </si>
  <si>
    <t>MBOT0020</t>
  </si>
  <si>
    <t>Nhận ngày 01/06/2017 TT 71TTr-ĐVTHCM ngày 12/4/2017</t>
  </si>
  <si>
    <t>MBOT0019</t>
  </si>
  <si>
    <t>Shelf 1670</t>
  </si>
  <si>
    <t>Card CONGIHC</t>
  </si>
  <si>
    <t>CARD SERVICE</t>
  </si>
  <si>
    <t>CARD HCMA</t>
  </si>
  <si>
    <t>CARD S-4.1N</t>
  </si>
  <si>
    <t>CARD EQUICO</t>
  </si>
  <si>
    <t>CARD S-64.2</t>
  </si>
  <si>
    <t>CARD A4ES1</t>
  </si>
  <si>
    <t>CARD P4ES1N</t>
  </si>
  <si>
    <t>CARD BTERM</t>
  </si>
  <si>
    <t>Card HCLINK</t>
  </si>
  <si>
    <t>3AL79245AAAF 01</t>
  </si>
  <si>
    <t>3AL79135AAAE 01</t>
  </si>
  <si>
    <t>3AL78817AAAF 02</t>
  </si>
  <si>
    <t>3AL78938AAAM 03</t>
  </si>
  <si>
    <t>3AL78856BAAF 01</t>
  </si>
  <si>
    <t>3AL78836AAAM 02</t>
  </si>
  <si>
    <t>3AL79284AAAF 01</t>
  </si>
  <si>
    <t>3AL78835AAAD 02</t>
  </si>
  <si>
    <t>3AL78823AAAE 02</t>
  </si>
  <si>
    <t>3AL79076AAAA 02</t>
  </si>
  <si>
    <t>3AL79166AAAD 01</t>
  </si>
  <si>
    <t>FA044760008</t>
  </si>
  <si>
    <t>FA044758440</t>
  </si>
  <si>
    <t>FA044855214</t>
  </si>
  <si>
    <t>FA044855070</t>
  </si>
  <si>
    <t>FA044261478</t>
  </si>
  <si>
    <t>CL044024557</t>
  </si>
  <si>
    <t>CL044013351</t>
  </si>
  <si>
    <t>FA043758062</t>
  </si>
  <si>
    <t>FA044860911</t>
  </si>
  <si>
    <t>FA044658996</t>
  </si>
  <si>
    <t>FA044658995</t>
  </si>
  <si>
    <t>Rack</t>
  </si>
  <si>
    <t>Nhận ngày 24/5/2017 (Vật tư thu hồi từ 125HBT) (TTr 110/TTr P.TD-Nđ ngày 10/05/2017)</t>
  </si>
  <si>
    <t>FA044561045</t>
  </si>
  <si>
    <t>FA044561044</t>
  </si>
  <si>
    <t>Thêm 01 ngày 24/5/2017 (Vật tư thu hồi từ 125HBT) (TTr 110/TTr P.TD-Nđ ngày 10/05/2017)</t>
  </si>
  <si>
    <t xml:space="preserve"> 01 Kệ 6, 01 trên rack</t>
  </si>
  <si>
    <t>CL043225961</t>
  </si>
  <si>
    <t xml:space="preserve">nhận từ 125 HBT ngày 5/1/2017, </t>
  </si>
  <si>
    <t>sử dụng ngày 26/06/2017</t>
  </si>
  <si>
    <t>Ngăn VT giao ca (Hộp đựng SFP, XFP)</t>
  </si>
  <si>
    <t>AF11160413</t>
  </si>
  <si>
    <t>AF11160414</t>
  </si>
  <si>
    <t>AF11160415</t>
  </si>
  <si>
    <t>AF11160416</t>
  </si>
  <si>
    <t>AF11160417</t>
  </si>
  <si>
    <t>AF11160418</t>
  </si>
  <si>
    <t>AF11160419</t>
  </si>
  <si>
    <t>AF11160420</t>
  </si>
  <si>
    <t>AF11160421</t>
  </si>
  <si>
    <t>Nhập VTDP theo TTr 18/ ngày (9 cái)</t>
  </si>
  <si>
    <t>YACS2480</t>
  </si>
  <si>
    <t>YACS6988</t>
  </si>
  <si>
    <t>YACS6910</t>
  </si>
  <si>
    <t>YACS2513</t>
  </si>
  <si>
    <t>SFP - GE - T</t>
  </si>
  <si>
    <t>????</t>
  </si>
  <si>
    <t>SFS-7010-L31-DD (1GE)</t>
  </si>
  <si>
    <t xml:space="preserve">SFP GLC-LH-SM </t>
  </si>
  <si>
    <t>SFP GLC-ZX-SM</t>
  </si>
  <si>
    <t>740-031833</t>
  </si>
  <si>
    <t>VN2</t>
  </si>
  <si>
    <t>Ngăn</t>
  </si>
  <si>
    <t>Số thùng</t>
  </si>
  <si>
    <t>SD ứng cứu IMF TTI ngày 18/5/2017</t>
  </si>
  <si>
    <t>Giao CTO làm VTDP theo cv112/TTr-P.CMIP ngày 6/7/2017</t>
  </si>
  <si>
    <t>EZ142930123</t>
  </si>
  <si>
    <t>Nhận ngày 3/7/2017 theo cv 146/TTr-PTDND ngày 21/6/2017</t>
  </si>
  <si>
    <t>NS1041F0957</t>
  </si>
  <si>
    <t>NS082661180</t>
  </si>
  <si>
    <t>VTDP thu hồi từ card IOM3 ALU 7750 NGÀY 26/7/2017</t>
  </si>
  <si>
    <t>PFDC50 (ALU1830 PSS)</t>
  </si>
  <si>
    <t>OC-n/STM-n 20GSTS-1/VC-3 2xXFP/8xSFP</t>
  </si>
  <si>
    <t>NTTK521CAE5 005</t>
  </si>
  <si>
    <t>NNTMRT04VR2C</t>
  </si>
  <si>
    <t>Kệ 8</t>
  </si>
  <si>
    <t>Tủ vật tư 2</t>
  </si>
  <si>
    <t>Cho TT ĐHVT mượn ngày 10/5/2017</t>
  </si>
  <si>
    <t>Bàn giao cho Trạm TTI ngày 17/8/2017</t>
  </si>
  <si>
    <t>8DG59242AB05</t>
  </si>
  <si>
    <t>E5-E1T1</t>
  </si>
  <si>
    <t>A9K-MPA-4X10GE</t>
  </si>
  <si>
    <t>A9K-MPA-20X1GE</t>
  </si>
  <si>
    <t>A9K-2KW-DC</t>
  </si>
  <si>
    <t>Có gắn 4 SFP 2.5 G</t>
  </si>
  <si>
    <t>Sử dụng 2 SFP 2.5 G ngày 27/8/2017 (SN: 96T902000482, 96T902000083)</t>
  </si>
  <si>
    <t>870-1873-04</t>
  </si>
  <si>
    <t>Vật tư lấy ra từ frame EF00 của STP 2B vị trí 2217, 2218 (ngày 21/06/2016)</t>
  </si>
  <si>
    <t>Gỗ</t>
  </si>
  <si>
    <t>E5-ATM</t>
  </si>
  <si>
    <t>870-1872-02</t>
  </si>
  <si>
    <t>Ngăn 6</t>
  </si>
  <si>
    <t>F15E74726</t>
  </si>
  <si>
    <t>Mới nhận từ 137Pas - VTDP</t>
  </si>
  <si>
    <t>Nguyễn Anh Dũng</t>
  </si>
  <si>
    <t>X56X7HK2XY</t>
  </si>
  <si>
    <t>X56X7HK2X6</t>
  </si>
  <si>
    <t>BMCN001698</t>
  </si>
  <si>
    <t>BMXD715807</t>
  </si>
  <si>
    <t xml:space="preserve"> VTDP, điều chuyển theo TTr 223/TD-NĐ</t>
  </si>
  <si>
    <t>I.</t>
  </si>
  <si>
    <t>TSSN2D</t>
  </si>
  <si>
    <t>CPRT5-A CPU Blade RTM</t>
  </si>
  <si>
    <t>NOKIA</t>
  </si>
  <si>
    <t>USBS32-G USB Stick 32GB</t>
  </si>
  <si>
    <t>SFPS1L SFP STM-1 SM LC Optical Transce</t>
  </si>
  <si>
    <t>MRB3L08 8GB Registered DDR3L DIMM</t>
  </si>
  <si>
    <t>MRB3L16 16GB Registered DDR3L DIMM</t>
  </si>
  <si>
    <t>HDS30-A Hard Disk SAS 300 GB</t>
  </si>
  <si>
    <t>TỔNG ĐÀI IMS</t>
  </si>
  <si>
    <t>Nhận từ p.CMIP ngày 18/7/2017</t>
  </si>
  <si>
    <t>IOM3 - 7750</t>
  </si>
  <si>
    <t>3HE03619AAA</t>
  </si>
  <si>
    <t>N51503F1700</t>
  </si>
  <si>
    <t>Kệ 4</t>
  </si>
  <si>
    <t xml:space="preserve">VT nha65n tu72 P.CMIP - </t>
  </si>
  <si>
    <t>1/STP</t>
  </si>
  <si>
    <t>3/STP</t>
  </si>
  <si>
    <t>4/STP</t>
  </si>
  <si>
    <t>2/STP</t>
  </si>
  <si>
    <t>7/STP</t>
  </si>
  <si>
    <t>5/TD FW 4570</t>
  </si>
  <si>
    <t>T4000 - FPC Type 5-3D</t>
  </si>
  <si>
    <t>CAGT4953</t>
  </si>
  <si>
    <t>9/Juniper</t>
  </si>
  <si>
    <t>8/Juniper</t>
  </si>
  <si>
    <t>1/ Juniper</t>
  </si>
  <si>
    <t>2/Juniper</t>
  </si>
  <si>
    <t>3/Juniper</t>
  </si>
  <si>
    <t>7/Juniper</t>
  </si>
  <si>
    <t>4/Juniper</t>
  </si>
  <si>
    <t>5/Juniper</t>
  </si>
  <si>
    <t>6/Juniper</t>
  </si>
  <si>
    <t>1/ Icache HW</t>
  </si>
  <si>
    <t>2/Icache HW</t>
  </si>
  <si>
    <t>3/Icache HW</t>
  </si>
  <si>
    <t>1/ cisco</t>
  </si>
  <si>
    <t>2/Cisco</t>
  </si>
  <si>
    <t>3/Cisco</t>
  </si>
  <si>
    <t>1/Khác</t>
  </si>
  <si>
    <t>2/Khác</t>
  </si>
  <si>
    <t>3/Khác</t>
  </si>
  <si>
    <t>Kệ sắt</t>
  </si>
  <si>
    <t>Ngăn 5</t>
  </si>
  <si>
    <t>Tủ/Kệ</t>
  </si>
  <si>
    <t>1/FW 4570</t>
  </si>
  <si>
    <t>2/FW 4570</t>
  </si>
  <si>
    <t>4/FW 4570</t>
  </si>
  <si>
    <t>6/FW 4570</t>
  </si>
  <si>
    <t>7/FW 4570</t>
  </si>
  <si>
    <t>11/FW7500</t>
  </si>
  <si>
    <t>13/FW7500</t>
  </si>
  <si>
    <t>1/ALU1830</t>
  </si>
  <si>
    <t>2/ALU1830</t>
  </si>
  <si>
    <t>3/ALU1830</t>
  </si>
  <si>
    <t>4/ALU1830</t>
  </si>
  <si>
    <t>5/ALU1830</t>
  </si>
  <si>
    <t>6/ALU1830</t>
  </si>
  <si>
    <t>7/ALU1850</t>
  </si>
  <si>
    <t>1P10GSO ALU-1850</t>
  </si>
  <si>
    <t>ALU1830</t>
  </si>
  <si>
    <t>8/ALU1850</t>
  </si>
  <si>
    <t>1/ALU 330G</t>
  </si>
  <si>
    <t>2/ALU 330G</t>
  </si>
  <si>
    <t>3/ALU330G</t>
  </si>
  <si>
    <t>4/ALU330G</t>
  </si>
  <si>
    <t>1/ALU1670</t>
  </si>
  <si>
    <t>2/ALU1670</t>
  </si>
  <si>
    <t>1/HW8800</t>
  </si>
  <si>
    <t>2/HW8800</t>
  </si>
  <si>
    <t>3/HW8800</t>
  </si>
  <si>
    <t>4/HW8800</t>
  </si>
  <si>
    <t>5/HW8800</t>
  </si>
  <si>
    <t>1/HW3500</t>
  </si>
  <si>
    <t>1/CIENA 240G</t>
  </si>
  <si>
    <t>2/CIENA 240G</t>
  </si>
  <si>
    <r>
      <t>1/</t>
    </r>
    <r>
      <rPr>
        <sz val="48"/>
        <color rgb="FF000000"/>
        <rFont val="Times New Roman"/>
        <family val="1"/>
      </rPr>
      <t>ALU1830</t>
    </r>
  </si>
  <si>
    <r>
      <t>2/</t>
    </r>
    <r>
      <rPr>
        <sz val="48"/>
        <color rgb="FF000000"/>
        <rFont val="Times New Roman"/>
        <family val="1"/>
      </rPr>
      <t>ALU1830</t>
    </r>
  </si>
  <si>
    <r>
      <t>4/</t>
    </r>
    <r>
      <rPr>
        <sz val="48"/>
        <color rgb="FF000000"/>
        <rFont val="Times New Roman"/>
        <family val="1"/>
      </rPr>
      <t>ALU1830</t>
    </r>
  </si>
  <si>
    <r>
      <t>3</t>
    </r>
    <r>
      <rPr>
        <sz val="72"/>
        <color rgb="FF000000"/>
        <rFont val="Times New Roman"/>
        <family val="1"/>
        <charset val="1"/>
      </rPr>
      <t>/</t>
    </r>
    <r>
      <rPr>
        <sz val="48"/>
        <color rgb="FF000000"/>
        <rFont val="Times New Roman"/>
        <family val="1"/>
      </rPr>
      <t>ALU1830</t>
    </r>
  </si>
  <si>
    <r>
      <t>5/</t>
    </r>
    <r>
      <rPr>
        <sz val="48"/>
        <color rgb="FF000000"/>
        <rFont val="Times New Roman"/>
        <family val="1"/>
      </rPr>
      <t>ALU1830</t>
    </r>
  </si>
  <si>
    <r>
      <t>6/</t>
    </r>
    <r>
      <rPr>
        <sz val="48"/>
        <color rgb="FF000000"/>
        <rFont val="Times New Roman"/>
        <family val="1"/>
      </rPr>
      <t>ALU1830</t>
    </r>
  </si>
  <si>
    <r>
      <t>7/</t>
    </r>
    <r>
      <rPr>
        <sz val="48"/>
        <color rgb="FF000000"/>
        <rFont val="Times New Roman"/>
        <family val="1"/>
      </rPr>
      <t>ALU1850</t>
    </r>
  </si>
  <si>
    <r>
      <t>8/</t>
    </r>
    <r>
      <rPr>
        <sz val="48"/>
        <color rgb="FF000000"/>
        <rFont val="Times New Roman"/>
        <family val="1"/>
      </rPr>
      <t>ALU1850</t>
    </r>
  </si>
  <si>
    <r>
      <t>9/</t>
    </r>
    <r>
      <rPr>
        <sz val="48"/>
        <color rgb="FF000000"/>
        <rFont val="Times New Roman"/>
        <family val="1"/>
      </rPr>
      <t>ALU1850</t>
    </r>
  </si>
  <si>
    <r>
      <t>1/</t>
    </r>
    <r>
      <rPr>
        <sz val="48"/>
        <color rgb="FF000000"/>
        <rFont val="Times New Roman"/>
        <family val="1"/>
      </rPr>
      <t>CIENA 240G</t>
    </r>
  </si>
  <si>
    <r>
      <t>2/</t>
    </r>
    <r>
      <rPr>
        <sz val="48"/>
        <color rgb="FF000000"/>
        <rFont val="Times New Roman"/>
        <family val="1"/>
      </rPr>
      <t>CIENA 240G</t>
    </r>
  </si>
  <si>
    <r>
      <t>1/</t>
    </r>
    <r>
      <rPr>
        <sz val="48"/>
        <color rgb="FF000000"/>
        <rFont val="Times New Roman"/>
        <family val="1"/>
      </rPr>
      <t>ALU 330G</t>
    </r>
  </si>
  <si>
    <r>
      <t>2/</t>
    </r>
    <r>
      <rPr>
        <sz val="48"/>
        <color rgb="FF000000"/>
        <rFont val="Times New Roman"/>
        <family val="1"/>
      </rPr>
      <t>ALU 330G</t>
    </r>
  </si>
  <si>
    <r>
      <t>3/</t>
    </r>
    <r>
      <rPr>
        <sz val="48"/>
        <color rgb="FF000000"/>
        <rFont val="Times New Roman"/>
        <family val="1"/>
      </rPr>
      <t>ALU330G</t>
    </r>
  </si>
  <si>
    <r>
      <t>4/</t>
    </r>
    <r>
      <rPr>
        <sz val="48"/>
        <color rgb="FF000000"/>
        <rFont val="Times New Roman"/>
        <family val="1"/>
      </rPr>
      <t>ALU330G</t>
    </r>
  </si>
  <si>
    <r>
      <t>1/</t>
    </r>
    <r>
      <rPr>
        <sz val="48"/>
        <color rgb="FF000000"/>
        <rFont val="Times New Roman"/>
        <family val="1"/>
      </rPr>
      <t>ALU1670</t>
    </r>
  </si>
  <si>
    <r>
      <t>2/</t>
    </r>
    <r>
      <rPr>
        <sz val="48"/>
        <color rgb="FF000000"/>
        <rFont val="Times New Roman"/>
        <family val="1"/>
      </rPr>
      <t>ALU1670</t>
    </r>
  </si>
  <si>
    <r>
      <rPr>
        <sz val="72"/>
        <color rgb="FF000000"/>
        <rFont val="Times New Roman"/>
        <family val="1"/>
      </rPr>
      <t>1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</si>
  <si>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2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</si>
  <si>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3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</si>
  <si>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4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</si>
  <si>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5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</si>
  <si>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1/</t>
    </r>
    <r>
      <rPr>
        <sz val="48"/>
        <color rgb="FF000000"/>
        <rFont val="Times New Roman"/>
        <family val="1"/>
      </rPr>
      <t>HW3500</t>
    </r>
  </si>
  <si>
    <r>
      <rPr>
        <sz val="65"/>
        <color rgb="FF000000"/>
        <rFont val="Times New Roman"/>
        <family val="1"/>
      </rPr>
      <t>10</t>
    </r>
    <r>
      <rPr>
        <sz val="72"/>
        <color rgb="FF000000"/>
        <rFont val="Times New Roman"/>
        <family val="1"/>
      </rPr>
      <t>/</t>
    </r>
    <r>
      <rPr>
        <sz val="40"/>
        <color rgb="FF000000"/>
        <rFont val="Times New Roman"/>
        <family val="1"/>
      </rPr>
      <t>ALU1850</t>
    </r>
  </si>
  <si>
    <r>
      <t>11/</t>
    </r>
    <r>
      <rPr>
        <sz val="40"/>
        <color rgb="FF000000"/>
        <rFont val="Times New Roman"/>
        <family val="1"/>
      </rPr>
      <t>ALU1850</t>
    </r>
  </si>
  <si>
    <r>
      <t>12/</t>
    </r>
    <r>
      <rPr>
        <sz val="40"/>
        <color rgb="FF000000"/>
        <rFont val="Times New Roman"/>
        <family val="1"/>
      </rPr>
      <t>ALU1850</t>
    </r>
  </si>
  <si>
    <r>
      <t>13/</t>
    </r>
    <r>
      <rPr>
        <sz val="40"/>
        <color rgb="FF000000"/>
        <rFont val="Times New Roman"/>
        <family val="1"/>
      </rPr>
      <t>ALU1850</t>
    </r>
  </si>
  <si>
    <r>
      <t>14/</t>
    </r>
    <r>
      <rPr>
        <sz val="40"/>
        <color rgb="FF000000"/>
        <rFont val="Times New Roman"/>
        <family val="1"/>
      </rPr>
      <t>ALU1850</t>
    </r>
  </si>
  <si>
    <r>
      <t>15/</t>
    </r>
    <r>
      <rPr>
        <sz val="40"/>
        <color rgb="FF000000"/>
        <rFont val="Times New Roman"/>
        <family val="1"/>
      </rPr>
      <t>ALU1850</t>
    </r>
  </si>
  <si>
    <t>1/IMS</t>
  </si>
  <si>
    <t>4/IMS</t>
  </si>
  <si>
    <t>3/IMS</t>
  </si>
  <si>
    <t>Ngăn 7</t>
  </si>
  <si>
    <t>Ngăn 8</t>
  </si>
  <si>
    <t>Ngăn 9</t>
  </si>
  <si>
    <t>5/IMS</t>
  </si>
  <si>
    <t>6/IMS</t>
  </si>
  <si>
    <t>7/IMS</t>
  </si>
  <si>
    <t>8/IMS</t>
  </si>
  <si>
    <t>9/IMS</t>
  </si>
  <si>
    <t>10/IMS</t>
  </si>
  <si>
    <t>11/IMS</t>
  </si>
  <si>
    <t>1/ALU7750</t>
  </si>
  <si>
    <t>2/ALU7750</t>
  </si>
  <si>
    <t>3/ALU7750</t>
  </si>
  <si>
    <t>4/ALU7750</t>
  </si>
  <si>
    <t>5/ALU7750</t>
  </si>
  <si>
    <t>6/ALU7750</t>
  </si>
  <si>
    <t>7/ALU7750</t>
  </si>
  <si>
    <t>8/ALU7750</t>
  </si>
  <si>
    <t>10/ALU7750</t>
  </si>
  <si>
    <t>9/ALU7750</t>
  </si>
  <si>
    <t>AFAMO-A ATCA Fan Module</t>
  </si>
  <si>
    <t>SHALD-B Shelf Alarm Display</t>
  </si>
  <si>
    <t>ADPE2-A ATCA DC Power Entry Module (PEM-TSSN2D)</t>
  </si>
  <si>
    <t>SHCDM-B Shelf Data Module</t>
  </si>
  <si>
    <t>SFPCS Transceiver  Copper Short Range (1GE 100m)</t>
  </si>
  <si>
    <t>HDS60-A Hard Disk SAS 600GB</t>
  </si>
  <si>
    <t>C110638.B3B</t>
  </si>
  <si>
    <t>C112649.A1B</t>
  </si>
  <si>
    <t>C112695.A1B</t>
  </si>
  <si>
    <t>C112724.A1B</t>
  </si>
  <si>
    <t>C112773.C1C</t>
  </si>
  <si>
    <t>C112836.A1B</t>
  </si>
  <si>
    <t>C112837.A1B</t>
  </si>
  <si>
    <t>P01119.A3A</t>
  </si>
  <si>
    <t>P02032.A01</t>
  </si>
  <si>
    <t>P02033.A1A</t>
  </si>
  <si>
    <t>P02053.A2A</t>
  </si>
  <si>
    <t>P02071.A2A</t>
  </si>
  <si>
    <t>V7163600838</t>
  </si>
  <si>
    <t>V7165200140</t>
  </si>
  <si>
    <t>V7162450141</t>
  </si>
  <si>
    <t>1511400364AB</t>
  </si>
  <si>
    <t>TV153940228</t>
  </si>
  <si>
    <t xml:space="preserve"> N/C</t>
  </si>
  <si>
    <t>N/C</t>
  </si>
  <si>
    <t>6F1635TA010</t>
  </si>
  <si>
    <t>HA164603380678</t>
  </si>
  <si>
    <t>6F1634NA03B</t>
  </si>
  <si>
    <t>39496-0129</t>
  </si>
  <si>
    <t>test ok. Ngày 31/7/2017</t>
  </si>
  <si>
    <t>test ok. Ngày 29/5/2017</t>
  </si>
  <si>
    <t>test ok. Ngày 31/7/2018</t>
  </si>
  <si>
    <t>swap ok</t>
  </si>
  <si>
    <t>AMPP2-A</t>
  </si>
  <si>
    <t>C112779.C1C</t>
  </si>
  <si>
    <t>NJ170340045</t>
  </si>
  <si>
    <t>Chưa test</t>
  </si>
  <si>
    <t>Nhận ngày 11/9/2017 (NSN)</t>
  </si>
  <si>
    <t>NIRT2-A</t>
  </si>
  <si>
    <t>C112780.A1B</t>
  </si>
  <si>
    <t>NJ172060081</t>
  </si>
  <si>
    <t>C111975.C1C</t>
  </si>
  <si>
    <t>LB172600051</t>
  </si>
  <si>
    <t>C112635.B2B</t>
  </si>
  <si>
    <t>NJ165230054</t>
  </si>
  <si>
    <t xml:space="preserve"> ACM Carrier Blande</t>
  </si>
  <si>
    <t xml:space="preserve">ACAR1-B </t>
  </si>
  <si>
    <t>ATCA DSP Blande</t>
  </si>
  <si>
    <t xml:space="preserve">ADSP2-A </t>
  </si>
  <si>
    <t>SFBSM-A 1Gb sfp Single Mode 1310nm LC</t>
  </si>
  <si>
    <t>P02037.A1A</t>
  </si>
  <si>
    <t>AD1110LE01Y</t>
  </si>
  <si>
    <t>AC150S019Q</t>
  </si>
  <si>
    <r>
      <rPr>
        <sz val="10"/>
        <color rgb="FF000000"/>
        <rFont val="Times New Roman"/>
        <family val="1"/>
      </rPr>
      <t>ET-M1 (</t>
    </r>
    <r>
      <rPr>
        <sz val="10"/>
        <color rgb="FF00285F"/>
        <rFont val="Times New Roman"/>
        <family val="1"/>
      </rPr>
      <t>ET-MC1</t>
    </r>
    <r>
      <rPr>
        <sz val="10"/>
        <color rgb="FF000000"/>
        <rFont val="Times New Roman"/>
        <family val="1"/>
      </rPr>
      <t>to 24 E1/T1</t>
    </r>
    <r>
      <rPr>
        <sz val="10"/>
        <color rgb="FF00285F"/>
        <rFont val="Times New Roman"/>
        <family val="1"/>
      </rPr>
      <t>CCF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</si>
  <si>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Times New Roman"/>
        <family val="1"/>
      </rPr>
      <t>8 pair Densi shield - 2x Emily W</t>
    </r>
    <r>
      <rPr>
        <sz val="10"/>
        <color rgb="FF00285F"/>
        <rFont val="Times New Roman"/>
        <family val="1"/>
      </rPr>
      <t>EMC</t>
    </r>
    <r>
      <rPr>
        <sz val="10"/>
        <color rgb="FF000000"/>
        <rFont val="Times New Roman"/>
        <family val="1"/>
      </rPr>
      <t>spring (</t>
    </r>
    <r>
      <rPr>
        <sz val="10"/>
        <color rgb="FF00285F"/>
        <rFont val="Times New Roman"/>
        <family val="1"/>
      </rPr>
      <t>GPB</t>
    </r>
    <r>
      <rPr>
        <sz val="10"/>
        <color rgb="FF000000"/>
        <rFont val="Times New Roman"/>
        <family val="1"/>
      </rPr>
      <t>or</t>
    </r>
    <r>
      <rPr>
        <sz val="10"/>
        <color rgb="FF00285F"/>
        <rFont val="Times New Roman"/>
        <family val="1"/>
      </rPr>
      <t>ET-IPG</t>
    </r>
    <r>
      <rPr>
        <sz val="10"/>
        <color rgb="FF000000"/>
        <rFont val="Times New Roman"/>
        <family val="1"/>
      </rPr>
      <t>to</t>
    </r>
    <r>
      <rPr>
        <sz val="10"/>
        <color rgb="FF00285F"/>
        <rFont val="Times New Roman"/>
        <family val="1"/>
      </rPr>
      <t>O/E</t>
    </r>
    <r>
      <rPr>
        <sz val="10"/>
        <color rgb="FF000000"/>
        <rFont val="Times New Roman"/>
        <family val="1"/>
      </rPr>
      <t>converters or</t>
    </r>
    <r>
      <rPr>
        <sz val="10"/>
        <color rgb="FF00285F"/>
        <rFont val="Times New Roman"/>
        <family val="1"/>
      </rPr>
      <t>ECF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</si>
  <si>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Times New Roman"/>
        <family val="1"/>
      </rPr>
      <t>(link and quipment protection for</t>
    </r>
    <r>
      <rPr>
        <sz val="10"/>
        <color rgb="FF00285F"/>
        <rFont val="Times New Roman"/>
        <family val="1"/>
      </rPr>
      <t>ET-MF4</t>
    </r>
    <r>
      <rPr>
        <sz val="10"/>
        <color rgb="FF000000"/>
        <rFont val="Times New Roman"/>
        <family val="1"/>
      </rPr>
      <t>,</t>
    </r>
    <r>
      <rPr>
        <sz val="10"/>
        <color rgb="FF00285F"/>
        <rFont val="Times New Roman"/>
        <family val="1"/>
      </rPr>
      <t>ET-MF41</t>
    </r>
    <r>
      <rPr>
        <sz val="10"/>
        <color rgb="FF000000"/>
        <rFont val="Times New Roman"/>
        <family val="1"/>
      </rPr>
      <t>, and</t>
    </r>
    <r>
      <rPr>
        <sz val="10"/>
        <color rgb="FF00285F"/>
        <rFont val="Times New Roman"/>
        <family val="1"/>
      </rPr>
      <t>ET-C41</t>
    </r>
    <r>
      <rPr>
        <sz val="10"/>
        <color rgb="FF000000"/>
        <rFont val="Times New Roman"/>
        <family val="1"/>
      </rPr>
      <t>)</t>
    </r>
  </si>
  <si>
    <t>PVFE0TP</t>
  </si>
  <si>
    <t>PVF0XBZ</t>
  </si>
  <si>
    <t>Juniper</t>
  </si>
  <si>
    <t>EZ1010M3127</t>
  </si>
  <si>
    <t>Nhận từ Trạm TTI ngày 10/10/2017 (Ứng cứu VMS TTI)</t>
  </si>
  <si>
    <t xml:space="preserve">EC </t>
  </si>
  <si>
    <t>8DG59241AB-01</t>
  </si>
  <si>
    <t>EZ093930418</t>
  </si>
  <si>
    <t>EZ093930304</t>
  </si>
  <si>
    <t>Thay ra từ VMS-TTI (2/9/2017)</t>
  </si>
  <si>
    <t xml:space="preserve">Thay ra từ VMS-TTI (2/9/2017) </t>
  </si>
  <si>
    <t>5/STP</t>
  </si>
  <si>
    <t>CL093690619</t>
  </si>
  <si>
    <t>CL093091287</t>
  </si>
  <si>
    <t>Cập nhật ngày 15/10/2017</t>
  </si>
  <si>
    <t xml:space="preserve">Rack 1850-4-1 </t>
  </si>
  <si>
    <t>SLOT 4</t>
  </si>
  <si>
    <t>SLOT 23</t>
  </si>
  <si>
    <t>Thiết bị</t>
  </si>
  <si>
    <t>Backbone1 330G</t>
  </si>
  <si>
    <t>Metrolink1 1670</t>
  </si>
  <si>
    <t>Metrolink1 640G</t>
  </si>
  <si>
    <t>Ring Nam 2 HW8800</t>
  </si>
  <si>
    <t>Ring Nam 1 Fujitsu</t>
  </si>
  <si>
    <t>a</t>
  </si>
  <si>
    <t>Fujitsu 4570, 7500</t>
  </si>
  <si>
    <t>Backbone 240G</t>
  </si>
  <si>
    <t>Suy hao</t>
  </si>
  <si>
    <t>Ngăn SFP, XFP TD</t>
  </si>
  <si>
    <t>TỦ VẬT TƯ 1</t>
  </si>
  <si>
    <t>TỦ VẬT TƯ 2</t>
  </si>
  <si>
    <t>TỦ VẬT TƯ 3</t>
  </si>
  <si>
    <t>TỦ VẬT TƯ 4</t>
  </si>
  <si>
    <t>TỦ VẬT TƯ 5</t>
  </si>
  <si>
    <t>TỦ VẬT TƯ 6</t>
  </si>
  <si>
    <t>ASBR1</t>
  </si>
  <si>
    <t>P2</t>
  </si>
  <si>
    <t>ASR</t>
  </si>
  <si>
    <t>MSS&amp;MGW E</t>
  </si>
  <si>
    <t>TSSN</t>
  </si>
  <si>
    <t>Vật tư 1</t>
  </si>
  <si>
    <t>STP</t>
  </si>
  <si>
    <t>Tekelec</t>
  </si>
  <si>
    <t>IMS</t>
  </si>
  <si>
    <t>B</t>
  </si>
  <si>
    <t>COMVERSE</t>
  </si>
  <si>
    <t>MOTOROLA</t>
  </si>
  <si>
    <t>ERICSSON</t>
  </si>
  <si>
    <t>Ngăn SFP, XFP DI ĐỘNG</t>
  </si>
  <si>
    <t>VT nhận từ dự án mở rộng P2 (27/12/2016)</t>
  </si>
  <si>
    <t>Không báo cáo</t>
  </si>
  <si>
    <t>Rút ra theo mail Thực hiện chuyển tb 1850 TTI</t>
  </si>
  <si>
    <t>Cho TT3 mượn phục vụ APEC  (24/10)</t>
  </si>
  <si>
    <t>Cho TTI mượn (3/10)</t>
  </si>
  <si>
    <t>Card thay ra từ 2311/STPT2B ngày 24/10/2017, card mới đưa vào sd</t>
  </si>
  <si>
    <t>750-028387</t>
  </si>
  <si>
    <t>ZZ0237</t>
  </si>
  <si>
    <t>10/Junifer</t>
  </si>
  <si>
    <t>Đã sử dụng ngày 7/11/2017 (37/1/0 P2)</t>
  </si>
  <si>
    <t>Cập nhật ngày 04/12/2017</t>
  </si>
  <si>
    <t>DRC10100020</t>
  </si>
  <si>
    <t>Mới nhận ngày 29/12/2016 (P.TDNĐ) SN: DRC10200008)</t>
  </si>
  <si>
    <t>NS4</t>
  </si>
  <si>
    <t>TN57NS4T53</t>
  </si>
  <si>
    <t>030TYN10E8000259</t>
  </si>
  <si>
    <t>Vâật tư lấy ra từ T64 hw8800.ltk 03/10/2017</t>
  </si>
  <si>
    <t>MX-MPC2E-3D-A</t>
  </si>
  <si>
    <t>11/Junifer</t>
  </si>
  <si>
    <t>MX960</t>
  </si>
  <si>
    <t>Modunle</t>
  </si>
  <si>
    <t>XFP 10GE-LR</t>
  </si>
  <si>
    <t>740-014279</t>
  </si>
  <si>
    <t> NON-JNPR</t>
  </si>
  <si>
    <t>963121A02201</t>
  </si>
  <si>
    <t>XFP 10G -L-OC192</t>
  </si>
  <si>
    <t>UKM0PQY</t>
  </si>
  <si>
    <t>T10K72147</t>
  </si>
  <si>
    <t>0ZT670102804</t>
  </si>
  <si>
    <t>09T654100178</t>
  </si>
  <si>
    <t>740-011607</t>
  </si>
  <si>
    <t>19T685100005</t>
  </si>
  <si>
    <t>XFP 10G -LW</t>
  </si>
  <si>
    <t>49T046200143</t>
  </si>
  <si>
    <t>XFP 10GE</t>
  </si>
  <si>
    <t>FC9573D420</t>
  </si>
  <si>
    <t>858B94XSM00010</t>
  </si>
  <si>
    <t>858B94XSM00018</t>
  </si>
  <si>
    <t>UL40510</t>
  </si>
  <si>
    <t>UKM0PP2</t>
  </si>
  <si>
    <t>Vt đang sử dụng, lấy ra sau nâng cấp GNIX4 ngày 7, 11/11/2017</t>
  </si>
  <si>
    <t>Điều chuyển theo Yc Quang P.TDNĐ (24/10) TTr 307/XCM-TD ngày 17/11/2017</t>
  </si>
  <si>
    <t>Chuyển lắp VMSQ9 theo TTr 307 ngày 17/11/2017</t>
  </si>
  <si>
    <t>Vật tư lấy ra từ frame EF00 của STP 2B vị trí 2217, 2218 (ngày 21/06/2016 )thay ra sau khi thực hiện swap card từ dự án MNP vinaphone (16/8/2017)</t>
  </si>
  <si>
    <t>Sử dụng thay thế card hư ngày 20/12/2017, card hư thay ra đã gửi bảo hành ngày 22/12/2017</t>
  </si>
  <si>
    <t>TXP</t>
  </si>
  <si>
    <t>SIB-TXP-3D-F2S-S-B</t>
  </si>
  <si>
    <t>750-034978R17</t>
  </si>
  <si>
    <t>CAJJ4420</t>
  </si>
  <si>
    <t>CAHK4808</t>
  </si>
  <si>
    <t>Viettrack đen</t>
  </si>
  <si>
    <t>VTDP TXP nhận ngày 20/12/2017</t>
  </si>
  <si>
    <t xml:space="preserve">cáp xanh </t>
  </si>
  <si>
    <t>NNTMRT03XG80</t>
  </si>
  <si>
    <t>FAN OME 6500DD</t>
  </si>
  <si>
    <t>NTK607AA</t>
  </si>
  <si>
    <t>NTT830AA</t>
  </si>
  <si>
    <t>CPL EDFA (SLA)</t>
  </si>
  <si>
    <t>3/CIENA 240G</t>
  </si>
  <si>
    <t>4/CIENA 240G</t>
  </si>
  <si>
    <t xml:space="preserve">VTDP, Vật tư thay ra theo TTr 296/TTr P.TDNĐ ngày </t>
  </si>
  <si>
    <t>T-BUS</t>
  </si>
  <si>
    <t>8DG87205AA</t>
  </si>
  <si>
    <t>VVTD, nhận theo TTR 368/TTR-P.TDNĐ ngày 20/12/2017</t>
  </si>
  <si>
    <t>Sử dụng thay thế HDD hỏng STP4.1 ngày 4/7/2017</t>
  </si>
  <si>
    <t>8/STP</t>
  </si>
  <si>
    <t>Sử dụng thay thế ngày 3/1/2018 (IMF STP2B)</t>
  </si>
  <si>
    <t>Điều chuyển cho Trạm 142DBP ngày 2/1/2018</t>
  </si>
  <si>
    <t xml:space="preserve"> cho Trạm 142DBP mượn ngày 4/1/2018</t>
  </si>
  <si>
    <t>9/STP</t>
  </si>
  <si>
    <t xml:space="preserve">VTDP, Vật tư thay ra theo TTr 297/TTr P.TDNĐ ngày </t>
  </si>
  <si>
    <t>Gắn vào slot 10 TMGWN2D ngày 4/1/2017 (mail TMGWN2D: gắn card ACAR bảo hành đảm bảo lưu lương)</t>
  </si>
  <si>
    <t>Sử dụng ngày 12/1/2018 Ứng cứu FW - GI LTK (S8)</t>
  </si>
  <si>
    <t>8DG59831AA</t>
  </si>
  <si>
    <t>EZ095130029</t>
  </si>
  <si>
    <t>Vt nhận về từ 137 pas ngày 16/1/2018</t>
  </si>
  <si>
    <t xml:space="preserve">Đã sử dụng ngày </t>
  </si>
  <si>
    <t>YP142300810</t>
  </si>
  <si>
    <t>EZ1036A7979</t>
  </si>
  <si>
    <t>Mail phân bổ VTDP cho các trạm TB 1830 của P.TDNĐ ngày 9/2/2018</t>
  </si>
  <si>
    <t>EZ102530772</t>
  </si>
  <si>
    <t>EZ2093930396</t>
  </si>
  <si>
    <t>FAN</t>
  </si>
  <si>
    <t>8DG59243AA</t>
  </si>
  <si>
    <t>EZ092431042</t>
  </si>
  <si>
    <t>CARD</t>
  </si>
  <si>
    <t>DMSMF010</t>
  </si>
  <si>
    <t>8DG59423AA 01</t>
  </si>
  <si>
    <t>OF084500262</t>
  </si>
  <si>
    <t>Đã sử dụng ngày 22/1/2018 Thay thế card hỏng trên SPT2B</t>
  </si>
  <si>
    <t>Cập nhật ngày 04/3/2018</t>
  </si>
  <si>
    <t>Số lượng</t>
  </si>
  <si>
    <t>FC9682LAM5</t>
  </si>
  <si>
    <t>TA01008-A3782301</t>
  </si>
  <si>
    <t>TA01008-A3786201</t>
  </si>
  <si>
    <t>TA01008-A3781201</t>
  </si>
  <si>
    <t>FC9682-M2U1</t>
  </si>
  <si>
    <t>9/FW 7500</t>
  </si>
  <si>
    <t>SCMA-SCC4</t>
  </si>
  <si>
    <t>10/FW 7500</t>
  </si>
  <si>
    <t>SCMA-SCC4 
(FW-7500)</t>
  </si>
  <si>
    <t>FC9682DRC1</t>
  </si>
  <si>
    <t>Thay vào ứng cứu 15/11/2017, card thay ra bị lỗi công suất phát thấp (SN: DRC10100020), đã nhập kho ngày 6/12/2018)</t>
  </si>
  <si>
    <t>DRC10200017</t>
  </si>
  <si>
    <t>Nhận từ DLT theo TTr 325/TTr-P.TD.Nđ ngày 16/10/2017</t>
  </si>
  <si>
    <t>7/ALU1830</t>
  </si>
  <si>
    <t>8/ALU1830</t>
  </si>
  <si>
    <t>9/ALU1830</t>
  </si>
  <si>
    <t>10/ALU1830</t>
  </si>
  <si>
    <t>11/ALU1830</t>
  </si>
  <si>
    <t xml:space="preserve">Chuyển Đài PRG ngày </t>
  </si>
  <si>
    <t>1/ALU1850</t>
  </si>
  <si>
    <t>2/ALU1850</t>
  </si>
  <si>
    <t>3/ALU1850</t>
  </si>
  <si>
    <t>4/ALU1850</t>
  </si>
  <si>
    <t>5/ALU1850</t>
  </si>
  <si>
    <t>6/ALU1850</t>
  </si>
  <si>
    <t>8DG61091AA</t>
  </si>
  <si>
    <t>8DG59241AD 04</t>
  </si>
  <si>
    <t>EZ1426A5712</t>
  </si>
  <si>
    <t>VT thay ra trên S1/1830PSS#1 sau khi nâng cấp BB330G-NOKIA ngày 20/11/2017</t>
  </si>
  <si>
    <t>BG 137pas ngày Mail Đ/c fan tray 1670 ngày 27/12/2017</t>
  </si>
  <si>
    <t>Rack MUX 2M</t>
  </si>
  <si>
    <t>Chuyển CTO ngày 18/9/2017</t>
  </si>
  <si>
    <t>Ghi chú 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</si>
</sst>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\ ;[Red]\(#,##0\)"/>
    <numFmt numFmtId="165" formatCode="mm/dd/yy"/>
    <numFmt numFmtId="166" formatCode="_(* #,##0_);_(* \(#,##0\);_(* &quot;-&quot;??_);_(@_)"/>
  </numFmts>
  <fonts count="123" x14ac:knownFonts="1">
    <font>
      <sz val="11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b/>
      <sz val="11"/>
      <name val="Times New Roman"/>
      <family val="1"/>
      <charset val="1"/>
    </font>
    <font>
      <b/>
      <sz val="11"/>
      <color rgb="FF993300"/>
      <name val="Times New Roman"/>
      <family val="1"/>
      <charset val="1"/>
    </font>
    <font>
      <sz val="11"/>
      <color rgb="FF993300"/>
      <name val="Times New Roman"/>
      <family val="1"/>
      <charset val="1"/>
    </font>
    <font>
      <b/>
      <sz val="10"/>
      <color rgb="FF993300"/>
      <name val="Times New Roman"/>
      <family val="1"/>
      <charset val="1"/>
    </font>
    <font>
      <b/>
      <sz val="11"/>
      <color rgb="FF984807"/>
      <name val="Times New Roman"/>
      <family val="1"/>
      <charset val="1"/>
    </font>
    <font>
      <sz val="10"/>
      <color rgb="FF8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name val="Arial"/>
      <family val="2"/>
      <charset val="1"/>
    </font>
    <font>
      <sz val="11"/>
      <color rgb="FF8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8"/>
      <name val="Times New Roman"/>
      <family val="1"/>
      <charset val="1"/>
    </font>
    <font>
      <sz val="10"/>
      <color rgb="FF800000"/>
      <name val="Times New Roman"/>
      <family val="1"/>
      <charset val="163"/>
    </font>
    <font>
      <sz val="10"/>
      <color rgb="FF000000"/>
      <name val="Times New Roman"/>
      <family val="1"/>
      <charset val="163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9"/>
      <name val="Times New Roman"/>
      <family val="1"/>
      <charset val="1"/>
    </font>
    <font>
      <sz val="11"/>
      <color rgb="FF984807"/>
      <name val="Times New Roman"/>
      <family val="1"/>
      <charset val="1"/>
    </font>
    <font>
      <b/>
      <sz val="10"/>
      <color rgb="FF984807"/>
      <name val="Times New Roman"/>
      <family val="1"/>
      <charset val="1"/>
    </font>
    <font>
      <b/>
      <sz val="12"/>
      <color rgb="FF984807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9"/>
      <color rgb="FF9933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1"/>
      <color rgb="FF3333FF"/>
      <name val="Times New Roman"/>
      <family val="1"/>
      <charset val="1"/>
    </font>
    <font>
      <sz val="10"/>
      <color rgb="FF000000"/>
      <name val="Arial"/>
      <family val="2"/>
      <charset val="1"/>
    </font>
    <font>
      <b/>
      <sz val="9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/>
      <sz val="16"/>
      <color rgb="FF000000"/>
      <name val="Times New Roman"/>
      <family val="1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A"/>
      <name val="Times New Roman"/>
      <family val="1"/>
    </font>
    <font>
      <sz val="12"/>
      <color rgb="FF00000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2"/>
      <name val="Times New Roman"/>
      <family val="1"/>
    </font>
    <font>
      <sz val="11"/>
      <color rgb="FF000000"/>
      <name val="Arial"/>
      <family val="2"/>
      <charset val="1"/>
    </font>
    <font>
      <sz val="12"/>
      <color rgb="FFFF0000"/>
      <name val="Times New Roman"/>
      <family val="1"/>
    </font>
    <font>
      <sz val="72"/>
      <color rgb="FF000000"/>
      <name val="Arial"/>
      <family val="2"/>
      <charset val="1"/>
    </font>
    <font>
      <sz val="11"/>
      <color rgb="FF000000"/>
      <name val="Times New Roman"/>
      <family val="1"/>
    </font>
    <font>
      <sz val="72"/>
      <color rgb="FF000000"/>
      <name val="Times New Roman"/>
      <family val="1"/>
      <charset val="1"/>
    </font>
    <font>
      <sz val="48"/>
      <color rgb="FF000000"/>
      <name val="Times New Roman"/>
      <family val="1"/>
    </font>
    <font>
      <sz val="72"/>
      <color rgb="FF000000"/>
      <name val="Times New Roman"/>
      <family val="1"/>
    </font>
    <font>
      <sz val="65"/>
      <color rgb="FF000000"/>
      <name val="Times New Roman"/>
      <family val="1"/>
    </font>
    <font>
      <sz val="40"/>
      <color rgb="FF000000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993300"/>
      <name val="Times New Roman"/>
      <family val="1"/>
    </font>
    <font>
      <sz val="11"/>
      <color rgb="FF993300"/>
      <name val="Times New Roman"/>
      <family val="1"/>
    </font>
    <font>
      <b/>
      <sz val="10"/>
      <color rgb="FF993300"/>
      <name val="Times New Roman"/>
      <family val="1"/>
    </font>
    <font>
      <b/>
      <sz val="11"/>
      <color rgb="FF984807"/>
      <name val="Times New Roman"/>
      <family val="1"/>
    </font>
    <font>
      <sz val="10"/>
      <color rgb="FF800000"/>
      <name val="Times New Roman"/>
      <family val="1"/>
    </font>
    <font>
      <sz val="10"/>
      <color rgb="FF000000"/>
      <name val="Times New Roman"/>
      <family val="1"/>
    </font>
    <font>
      <sz val="10"/>
      <color rgb="FF00285F"/>
      <name val="Times New Roman"/>
      <family val="1"/>
    </font>
    <font>
      <sz val="10.5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800000"/>
      <name val="Times New Roman"/>
      <family val="1"/>
    </font>
    <font>
      <sz val="11"/>
      <color rgb="FF80000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i/>
      <sz val="10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sz val="11"/>
      <color rgb="FF000000"/>
      <name val="Arial"/>
      <family val="2"/>
      <charset val="1"/>
    </font>
    <font>
      <b/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11"/>
      <color rgb="FF800000"/>
      <name val="Times New Roman"/>
      <family val="1"/>
      <charset val="1"/>
    </font>
    <font>
      <b/>
      <sz val="10"/>
      <color rgb="FF8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0"/>
      <color rgb="FFFF6600"/>
      <name val="Times New Roman"/>
      <family val="1"/>
      <charset val="1"/>
    </font>
    <font>
      <b/>
      <sz val="12"/>
      <color rgb="FF984807"/>
      <name val="Times New Roman"/>
      <family val="1"/>
      <charset val="1"/>
    </font>
    <font>
      <sz val="11"/>
      <color rgb="FF800000"/>
      <name val="Times New Roman"/>
      <family val="1"/>
      <charset val="1"/>
    </font>
    <font>
      <sz val="11"/>
      <color rgb="FF984807"/>
      <name val="Times New Roman"/>
      <family val="1"/>
      <charset val="1"/>
    </font>
    <font>
      <b/>
      <sz val="10"/>
      <color rgb="FF984807"/>
      <name val="Times New Roman"/>
      <family val="1"/>
      <charset val="1"/>
    </font>
    <font>
      <b/>
      <sz val="11"/>
      <color rgb="FF984807"/>
      <name val="Times New Roman"/>
      <family val="1"/>
      <charset val="1"/>
    </font>
    <font>
      <sz val="10"/>
      <color rgb="FF800000"/>
      <name val="Times New Roman"/>
      <family val="1"/>
      <charset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FF0000"/>
      <name val="Times New Roman"/>
      <family val="1"/>
      <charset val="1"/>
    </font>
    <font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C00000"/>
      <name val="Arial"/>
      <family val="2"/>
    </font>
    <font>
      <b/>
      <sz val="10"/>
      <color theme="1"/>
      <name val="Times New Roman"/>
      <family val="1"/>
    </font>
    <font>
      <sz val="11"/>
      <color rgb="FF00B0F0"/>
      <name val="Times New Roman"/>
      <family val="1"/>
    </font>
    <font>
      <sz val="12"/>
      <color rgb="FF00B0F0"/>
      <name val="Times New Roman"/>
      <family val="1"/>
    </font>
    <font>
      <sz val="9"/>
      <color theme="1"/>
      <name val="Calibri"/>
      <family val="2"/>
      <scheme val="minor"/>
    </font>
    <font>
      <b/>
      <sz val="10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rgb="FFFF6600"/>
        <bgColor rgb="FFFF3300"/>
      </patternFill>
    </fill>
    <fill>
      <patternFill patternType="solid">
        <fgColor rgb="FFE6E6FF"/>
        <bgColor rgb="FFFFFFFF"/>
      </patternFill>
    </fill>
    <fill>
      <patternFill patternType="solid">
        <fgColor rgb="FFCCFFFF"/>
        <bgColor rgb="FFE6E6FF"/>
      </patternFill>
    </fill>
    <fill>
      <patternFill patternType="solid">
        <fgColor rgb="FFFFFF99"/>
        <bgColor rgb="FFFFFF66"/>
      </patternFill>
    </fill>
    <fill>
      <patternFill patternType="solid">
        <fgColor rgb="FF66FFFF"/>
        <bgColor rgb="FF99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6E6FF"/>
      </patternFill>
    </fill>
    <fill>
      <patternFill patternType="solid">
        <fgColor rgb="FFFFFF66"/>
        <bgColor rgb="FFFFFF99"/>
      </patternFill>
    </fill>
    <fill>
      <patternFill patternType="solid">
        <fgColor rgb="FF99FFFF"/>
        <bgColor rgb="FFCCFFFF"/>
      </patternFill>
    </fill>
    <fill>
      <patternFill patternType="solid">
        <fgColor rgb="FFFF9900"/>
        <bgColor rgb="FFFFCC00"/>
      </patternFill>
    </fill>
    <fill>
      <patternFill patternType="solid">
        <fgColor rgb="FFCCCCCC"/>
        <bgColor rgb="FFBFBFBF"/>
      </patternFill>
    </fill>
    <fill>
      <patternFill patternType="solid">
        <fgColor rgb="FF9999FF"/>
        <bgColor rgb="FF729FCF"/>
      </patternFill>
    </fill>
    <fill>
      <patternFill patternType="solid">
        <fgColor rgb="FFFF3300"/>
        <bgColor rgb="FFFF3333"/>
      </patternFill>
    </fill>
    <fill>
      <patternFill patternType="solid">
        <fgColor rgb="FFFF99FF"/>
        <bgColor rgb="FFCC99FF"/>
      </patternFill>
    </fill>
    <fill>
      <patternFill patternType="solid">
        <fgColor rgb="FFBFBFBF"/>
        <bgColor rgb="FFCCCCCC"/>
      </patternFill>
    </fill>
    <fill>
      <patternFill patternType="solid">
        <fgColor rgb="FF33CCFF"/>
        <bgColor rgb="FFFFFF6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66"/>
      </patternFill>
    </fill>
    <fill>
      <patternFill patternType="solid">
        <fgColor theme="0"/>
        <bgColor rgb="FF99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rgb="FFFFCC00"/>
      </patternFill>
    </fill>
    <fill>
      <patternFill patternType="solid">
        <fgColor rgb="FFFFFF00"/>
        <bgColor rgb="FFCCFFFF"/>
      </patternFill>
    </fill>
    <fill>
      <patternFill patternType="solid">
        <fgColor theme="0"/>
        <bgColor rgb="FFCC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99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F3300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4" tint="0.39997558519241921"/>
        <bgColor rgb="FFE6E6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00FFFF"/>
      </patternFill>
    </fill>
    <fill>
      <patternFill patternType="solid">
        <fgColor theme="4" tint="0.39997558519241921"/>
        <bgColor rgb="FF99FFFF"/>
      </patternFill>
    </fill>
    <fill>
      <patternFill patternType="solid">
        <fgColor theme="4" tint="0.39997558519241921"/>
        <bgColor rgb="FFFFFF66"/>
      </patternFill>
    </fill>
    <fill>
      <patternFill patternType="solid">
        <fgColor theme="4" tint="0.39997558519241921"/>
        <bgColor rgb="FFCCFFFF"/>
      </patternFill>
    </fill>
    <fill>
      <patternFill patternType="solid">
        <fgColor theme="4" tint="0.59999389629810485"/>
        <bgColor rgb="FF99FFFF"/>
      </patternFill>
    </fill>
    <fill>
      <patternFill patternType="solid">
        <fgColor theme="3" tint="0.79998168889431442"/>
        <bgColor rgb="FFFFCC00"/>
      </patternFill>
    </fill>
    <fill>
      <patternFill patternType="solid">
        <fgColor theme="3" tint="0.79998168889431442"/>
        <bgColor rgb="FF99FFFF"/>
      </patternFill>
    </fill>
    <fill>
      <patternFill patternType="solid">
        <fgColor rgb="FFFFFF00"/>
        <bgColor rgb="FFE6E6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rgb="FF00FFFF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4">
    <xf numFmtId="0" fontId="0" fillId="0" borderId="0"/>
    <xf numFmtId="0" fontId="21" fillId="0" borderId="0"/>
    <xf numFmtId="0" fontId="1" fillId="0" borderId="0"/>
    <xf numFmtId="43" fontId="51" fillId="0" borderId="0" applyFont="0" applyFill="0" applyBorder="0" applyAlignment="0" applyProtection="0"/>
  </cellStyleXfs>
  <cellXfs count="10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5" fillId="0" borderId="0" xfId="0" applyFont="1" applyBorder="1" applyAlignment="1">
      <alignment horizontal="center" wrapText="1"/>
    </xf>
    <xf numFmtId="0" fontId="15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1" fontId="26" fillId="0" borderId="2" xfId="0" applyNumberFormat="1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3" fillId="8" borderId="2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2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3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28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23" fillId="5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left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40" fillId="0" borderId="0" xfId="0" applyFont="1" applyAlignment="1">
      <alignment wrapText="1"/>
    </xf>
    <xf numFmtId="0" fontId="40" fillId="0" borderId="0" xfId="0" applyFont="1"/>
    <xf numFmtId="0" fontId="33" fillId="16" borderId="2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/>
    </xf>
    <xf numFmtId="0" fontId="28" fillId="0" borderId="2" xfId="0" applyFont="1" applyBorder="1" applyAlignment="1">
      <alignment horizontal="left" vertical="center"/>
    </xf>
    <xf numFmtId="0" fontId="28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14" fontId="28" fillId="0" borderId="2" xfId="0" applyNumberFormat="1" applyFont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 applyProtection="1">
      <alignment horizontal="left" vertical="center" wrapText="1"/>
    </xf>
    <xf numFmtId="0" fontId="28" fillId="0" borderId="2" xfId="0" applyFont="1" applyBorder="1" applyAlignment="1">
      <alignment wrapText="1"/>
    </xf>
    <xf numFmtId="0" fontId="41" fillId="0" borderId="0" xfId="0" applyFont="1"/>
    <xf numFmtId="49" fontId="2" fillId="0" borderId="2" xfId="0" applyNumberFormat="1" applyFont="1" applyBorder="1" applyAlignment="1" applyProtection="1">
      <alignment horizontal="left" vertical="center" wrapText="1"/>
    </xf>
    <xf numFmtId="0" fontId="28" fillId="10" borderId="2" xfId="0" applyFont="1" applyFill="1" applyBorder="1" applyAlignment="1">
      <alignment horizontal="center" vertical="center"/>
    </xf>
    <xf numFmtId="0" fontId="28" fillId="0" borderId="2" xfId="0" applyFont="1" applyBorder="1" applyAlignment="1">
      <alignment vertical="center" wrapText="1"/>
    </xf>
    <xf numFmtId="0" fontId="28" fillId="7" borderId="2" xfId="0" applyFont="1" applyFill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1" applyFont="1" applyBorder="1" applyAlignment="1" applyProtection="1">
      <alignment vertical="center"/>
    </xf>
    <xf numFmtId="0" fontId="35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left" vertical="center"/>
    </xf>
    <xf numFmtId="0" fontId="27" fillId="0" borderId="0" xfId="0" applyFont="1"/>
    <xf numFmtId="0" fontId="42" fillId="0" borderId="1" xfId="0" applyFont="1" applyBorder="1" applyAlignment="1">
      <alignment horizontal="left"/>
    </xf>
    <xf numFmtId="165" fontId="42" fillId="0" borderId="1" xfId="0" applyNumberFormat="1" applyFont="1" applyBorder="1"/>
    <xf numFmtId="0" fontId="42" fillId="0" borderId="1" xfId="0" applyFont="1" applyBorder="1"/>
    <xf numFmtId="0" fontId="42" fillId="0" borderId="1" xfId="0" applyFont="1" applyBorder="1" applyAlignment="1">
      <alignment wrapText="1"/>
    </xf>
    <xf numFmtId="0" fontId="42" fillId="0" borderId="0" xfId="0" applyFont="1"/>
    <xf numFmtId="0" fontId="0" fillId="0" borderId="0" xfId="0"/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 shrinkToFit="1"/>
    </xf>
    <xf numFmtId="0" fontId="2" fillId="22" borderId="2" xfId="0" applyFont="1" applyFill="1" applyBorder="1" applyAlignment="1">
      <alignment horizontal="center" vertical="center" wrapText="1"/>
    </xf>
    <xf numFmtId="0" fontId="3" fillId="22" borderId="2" xfId="0" applyFont="1" applyFill="1" applyBorder="1" applyAlignment="1">
      <alignment horizontal="center" vertical="center" wrapText="1"/>
    </xf>
    <xf numFmtId="0" fontId="4" fillId="22" borderId="2" xfId="0" applyFont="1" applyFill="1" applyBorder="1" applyAlignment="1">
      <alignment horizontal="center" vertical="center" wrapText="1"/>
    </xf>
    <xf numFmtId="16" fontId="2" fillId="0" borderId="2" xfId="0" applyNumberFormat="1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49" fontId="22" fillId="0" borderId="2" xfId="0" applyNumberFormat="1" applyFont="1" applyBorder="1" applyAlignment="1">
      <alignment horizontal="left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49" fontId="27" fillId="0" borderId="2" xfId="0" applyNumberFormat="1" applyFont="1" applyBorder="1" applyAlignment="1">
      <alignment horizontal="center" vertical="center" wrapText="1"/>
    </xf>
    <xf numFmtId="0" fontId="29" fillId="0" borderId="2" xfId="0" applyFont="1" applyBorder="1" applyAlignment="1">
      <alignment horizontal="left" vertical="center" wrapText="1"/>
    </xf>
    <xf numFmtId="49" fontId="22" fillId="0" borderId="2" xfId="0" applyNumberFormat="1" applyFont="1" applyBorder="1" applyAlignment="1">
      <alignment horizontal="left" vertical="center" wrapText="1" shrinkToFit="1"/>
    </xf>
    <xf numFmtId="49" fontId="27" fillId="0" borderId="2" xfId="0" applyNumberFormat="1" applyFont="1" applyBorder="1" applyAlignment="1">
      <alignment horizontal="center" vertical="center" wrapText="1" shrinkToFit="1"/>
    </xf>
    <xf numFmtId="0" fontId="6" fillId="0" borderId="2" xfId="0" applyFont="1" applyBorder="1" applyAlignment="1">
      <alignment horizontal="center" vertical="center" wrapText="1" shrinkToFit="1"/>
    </xf>
    <xf numFmtId="0" fontId="3" fillId="0" borderId="2" xfId="0" applyFont="1" applyBorder="1" applyAlignment="1">
      <alignment horizontal="center" vertical="center" wrapText="1" shrinkToFit="1"/>
    </xf>
    <xf numFmtId="0" fontId="4" fillId="0" borderId="2" xfId="0" applyFont="1" applyBorder="1" applyAlignment="1">
      <alignment horizontal="center" vertical="center" wrapText="1" shrinkToFit="1"/>
    </xf>
    <xf numFmtId="0" fontId="29" fillId="0" borderId="2" xfId="0" applyFont="1" applyBorder="1" applyAlignment="1">
      <alignment horizontal="left" vertical="center" wrapText="1" shrinkToFit="1"/>
    </xf>
    <xf numFmtId="49" fontId="23" fillId="0" borderId="2" xfId="0" applyNumberFormat="1" applyFont="1" applyBorder="1" applyAlignment="1">
      <alignment horizontal="center" vertical="center" wrapText="1" shrinkToFit="1"/>
    </xf>
    <xf numFmtId="0" fontId="6" fillId="0" borderId="2" xfId="0" applyFont="1" applyBorder="1" applyAlignment="1">
      <alignment horizontal="left" vertical="center" wrapText="1" shrinkToFit="1"/>
    </xf>
    <xf numFmtId="0" fontId="10" fillId="4" borderId="2" xfId="0" applyFont="1" applyFill="1" applyBorder="1" applyAlignment="1">
      <alignment horizontal="center" vertical="center" wrapText="1" shrinkToFit="1"/>
    </xf>
    <xf numFmtId="49" fontId="10" fillId="4" borderId="2" xfId="0" applyNumberFormat="1" applyFont="1" applyFill="1" applyBorder="1" applyAlignment="1">
      <alignment horizontal="left" vertical="center" wrapText="1" shrinkToFit="1"/>
    </xf>
    <xf numFmtId="49" fontId="10" fillId="4" borderId="2" xfId="0" applyNumberFormat="1" applyFont="1" applyFill="1" applyBorder="1" applyAlignment="1">
      <alignment horizontal="center" vertical="center" wrapText="1" shrinkToFit="1"/>
    </xf>
    <xf numFmtId="49" fontId="30" fillId="4" borderId="2" xfId="0" applyNumberFormat="1" applyFont="1" applyFill="1" applyBorder="1" applyAlignment="1">
      <alignment horizontal="center" vertical="center" wrapText="1" shrinkToFit="1"/>
    </xf>
    <xf numFmtId="49" fontId="31" fillId="4" borderId="2" xfId="0" applyNumberFormat="1" applyFont="1" applyFill="1" applyBorder="1" applyAlignment="1">
      <alignment horizontal="center" vertical="center" wrapText="1" shrinkToFit="1"/>
    </xf>
    <xf numFmtId="0" fontId="3" fillId="4" borderId="2" xfId="0" applyFont="1" applyFill="1" applyBorder="1" applyAlignment="1">
      <alignment horizontal="center" vertical="center" wrapText="1" shrinkToFit="1"/>
    </xf>
    <xf numFmtId="0" fontId="29" fillId="4" borderId="2" xfId="0" applyFont="1" applyFill="1" applyBorder="1" applyAlignment="1">
      <alignment horizontal="left" vertical="center" wrapText="1" shrinkToFit="1"/>
    </xf>
    <xf numFmtId="0" fontId="10" fillId="0" borderId="2" xfId="0" applyFont="1" applyBorder="1" applyAlignment="1">
      <alignment horizontal="center" vertical="center" wrapText="1" shrinkToFit="1"/>
    </xf>
    <xf numFmtId="0" fontId="32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49" fontId="31" fillId="0" borderId="2" xfId="0" applyNumberFormat="1" applyFont="1" applyBorder="1" applyAlignment="1">
      <alignment horizontal="center" vertical="center" wrapText="1" shrinkToFit="1"/>
    </xf>
    <xf numFmtId="49" fontId="33" fillId="0" borderId="2" xfId="0" applyNumberFormat="1" applyFont="1" applyBorder="1" applyAlignment="1">
      <alignment horizontal="center" vertical="center" wrapText="1" shrinkToFit="1"/>
    </xf>
    <xf numFmtId="49" fontId="27" fillId="0" borderId="2" xfId="0" applyNumberFormat="1" applyFont="1" applyBorder="1" applyAlignment="1">
      <alignment horizontal="left" vertical="center" wrapText="1" shrinkToFit="1"/>
    </xf>
    <xf numFmtId="0" fontId="3" fillId="0" borderId="2" xfId="0" applyFont="1" applyBorder="1" applyAlignment="1">
      <alignment horizontal="left" vertical="center" wrapText="1" shrinkToFit="1"/>
    </xf>
    <xf numFmtId="0" fontId="13" fillId="0" borderId="2" xfId="0" applyFont="1" applyBorder="1" applyAlignment="1">
      <alignment horizontal="center" vertical="center" wrapText="1" shrinkToFit="1"/>
    </xf>
    <xf numFmtId="0" fontId="33" fillId="0" borderId="2" xfId="0" applyFont="1" applyBorder="1" applyAlignment="1">
      <alignment horizontal="center" vertical="center" wrapText="1" shrinkToFit="1"/>
    </xf>
    <xf numFmtId="0" fontId="28" fillId="0" borderId="2" xfId="0" applyFont="1" applyBorder="1" applyAlignment="1">
      <alignment horizontal="center" vertical="center" wrapText="1" shrinkToFit="1"/>
    </xf>
    <xf numFmtId="0" fontId="7" fillId="4" borderId="2" xfId="0" applyFont="1" applyFill="1" applyBorder="1" applyAlignment="1">
      <alignment horizontal="center" vertical="center" wrapText="1" shrinkToFit="1"/>
    </xf>
    <xf numFmtId="0" fontId="7" fillId="4" borderId="2" xfId="0" applyFont="1" applyFill="1" applyBorder="1" applyAlignment="1">
      <alignment horizontal="left" vertical="center" wrapText="1" shrinkToFit="1"/>
    </xf>
    <xf numFmtId="0" fontId="8" fillId="4" borderId="2" xfId="0" applyFont="1" applyFill="1" applyBorder="1" applyAlignment="1">
      <alignment horizontal="center" vertical="center" wrapText="1" shrinkToFit="1"/>
    </xf>
    <xf numFmtId="0" fontId="9" fillId="4" borderId="2" xfId="0" applyFont="1" applyFill="1" applyBorder="1" applyAlignment="1">
      <alignment horizontal="center" vertical="center" wrapText="1" shrinkToFit="1"/>
    </xf>
    <xf numFmtId="0" fontId="34" fillId="4" borderId="2" xfId="0" applyFont="1" applyFill="1" applyBorder="1" applyAlignment="1">
      <alignment horizontal="left" vertical="center" wrapText="1" shrinkToFit="1"/>
    </xf>
    <xf numFmtId="49" fontId="3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 shrinkToFit="1"/>
    </xf>
    <xf numFmtId="0" fontId="10" fillId="4" borderId="2" xfId="0" applyFont="1" applyFill="1" applyBorder="1" applyAlignment="1">
      <alignment horizontal="left" vertical="center" wrapText="1"/>
    </xf>
    <xf numFmtId="0" fontId="30" fillId="4" borderId="2" xfId="0" applyFont="1" applyFill="1" applyBorder="1" applyAlignment="1">
      <alignment horizontal="center" vertical="center" wrapText="1"/>
    </xf>
    <xf numFmtId="0" fontId="31" fillId="4" borderId="2" xfId="0" applyFont="1" applyFill="1" applyBorder="1" applyAlignment="1">
      <alignment horizontal="center" vertical="center" wrapText="1"/>
    </xf>
    <xf numFmtId="0" fontId="30" fillId="4" borderId="2" xfId="0" applyFont="1" applyFill="1" applyBorder="1" applyAlignment="1">
      <alignment horizontal="center" vertical="center" wrapText="1" shrinkToFit="1"/>
    </xf>
    <xf numFmtId="0" fontId="30" fillId="4" borderId="2" xfId="0" applyFont="1" applyFill="1" applyBorder="1" applyAlignment="1">
      <alignment horizontal="left" vertical="center" wrapText="1" shrinkToFit="1"/>
    </xf>
    <xf numFmtId="49" fontId="33" fillId="0" borderId="2" xfId="0" applyNumberFormat="1" applyFont="1" applyBorder="1" applyAlignment="1">
      <alignment horizontal="center" vertical="center" wrapText="1"/>
    </xf>
    <xf numFmtId="0" fontId="32" fillId="4" borderId="2" xfId="0" applyFont="1" applyFill="1" applyBorder="1" applyAlignment="1">
      <alignment horizontal="center" vertical="center" wrapText="1"/>
    </xf>
    <xf numFmtId="0" fontId="32" fillId="4" borderId="2" xfId="0" applyFont="1" applyFill="1" applyBorder="1" applyAlignment="1">
      <alignment horizontal="left" vertical="center" wrapText="1"/>
    </xf>
    <xf numFmtId="0" fontId="28" fillId="9" borderId="2" xfId="0" applyFont="1" applyFill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32" fillId="10" borderId="2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27" fillId="19" borderId="2" xfId="0" applyFont="1" applyFill="1" applyBorder="1" applyAlignment="1">
      <alignment horizontal="center" vertical="center" wrapText="1"/>
    </xf>
    <xf numFmtId="0" fontId="29" fillId="4" borderId="2" xfId="0" applyFont="1" applyFill="1" applyBorder="1" applyAlignment="1">
      <alignment horizontal="left" vertical="center" wrapText="1"/>
    </xf>
    <xf numFmtId="0" fontId="29" fillId="10" borderId="2" xfId="0" applyFont="1" applyFill="1" applyBorder="1" applyAlignment="1">
      <alignment horizontal="left" vertical="center" wrapText="1"/>
    </xf>
    <xf numFmtId="0" fontId="4" fillId="18" borderId="2" xfId="0" applyFont="1" applyFill="1" applyBorder="1" applyAlignment="1">
      <alignment horizontal="center" vertical="center" wrapText="1"/>
    </xf>
    <xf numFmtId="0" fontId="3" fillId="26" borderId="2" xfId="0" applyFont="1" applyFill="1" applyBorder="1" applyAlignment="1">
      <alignment horizontal="center" vertical="center" wrapText="1"/>
    </xf>
    <xf numFmtId="0" fontId="4" fillId="22" borderId="2" xfId="0" applyFont="1" applyFill="1" applyBorder="1" applyAlignment="1">
      <alignment horizontal="center" vertical="center"/>
    </xf>
    <xf numFmtId="0" fontId="6" fillId="22" borderId="2" xfId="0" applyFont="1" applyFill="1" applyBorder="1" applyAlignment="1">
      <alignment horizontal="center" vertical="center" wrapText="1"/>
    </xf>
    <xf numFmtId="0" fontId="6" fillId="26" borderId="2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28" fillId="18" borderId="2" xfId="0" applyFont="1" applyFill="1" applyBorder="1" applyAlignment="1">
      <alignment horizontal="left" vertical="center" wrapText="1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14" fillId="19" borderId="0" xfId="0" applyFont="1" applyFill="1" applyAlignment="1">
      <alignment horizontal="center"/>
    </xf>
    <xf numFmtId="0" fontId="27" fillId="31" borderId="2" xfId="0" applyFont="1" applyFill="1" applyBorder="1" applyAlignment="1">
      <alignment horizontal="center" vertical="center" wrapText="1"/>
    </xf>
    <xf numFmtId="0" fontId="2" fillId="31" borderId="2" xfId="0" applyFont="1" applyFill="1" applyBorder="1" applyAlignment="1">
      <alignment horizontal="center" vertical="center" wrapText="1"/>
    </xf>
    <xf numFmtId="0" fontId="6" fillId="31" borderId="2" xfId="0" applyFont="1" applyFill="1" applyBorder="1" applyAlignment="1">
      <alignment horizontal="center" vertical="center" wrapText="1"/>
    </xf>
    <xf numFmtId="0" fontId="3" fillId="31" borderId="2" xfId="0" applyFont="1" applyFill="1" applyBorder="1" applyAlignment="1">
      <alignment horizontal="center" vertical="center" wrapText="1"/>
    </xf>
    <xf numFmtId="0" fontId="4" fillId="31" borderId="2" xfId="0" applyFont="1" applyFill="1" applyBorder="1" applyAlignment="1">
      <alignment horizontal="center" vertical="center" wrapText="1"/>
    </xf>
    <xf numFmtId="0" fontId="32" fillId="31" borderId="2" xfId="0" applyFont="1" applyFill="1" applyBorder="1" applyAlignment="1">
      <alignment horizontal="center" vertical="center" wrapText="1"/>
    </xf>
    <xf numFmtId="0" fontId="10" fillId="31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37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23" fillId="4" borderId="8" xfId="0" applyFont="1" applyFill="1" applyBorder="1" applyAlignment="1">
      <alignment vertical="center" wrapText="1"/>
    </xf>
    <xf numFmtId="0" fontId="27" fillId="18" borderId="2" xfId="0" applyFont="1" applyFill="1" applyBorder="1" applyAlignment="1">
      <alignment horizontal="center" vertical="center" wrapText="1"/>
    </xf>
    <xf numFmtId="0" fontId="12" fillId="20" borderId="2" xfId="0" applyFont="1" applyFill="1" applyBorder="1" applyAlignment="1">
      <alignment horizontal="center" vertical="center" wrapText="1"/>
    </xf>
    <xf numFmtId="0" fontId="23" fillId="28" borderId="2" xfId="0" applyFont="1" applyFill="1" applyBorder="1" applyAlignment="1">
      <alignment horizontal="center"/>
    </xf>
    <xf numFmtId="0" fontId="50" fillId="0" borderId="2" xfId="0" applyFont="1" applyFill="1" applyBorder="1" applyAlignment="1">
      <alignment horizontal="center"/>
    </xf>
    <xf numFmtId="0" fontId="50" fillId="19" borderId="2" xfId="0" applyFont="1" applyFill="1" applyBorder="1" applyAlignment="1">
      <alignment vertical="center" wrapText="1"/>
    </xf>
    <xf numFmtId="166" fontId="52" fillId="36" borderId="2" xfId="3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12" fillId="21" borderId="2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54" fillId="0" borderId="0" xfId="0" applyFont="1"/>
    <xf numFmtId="0" fontId="54" fillId="0" borderId="0" xfId="0" applyFont="1" applyAlignment="1">
      <alignment horizontal="center"/>
    </xf>
    <xf numFmtId="0" fontId="55" fillId="0" borderId="2" xfId="0" applyFont="1" applyBorder="1" applyAlignment="1">
      <alignment horizontal="center" vertical="center" wrapText="1"/>
    </xf>
    <xf numFmtId="0" fontId="53" fillId="0" borderId="0" xfId="0" applyFont="1"/>
    <xf numFmtId="0" fontId="57" fillId="0" borderId="2" xfId="0" applyFont="1" applyBorder="1" applyAlignment="1">
      <alignment horizontal="center" vertical="center" wrapText="1"/>
    </xf>
    <xf numFmtId="0" fontId="56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0" fillId="18" borderId="2" xfId="0" applyFont="1" applyFill="1" applyBorder="1" applyAlignment="1">
      <alignment wrapText="1"/>
    </xf>
    <xf numFmtId="0" fontId="50" fillId="19" borderId="2" xfId="0" applyFont="1" applyFill="1" applyBorder="1" applyAlignment="1">
      <alignment horizontal="center" vertical="center" wrapText="1"/>
    </xf>
    <xf numFmtId="0" fontId="47" fillId="0" borderId="0" xfId="0" applyFont="1"/>
    <xf numFmtId="0" fontId="47" fillId="0" borderId="0" xfId="0" applyFont="1" applyAlignment="1">
      <alignment horizontal="left" wrapText="1"/>
    </xf>
    <xf numFmtId="0" fontId="47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5" fillId="0" borderId="0" xfId="0" applyFont="1"/>
    <xf numFmtId="0" fontId="47" fillId="0" borderId="0" xfId="0" applyFont="1" applyAlignment="1">
      <alignment horizontal="left" vertical="center" wrapText="1"/>
    </xf>
    <xf numFmtId="0" fontId="61" fillId="0" borderId="0" xfId="0" applyFont="1" applyBorder="1" applyAlignment="1">
      <alignment horizontal="center" wrapText="1"/>
    </xf>
    <xf numFmtId="0" fontId="60" fillId="0" borderId="0" xfId="0" applyFont="1"/>
    <xf numFmtId="0" fontId="60" fillId="0" borderId="0" xfId="0" applyFont="1" applyBorder="1" applyAlignment="1">
      <alignment horizontal="center" wrapText="1"/>
    </xf>
    <xf numFmtId="0" fontId="62" fillId="0" borderId="0" xfId="0" applyFont="1" applyAlignment="1">
      <alignment horizontal="center"/>
    </xf>
    <xf numFmtId="0" fontId="62" fillId="0" borderId="2" xfId="0" applyFont="1" applyBorder="1" applyAlignment="1">
      <alignment horizontal="center" vertical="center" wrapText="1"/>
    </xf>
    <xf numFmtId="0" fontId="62" fillId="0" borderId="2" xfId="0" applyFont="1" applyBorder="1" applyAlignment="1">
      <alignment vertical="center" wrapText="1"/>
    </xf>
    <xf numFmtId="0" fontId="63" fillId="3" borderId="2" xfId="0" applyFont="1" applyFill="1" applyBorder="1" applyAlignment="1">
      <alignment horizontal="center"/>
    </xf>
    <xf numFmtId="0" fontId="63" fillId="3" borderId="2" xfId="0" applyFont="1" applyFill="1" applyBorder="1" applyAlignment="1">
      <alignment horizontal="left" wrapText="1"/>
    </xf>
    <xf numFmtId="0" fontId="64" fillId="4" borderId="2" xfId="0" applyFont="1" applyFill="1" applyBorder="1" applyAlignment="1">
      <alignment horizontal="center" vertical="center" wrapText="1"/>
    </xf>
    <xf numFmtId="0" fontId="64" fillId="4" borderId="2" xfId="0" applyFont="1" applyFill="1" applyBorder="1" applyAlignment="1">
      <alignment horizontal="left" vertical="center" wrapText="1"/>
    </xf>
    <xf numFmtId="0" fontId="65" fillId="4" borderId="2" xfId="0" applyFont="1" applyFill="1" applyBorder="1" applyAlignment="1">
      <alignment horizontal="center" vertical="center" wrapText="1"/>
    </xf>
    <xf numFmtId="0" fontId="66" fillId="4" borderId="2" xfId="0" applyFont="1" applyFill="1" applyBorder="1" applyAlignment="1">
      <alignment horizontal="center" vertical="center" wrapText="1"/>
    </xf>
    <xf numFmtId="0" fontId="67" fillId="4" borderId="2" xfId="0" applyFont="1" applyFill="1" applyBorder="1" applyAlignment="1">
      <alignment horizontal="center" vertical="center" wrapText="1"/>
    </xf>
    <xf numFmtId="0" fontId="67" fillId="40" borderId="2" xfId="0" applyFont="1" applyFill="1" applyBorder="1" applyAlignment="1">
      <alignment horizontal="center" vertical="center" wrapText="1"/>
    </xf>
    <xf numFmtId="0" fontId="60" fillId="4" borderId="2" xfId="0" applyFont="1" applyFill="1" applyBorder="1" applyAlignment="1">
      <alignment horizontal="center" vertical="center" wrapText="1"/>
    </xf>
    <xf numFmtId="0" fontId="60" fillId="4" borderId="2" xfId="0" applyFont="1" applyFill="1" applyBorder="1" applyAlignment="1">
      <alignment horizontal="left" vertical="center" wrapText="1"/>
    </xf>
    <xf numFmtId="0" fontId="64" fillId="0" borderId="2" xfId="0" applyFont="1" applyBorder="1" applyAlignment="1">
      <alignment horizontal="center" vertical="center" wrapText="1"/>
    </xf>
    <xf numFmtId="0" fontId="47" fillId="20" borderId="2" xfId="0" applyFont="1" applyFill="1" applyBorder="1" applyAlignment="1">
      <alignment horizontal="left" vertical="center" wrapText="1"/>
    </xf>
    <xf numFmtId="0" fontId="47" fillId="20" borderId="2" xfId="0" applyFont="1" applyFill="1" applyBorder="1" applyAlignment="1">
      <alignment horizontal="center" vertical="center" wrapText="1"/>
    </xf>
    <xf numFmtId="0" fontId="60" fillId="20" borderId="2" xfId="0" applyFont="1" applyFill="1" applyBorder="1" applyAlignment="1">
      <alignment horizontal="center" vertical="center" wrapText="1"/>
    </xf>
    <xf numFmtId="0" fontId="45" fillId="20" borderId="2" xfId="0" applyFont="1" applyFill="1" applyBorder="1" applyAlignment="1">
      <alignment horizontal="center" vertical="center" wrapText="1"/>
    </xf>
    <xf numFmtId="0" fontId="45" fillId="19" borderId="2" xfId="0" applyFont="1" applyFill="1" applyBorder="1" applyAlignment="1">
      <alignment horizontal="center" vertical="center" wrapText="1"/>
    </xf>
    <xf numFmtId="0" fontId="45" fillId="41" borderId="2" xfId="0" applyFont="1" applyFill="1" applyBorder="1" applyAlignment="1">
      <alignment horizontal="center" vertical="center" wrapText="1"/>
    </xf>
    <xf numFmtId="0" fontId="47" fillId="20" borderId="2" xfId="0" applyFont="1" applyFill="1" applyBorder="1" applyAlignment="1">
      <alignment horizontal="center" vertical="center" wrapText="1" shrinkToFit="1"/>
    </xf>
    <xf numFmtId="0" fontId="68" fillId="19" borderId="2" xfId="0" applyFont="1" applyFill="1" applyBorder="1" applyAlignment="1">
      <alignment horizontal="left" vertical="center" wrapText="1"/>
    </xf>
    <xf numFmtId="0" fontId="47" fillId="19" borderId="2" xfId="0" applyFont="1" applyFill="1" applyBorder="1" applyAlignment="1">
      <alignment horizontal="center" vertical="center" wrapText="1"/>
    </xf>
    <xf numFmtId="0" fontId="60" fillId="19" borderId="2" xfId="0" applyFont="1" applyFill="1" applyBorder="1" applyAlignment="1">
      <alignment horizontal="center" vertical="center" wrapText="1"/>
    </xf>
    <xf numFmtId="0" fontId="47" fillId="21" borderId="2" xfId="0" applyFont="1" applyFill="1" applyBorder="1" applyAlignment="1">
      <alignment horizontal="center" vertical="center" wrapText="1"/>
    </xf>
    <xf numFmtId="0" fontId="47" fillId="19" borderId="2" xfId="0" applyFont="1" applyFill="1" applyBorder="1" applyAlignment="1">
      <alignment horizontal="left" vertical="center" wrapText="1"/>
    </xf>
    <xf numFmtId="0" fontId="60" fillId="0" borderId="2" xfId="0" applyFont="1" applyBorder="1" applyAlignment="1">
      <alignment horizontal="center" vertical="center" wrapText="1"/>
    </xf>
    <xf numFmtId="0" fontId="54" fillId="19" borderId="2" xfId="0" applyFont="1" applyFill="1" applyBorder="1" applyAlignment="1">
      <alignment wrapText="1"/>
    </xf>
    <xf numFmtId="0" fontId="60" fillId="7" borderId="2" xfId="0" applyFont="1" applyFill="1" applyBorder="1" applyAlignment="1">
      <alignment horizontal="center" vertical="center" wrapText="1"/>
    </xf>
    <xf numFmtId="0" fontId="68" fillId="22" borderId="2" xfId="0" applyFont="1" applyFill="1" applyBorder="1" applyAlignment="1">
      <alignment horizontal="left" vertical="center" wrapText="1"/>
    </xf>
    <xf numFmtId="0" fontId="47" fillId="22" borderId="2" xfId="0" applyFont="1" applyFill="1" applyBorder="1" applyAlignment="1">
      <alignment horizontal="center" vertical="center" wrapText="1"/>
    </xf>
    <xf numFmtId="0" fontId="60" fillId="22" borderId="2" xfId="0" applyFont="1" applyFill="1" applyBorder="1" applyAlignment="1">
      <alignment horizontal="center" vertical="center" wrapText="1"/>
    </xf>
    <xf numFmtId="0" fontId="45" fillId="22" borderId="2" xfId="0" applyFont="1" applyFill="1" applyBorder="1" applyAlignment="1">
      <alignment horizontal="center" vertical="center" wrapText="1"/>
    </xf>
    <xf numFmtId="0" fontId="45" fillId="42" borderId="2" xfId="0" applyFont="1" applyFill="1" applyBorder="1" applyAlignment="1">
      <alignment horizontal="center" vertical="center" wrapText="1"/>
    </xf>
    <xf numFmtId="0" fontId="47" fillId="22" borderId="2" xfId="0" applyFont="1" applyFill="1" applyBorder="1" applyAlignment="1">
      <alignment horizontal="left" vertical="center" wrapText="1"/>
    </xf>
    <xf numFmtId="0" fontId="69" fillId="19" borderId="2" xfId="0" applyFont="1" applyFill="1" applyBorder="1" applyAlignment="1">
      <alignment horizontal="left" vertical="center" wrapText="1"/>
    </xf>
    <xf numFmtId="0" fontId="47" fillId="23" borderId="2" xfId="0" applyFont="1" applyFill="1" applyBorder="1" applyAlignment="1">
      <alignment horizontal="left" vertical="center" wrapText="1"/>
    </xf>
    <xf numFmtId="0" fontId="47" fillId="23" borderId="2" xfId="0" applyFont="1" applyFill="1" applyBorder="1" applyAlignment="1">
      <alignment horizontal="center" vertical="center" wrapText="1"/>
    </xf>
    <xf numFmtId="0" fontId="60" fillId="23" borderId="2" xfId="0" applyFont="1" applyFill="1" applyBorder="1" applyAlignment="1">
      <alignment horizontal="center" vertical="center" wrapText="1"/>
    </xf>
    <xf numFmtId="0" fontId="45" fillId="23" borderId="2" xfId="0" applyFont="1" applyFill="1" applyBorder="1" applyAlignment="1">
      <alignment horizontal="center" vertical="center" wrapText="1"/>
    </xf>
    <xf numFmtId="0" fontId="45" fillId="43" borderId="2" xfId="0" applyFont="1" applyFill="1" applyBorder="1" applyAlignment="1">
      <alignment horizontal="center" vertical="center" wrapText="1"/>
    </xf>
    <xf numFmtId="0" fontId="60" fillId="18" borderId="2" xfId="0" applyFont="1" applyFill="1" applyBorder="1" applyAlignment="1">
      <alignment horizontal="center" vertical="center" wrapText="1"/>
    </xf>
    <xf numFmtId="0" fontId="45" fillId="18" borderId="2" xfId="0" applyFont="1" applyFill="1" applyBorder="1" applyAlignment="1">
      <alignment horizontal="center" vertical="center" wrapText="1"/>
    </xf>
    <xf numFmtId="0" fontId="47" fillId="18" borderId="2" xfId="0" applyFont="1" applyFill="1" applyBorder="1" applyAlignment="1">
      <alignment horizontal="center" vertical="center" wrapText="1"/>
    </xf>
    <xf numFmtId="0" fontId="47" fillId="18" borderId="2" xfId="0" applyFont="1" applyFill="1" applyBorder="1" applyAlignment="1">
      <alignment horizontal="left" vertical="center" wrapText="1"/>
    </xf>
    <xf numFmtId="0" fontId="54" fillId="19" borderId="2" xfId="0" applyFont="1" applyFill="1" applyBorder="1"/>
    <xf numFmtId="0" fontId="71" fillId="19" borderId="2" xfId="0" applyFont="1" applyFill="1" applyBorder="1" applyAlignment="1">
      <alignment horizontal="center" vertical="center" wrapText="1"/>
    </xf>
    <xf numFmtId="0" fontId="44" fillId="36" borderId="2" xfId="0" applyFont="1" applyFill="1" applyBorder="1" applyAlignment="1">
      <alignment horizontal="center"/>
    </xf>
    <xf numFmtId="0" fontId="72" fillId="36" borderId="2" xfId="0" applyFont="1" applyFill="1" applyBorder="1" applyAlignment="1">
      <alignment wrapText="1"/>
    </xf>
    <xf numFmtId="0" fontId="44" fillId="36" borderId="2" xfId="0" applyFont="1" applyFill="1" applyBorder="1"/>
    <xf numFmtId="0" fontId="44" fillId="41" borderId="2" xfId="0" applyFont="1" applyFill="1" applyBorder="1"/>
    <xf numFmtId="0" fontId="44" fillId="36" borderId="2" xfId="0" applyFont="1" applyFill="1" applyBorder="1" applyAlignment="1">
      <alignment wrapText="1"/>
    </xf>
    <xf numFmtId="0" fontId="54" fillId="0" borderId="2" xfId="0" applyFont="1" applyBorder="1" applyAlignment="1">
      <alignment wrapText="1"/>
    </xf>
    <xf numFmtId="0" fontId="44" fillId="0" borderId="2" xfId="0" applyFont="1" applyBorder="1"/>
    <xf numFmtId="0" fontId="54" fillId="0" borderId="2" xfId="0" applyFont="1" applyBorder="1" applyAlignment="1">
      <alignment vertical="center" wrapText="1"/>
    </xf>
    <xf numFmtId="0" fontId="44" fillId="0" borderId="2" xfId="0" applyFont="1" applyBorder="1" applyAlignment="1">
      <alignment horizontal="center"/>
    </xf>
    <xf numFmtId="0" fontId="54" fillId="0" borderId="2" xfId="0" applyFont="1" applyBorder="1" applyAlignment="1">
      <alignment horizontal="center" vertical="center" wrapText="1"/>
    </xf>
    <xf numFmtId="0" fontId="47" fillId="19" borderId="2" xfId="0" applyFont="1" applyFill="1" applyBorder="1" applyAlignment="1">
      <alignment horizontal="center" vertical="center" wrapText="1" shrinkToFit="1"/>
    </xf>
    <xf numFmtId="166" fontId="45" fillId="19" borderId="2" xfId="0" applyNumberFormat="1" applyFont="1" applyFill="1" applyBorder="1" applyAlignment="1">
      <alignment vertical="center" wrapText="1"/>
    </xf>
    <xf numFmtId="0" fontId="44" fillId="0" borderId="2" xfId="0" applyFont="1" applyBorder="1" applyAlignment="1">
      <alignment wrapText="1"/>
    </xf>
    <xf numFmtId="0" fontId="60" fillId="24" borderId="2" xfId="0" applyFont="1" applyFill="1" applyBorder="1" applyAlignment="1">
      <alignment horizontal="center" vertical="center" wrapText="1"/>
    </xf>
    <xf numFmtId="0" fontId="62" fillId="4" borderId="2" xfId="0" applyFont="1" applyFill="1" applyBorder="1" applyAlignment="1">
      <alignment horizontal="left" vertical="center" wrapText="1"/>
    </xf>
    <xf numFmtId="0" fontId="62" fillId="4" borderId="2" xfId="0" applyFont="1" applyFill="1" applyBorder="1" applyAlignment="1">
      <alignment horizontal="center" vertical="center" wrapText="1"/>
    </xf>
    <xf numFmtId="0" fontId="45" fillId="4" borderId="2" xfId="0" applyFont="1" applyFill="1" applyBorder="1" applyAlignment="1">
      <alignment horizontal="center" vertical="center" wrapText="1"/>
    </xf>
    <xf numFmtId="0" fontId="62" fillId="40" borderId="2" xfId="0" applyFont="1" applyFill="1" applyBorder="1" applyAlignment="1">
      <alignment horizontal="center" vertical="center" wrapText="1"/>
    </xf>
    <xf numFmtId="0" fontId="54" fillId="25" borderId="2" xfId="0" applyFont="1" applyFill="1" applyBorder="1" applyAlignment="1">
      <alignment horizontal="center" vertical="center" wrapText="1"/>
    </xf>
    <xf numFmtId="0" fontId="69" fillId="0" borderId="2" xfId="0" applyFont="1" applyBorder="1" applyAlignment="1">
      <alignment horizontal="left" vertical="center" wrapText="1"/>
    </xf>
    <xf numFmtId="0" fontId="69" fillId="0" borderId="2" xfId="0" applyFont="1" applyBorder="1" applyAlignment="1">
      <alignment horizontal="center" vertical="center" wrapText="1"/>
    </xf>
    <xf numFmtId="164" fontId="54" fillId="0" borderId="2" xfId="0" applyNumberFormat="1" applyFont="1" applyBorder="1" applyAlignment="1">
      <alignment horizontal="center" vertical="center" wrapText="1"/>
    </xf>
    <xf numFmtId="0" fontId="69" fillId="0" borderId="2" xfId="1" applyFont="1" applyBorder="1" applyAlignment="1">
      <alignment horizontal="center" vertical="center" wrapText="1"/>
    </xf>
    <xf numFmtId="0" fontId="74" fillId="0" borderId="2" xfId="0" applyFon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73" fillId="41" borderId="2" xfId="0" applyFont="1" applyFill="1" applyBorder="1" applyAlignment="1">
      <alignment horizontal="center" vertical="center" wrapText="1"/>
    </xf>
    <xf numFmtId="0" fontId="60" fillId="0" borderId="2" xfId="0" applyFont="1" applyBorder="1" applyAlignment="1">
      <alignment horizontal="left" vertical="center" wrapText="1"/>
    </xf>
    <xf numFmtId="0" fontId="60" fillId="0" borderId="4" xfId="0" applyFont="1" applyBorder="1" applyAlignment="1">
      <alignment horizontal="left" vertical="center" wrapText="1"/>
    </xf>
    <xf numFmtId="164" fontId="69" fillId="0" borderId="2" xfId="0" applyNumberFormat="1" applyFont="1" applyBorder="1" applyAlignment="1">
      <alignment horizontal="left" vertical="center" wrapText="1"/>
    </xf>
    <xf numFmtId="164" fontId="69" fillId="0" borderId="2" xfId="0" applyNumberFormat="1" applyFont="1" applyBorder="1" applyAlignment="1">
      <alignment horizontal="center" vertical="center" wrapText="1"/>
    </xf>
    <xf numFmtId="0" fontId="74" fillId="12" borderId="2" xfId="0" applyFont="1" applyFill="1" applyBorder="1" applyAlignment="1">
      <alignment horizontal="center" vertical="center" wrapText="1"/>
    </xf>
    <xf numFmtId="0" fontId="54" fillId="12" borderId="2" xfId="0" applyFont="1" applyFill="1" applyBorder="1" applyAlignment="1">
      <alignment horizontal="center" vertical="center" wrapText="1"/>
    </xf>
    <xf numFmtId="0" fontId="60" fillId="12" borderId="2" xfId="0" applyFont="1" applyFill="1" applyBorder="1" applyAlignment="1">
      <alignment horizontal="left" vertical="center" wrapText="1"/>
    </xf>
    <xf numFmtId="0" fontId="73" fillId="0" borderId="2" xfId="0" applyFont="1" applyBorder="1" applyAlignment="1">
      <alignment horizontal="center"/>
    </xf>
    <xf numFmtId="0" fontId="54" fillId="34" borderId="2" xfId="0" applyFont="1" applyFill="1" applyBorder="1" applyAlignment="1">
      <alignment horizontal="center" vertical="center" wrapText="1"/>
    </xf>
    <xf numFmtId="0" fontId="60" fillId="34" borderId="2" xfId="0" applyFont="1" applyFill="1" applyBorder="1" applyAlignment="1">
      <alignment horizontal="left" vertical="center" wrapText="1"/>
    </xf>
    <xf numFmtId="0" fontId="69" fillId="6" borderId="2" xfId="1" applyFont="1" applyFill="1" applyBorder="1" applyAlignment="1">
      <alignment horizontal="center" vertical="center" wrapText="1"/>
    </xf>
    <xf numFmtId="0" fontId="74" fillId="6" borderId="2" xfId="0" applyFont="1" applyFill="1" applyBorder="1" applyAlignment="1">
      <alignment horizontal="center" vertical="center" wrapText="1"/>
    </xf>
    <xf numFmtId="0" fontId="54" fillId="6" borderId="2" xfId="0" applyFont="1" applyFill="1" applyBorder="1" applyAlignment="1">
      <alignment horizontal="center" vertical="center" wrapText="1"/>
    </xf>
    <xf numFmtId="0" fontId="73" fillId="6" borderId="2" xfId="0" applyFont="1" applyFill="1" applyBorder="1" applyAlignment="1">
      <alignment horizontal="center" vertical="center" wrapText="1"/>
    </xf>
    <xf numFmtId="0" fontId="73" fillId="44" borderId="2" xfId="0" applyFont="1" applyFill="1" applyBorder="1" applyAlignment="1">
      <alignment horizontal="center" vertical="center" wrapText="1"/>
    </xf>
    <xf numFmtId="0" fontId="60" fillId="6" borderId="2" xfId="0" applyFont="1" applyFill="1" applyBorder="1" applyAlignment="1">
      <alignment horizontal="center" vertical="center" wrapText="1"/>
    </xf>
    <xf numFmtId="0" fontId="43" fillId="0" borderId="2" xfId="0" applyFont="1" applyBorder="1" applyAlignment="1">
      <alignment horizontal="center"/>
    </xf>
    <xf numFmtId="0" fontId="62" fillId="24" borderId="2" xfId="0" applyFont="1" applyFill="1" applyBorder="1" applyAlignment="1">
      <alignment horizontal="center" vertical="center" wrapText="1"/>
    </xf>
    <xf numFmtId="0" fontId="60" fillId="4" borderId="4" xfId="0" applyFont="1" applyFill="1" applyBorder="1" applyAlignment="1">
      <alignment horizontal="left" vertical="center" wrapText="1"/>
    </xf>
    <xf numFmtId="0" fontId="54" fillId="21" borderId="2" xfId="0" applyFont="1" applyFill="1" applyBorder="1" applyAlignment="1">
      <alignment horizontal="center" vertical="center" wrapText="1"/>
    </xf>
    <xf numFmtId="0" fontId="73" fillId="8" borderId="2" xfId="0" applyFont="1" applyFill="1" applyBorder="1" applyAlignment="1">
      <alignment horizontal="center" vertical="center"/>
    </xf>
    <xf numFmtId="0" fontId="75" fillId="0" borderId="2" xfId="0" applyFont="1" applyBorder="1" applyAlignment="1">
      <alignment horizontal="center" vertical="center" wrapText="1"/>
    </xf>
    <xf numFmtId="0" fontId="74" fillId="41" borderId="2" xfId="0" applyFont="1" applyFill="1" applyBorder="1" applyAlignment="1">
      <alignment horizontal="center" vertical="center" wrapText="1"/>
    </xf>
    <xf numFmtId="0" fontId="48" fillId="0" borderId="2" xfId="0" applyFont="1" applyBorder="1" applyAlignment="1">
      <alignment horizontal="left" vertical="center" wrapText="1"/>
    </xf>
    <xf numFmtId="0" fontId="48" fillId="0" borderId="4" xfId="0" applyFont="1" applyBorder="1" applyAlignment="1">
      <alignment horizontal="left" vertical="center" wrapText="1"/>
    </xf>
    <xf numFmtId="0" fontId="54" fillId="19" borderId="2" xfId="0" applyFont="1" applyFill="1" applyBorder="1" applyAlignment="1">
      <alignment horizontal="center" vertical="center" wrapText="1"/>
    </xf>
    <xf numFmtId="0" fontId="73" fillId="7" borderId="2" xfId="0" applyFont="1" applyFill="1" applyBorder="1" applyAlignment="1">
      <alignment horizontal="center" vertical="center"/>
    </xf>
    <xf numFmtId="0" fontId="47" fillId="0" borderId="2" xfId="0" applyFont="1" applyBorder="1" applyAlignment="1">
      <alignment vertical="center" wrapText="1"/>
    </xf>
    <xf numFmtId="0" fontId="54" fillId="0" borderId="4" xfId="0" applyFont="1" applyBorder="1" applyAlignment="1">
      <alignment wrapText="1"/>
    </xf>
    <xf numFmtId="0" fontId="47" fillId="7" borderId="2" xfId="0" applyFont="1" applyFill="1" applyBorder="1" applyAlignment="1">
      <alignment vertical="center" wrapText="1"/>
    </xf>
    <xf numFmtId="0" fontId="47" fillId="7" borderId="4" xfId="0" applyFont="1" applyFill="1" applyBorder="1" applyAlignment="1">
      <alignment vertical="center" wrapText="1"/>
    </xf>
    <xf numFmtId="0" fontId="47" fillId="0" borderId="2" xfId="0" applyFont="1" applyBorder="1" applyAlignment="1" applyProtection="1">
      <alignment horizontal="left" vertical="center" wrapText="1"/>
      <protection hidden="1"/>
    </xf>
    <xf numFmtId="0" fontId="44" fillId="0" borderId="2" xfId="0" applyFont="1" applyBorder="1" applyAlignment="1">
      <alignment horizontal="center" vertical="center"/>
    </xf>
    <xf numFmtId="0" fontId="73" fillId="0" borderId="2" xfId="0" applyFont="1" applyBorder="1" applyAlignment="1">
      <alignment horizontal="center" vertical="center"/>
    </xf>
    <xf numFmtId="0" fontId="76" fillId="0" borderId="2" xfId="0" applyFont="1" applyBorder="1" applyAlignment="1">
      <alignment horizontal="center" vertical="center" wrapText="1"/>
    </xf>
    <xf numFmtId="0" fontId="68" fillId="0" borderId="2" xfId="0" applyFont="1" applyBorder="1" applyAlignment="1">
      <alignment horizontal="left" vertical="center" wrapText="1"/>
    </xf>
    <xf numFmtId="0" fontId="68" fillId="0" borderId="4" xfId="0" applyFont="1" applyBorder="1" applyAlignment="1">
      <alignment horizontal="left" vertical="center" wrapText="1"/>
    </xf>
    <xf numFmtId="0" fontId="47" fillId="13" borderId="2" xfId="0" applyFont="1" applyFill="1" applyBorder="1" applyAlignment="1" applyProtection="1">
      <alignment horizontal="left" vertical="center" wrapText="1"/>
      <protection hidden="1"/>
    </xf>
    <xf numFmtId="0" fontId="69" fillId="0" borderId="4" xfId="0" applyFont="1" applyBorder="1" applyAlignment="1">
      <alignment horizontal="left" vertical="center" wrapText="1"/>
    </xf>
    <xf numFmtId="0" fontId="69" fillId="13" borderId="2" xfId="0" applyFont="1" applyFill="1" applyBorder="1" applyAlignment="1">
      <alignment horizontal="left" vertical="center" wrapText="1"/>
    </xf>
    <xf numFmtId="164" fontId="60" fillId="0" borderId="2" xfId="0" applyNumberFormat="1" applyFont="1" applyBorder="1" applyAlignment="1">
      <alignment horizontal="center" vertical="center" wrapText="1"/>
    </xf>
    <xf numFmtId="164" fontId="73" fillId="0" borderId="2" xfId="0" applyNumberFormat="1" applyFont="1" applyBorder="1" applyAlignment="1">
      <alignment horizontal="center" vertical="center" wrapText="1"/>
    </xf>
    <xf numFmtId="0" fontId="47" fillId="0" borderId="2" xfId="1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 wrapText="1"/>
    </xf>
    <xf numFmtId="0" fontId="60" fillId="21" borderId="2" xfId="0" applyFont="1" applyFill="1" applyBorder="1" applyAlignment="1">
      <alignment horizontal="center" vertical="center" wrapText="1"/>
    </xf>
    <xf numFmtId="0" fontId="75" fillId="41" borderId="2" xfId="0" applyFont="1" applyFill="1" applyBorder="1" applyAlignment="1">
      <alignment horizontal="center" vertical="center" wrapText="1"/>
    </xf>
    <xf numFmtId="0" fontId="68" fillId="13" borderId="2" xfId="0" applyFont="1" applyFill="1" applyBorder="1" applyAlignment="1">
      <alignment horizontal="left" vertical="center" wrapText="1"/>
    </xf>
    <xf numFmtId="0" fontId="73" fillId="5" borderId="2" xfId="0" applyFont="1" applyFill="1" applyBorder="1" applyAlignment="1">
      <alignment horizontal="center" vertical="center" wrapText="1"/>
    </xf>
    <xf numFmtId="0" fontId="69" fillId="5" borderId="2" xfId="0" applyFont="1" applyFill="1" applyBorder="1" applyAlignment="1">
      <alignment horizontal="center" vertical="center" wrapText="1"/>
    </xf>
    <xf numFmtId="0" fontId="74" fillId="5" borderId="2" xfId="0" applyFont="1" applyFill="1" applyBorder="1" applyAlignment="1">
      <alignment horizontal="center" vertical="center" wrapText="1"/>
    </xf>
    <xf numFmtId="0" fontId="54" fillId="5" borderId="2" xfId="0" applyFont="1" applyFill="1" applyBorder="1" applyAlignment="1">
      <alignment horizontal="center" vertical="center" wrapText="1"/>
    </xf>
    <xf numFmtId="0" fontId="45" fillId="5" borderId="2" xfId="0" applyFont="1" applyFill="1" applyBorder="1" applyAlignment="1">
      <alignment horizontal="center" vertical="center" wrapText="1"/>
    </xf>
    <xf numFmtId="0" fontId="45" fillId="45" borderId="2" xfId="0" applyFont="1" applyFill="1" applyBorder="1" applyAlignment="1">
      <alignment horizontal="center" vertical="center" wrapText="1"/>
    </xf>
    <xf numFmtId="0" fontId="75" fillId="5" borderId="2" xfId="0" applyFont="1" applyFill="1" applyBorder="1" applyAlignment="1">
      <alignment horizontal="center" vertical="center" wrapText="1"/>
    </xf>
    <xf numFmtId="0" fontId="76" fillId="5" borderId="2" xfId="0" applyFont="1" applyFill="1" applyBorder="1" applyAlignment="1">
      <alignment horizontal="center" vertical="center" wrapText="1"/>
    </xf>
    <xf numFmtId="0" fontId="76" fillId="5" borderId="2" xfId="0" applyFont="1" applyFill="1" applyBorder="1" applyAlignment="1">
      <alignment horizontal="left" vertical="center" wrapText="1"/>
    </xf>
    <xf numFmtId="0" fontId="76" fillId="5" borderId="4" xfId="0" applyFont="1" applyFill="1" applyBorder="1" applyAlignment="1">
      <alignment horizontal="left" vertical="center" wrapText="1"/>
    </xf>
    <xf numFmtId="0" fontId="54" fillId="0" borderId="0" xfId="0" applyFont="1" applyAlignment="1">
      <alignment wrapText="1"/>
    </xf>
    <xf numFmtId="0" fontId="77" fillId="0" borderId="0" xfId="0" applyFont="1" applyAlignment="1">
      <alignment horizontal="center"/>
    </xf>
    <xf numFmtId="0" fontId="77" fillId="0" borderId="0" xfId="0" applyFont="1" applyBorder="1" applyAlignment="1">
      <alignment horizontal="center" vertical="center" wrapText="1"/>
    </xf>
    <xf numFmtId="0" fontId="62" fillId="0" borderId="0" xfId="0" applyFont="1" applyAlignment="1">
      <alignment horizontal="left" wrapText="1"/>
    </xf>
    <xf numFmtId="0" fontId="78" fillId="0" borderId="0" xfId="0" applyFont="1" applyAlignment="1">
      <alignment horizontal="center"/>
    </xf>
    <xf numFmtId="0" fontId="77" fillId="0" borderId="0" xfId="0" applyFont="1" applyBorder="1" applyAlignment="1">
      <alignment horizontal="center" wrapText="1"/>
    </xf>
    <xf numFmtId="0" fontId="77" fillId="0" borderId="0" xfId="0" applyFont="1" applyBorder="1" applyAlignment="1">
      <alignment horizontal="left" vertical="center" wrapText="1"/>
    </xf>
    <xf numFmtId="0" fontId="78" fillId="0" borderId="0" xfId="0" applyFont="1" applyAlignment="1">
      <alignment horizontal="left" vertical="center" wrapText="1"/>
    </xf>
    <xf numFmtId="0" fontId="79" fillId="0" borderId="0" xfId="0" applyFont="1" applyAlignment="1">
      <alignment horizontal="center"/>
    </xf>
    <xf numFmtId="0" fontId="80" fillId="0" borderId="0" xfId="0" applyFont="1" applyAlignment="1">
      <alignment horizontal="center"/>
    </xf>
    <xf numFmtId="0" fontId="79" fillId="0" borderId="0" xfId="0" applyFont="1" applyBorder="1" applyAlignment="1">
      <alignment horizontal="center" vertical="center" wrapText="1"/>
    </xf>
    <xf numFmtId="0" fontId="62" fillId="0" borderId="0" xfId="0" applyFont="1" applyBorder="1" applyAlignment="1">
      <alignment horizontal="center" wrapText="1"/>
    </xf>
    <xf numFmtId="0" fontId="62" fillId="0" borderId="0" xfId="0" applyFont="1" applyBorder="1" applyAlignment="1">
      <alignment horizontal="left" vertical="center" wrapText="1"/>
    </xf>
    <xf numFmtId="0" fontId="44" fillId="0" borderId="2" xfId="0" applyFont="1" applyBorder="1" applyAlignment="1">
      <alignment vertical="center"/>
    </xf>
    <xf numFmtId="0" fontId="50" fillId="0" borderId="2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69" fillId="0" borderId="2" xfId="0" applyFont="1" applyBorder="1" applyAlignment="1">
      <alignment horizontal="center" vertical="center" wrapText="1"/>
    </xf>
    <xf numFmtId="0" fontId="45" fillId="19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 shrinkToFit="1"/>
    </xf>
    <xf numFmtId="164" fontId="54" fillId="19" borderId="2" xfId="0" applyNumberFormat="1" applyFont="1" applyFill="1" applyBorder="1" applyAlignment="1">
      <alignment horizontal="center" vertical="center" wrapText="1"/>
    </xf>
    <xf numFmtId="0" fontId="73" fillId="19" borderId="2" xfId="0" applyFont="1" applyFill="1" applyBorder="1" applyAlignment="1">
      <alignment horizontal="center"/>
    </xf>
    <xf numFmtId="0" fontId="49" fillId="48" borderId="2" xfId="0" applyFont="1" applyFill="1" applyBorder="1" applyAlignment="1">
      <alignment horizontal="center" vertical="center" wrapText="1"/>
    </xf>
    <xf numFmtId="164" fontId="81" fillId="32" borderId="2" xfId="0" applyNumberFormat="1" applyFont="1" applyFill="1" applyBorder="1" applyAlignment="1">
      <alignment horizontal="left" vertical="center" wrapText="1"/>
    </xf>
    <xf numFmtId="164" fontId="81" fillId="32" borderId="2" xfId="0" applyNumberFormat="1" applyFont="1" applyFill="1" applyBorder="1" applyAlignment="1">
      <alignment horizontal="center" vertical="center" wrapText="1"/>
    </xf>
    <xf numFmtId="0" fontId="63" fillId="32" borderId="2" xfId="0" applyFont="1" applyFill="1" applyBorder="1" applyAlignment="1">
      <alignment horizontal="center"/>
    </xf>
    <xf numFmtId="0" fontId="81" fillId="49" borderId="2" xfId="1" applyFont="1" applyFill="1" applyBorder="1" applyAlignment="1">
      <alignment horizontal="center" vertical="center" wrapText="1"/>
    </xf>
    <xf numFmtId="0" fontId="49" fillId="49" borderId="2" xfId="0" applyFont="1" applyFill="1" applyBorder="1" applyAlignment="1">
      <alignment horizontal="center" vertical="center" wrapText="1"/>
    </xf>
    <xf numFmtId="0" fontId="81" fillId="49" borderId="2" xfId="0" applyFont="1" applyFill="1" applyBorder="1" applyAlignment="1">
      <alignment horizontal="center" vertical="center" wrapText="1"/>
    </xf>
    <xf numFmtId="0" fontId="49" fillId="32" borderId="2" xfId="0" applyFont="1" applyFill="1" applyBorder="1" applyAlignment="1">
      <alignment horizontal="center" vertical="center" wrapText="1"/>
    </xf>
    <xf numFmtId="0" fontId="49" fillId="32" borderId="4" xfId="0" applyFont="1" applyFill="1" applyBorder="1" applyAlignment="1">
      <alignment horizontal="left" vertical="center" wrapText="1"/>
    </xf>
    <xf numFmtId="0" fontId="48" fillId="0" borderId="0" xfId="0" applyFont="1"/>
    <xf numFmtId="0" fontId="82" fillId="19" borderId="0" xfId="0" applyFont="1" applyFill="1"/>
    <xf numFmtId="0" fontId="82" fillId="0" borderId="0" xfId="0" applyFont="1" applyAlignment="1">
      <alignment horizontal="left"/>
    </xf>
    <xf numFmtId="0" fontId="82" fillId="0" borderId="0" xfId="0" applyFont="1" applyAlignment="1">
      <alignment horizontal="center"/>
    </xf>
    <xf numFmtId="0" fontId="83" fillId="0" borderId="0" xfId="0" applyFont="1" applyAlignment="1">
      <alignment horizontal="center"/>
    </xf>
    <xf numFmtId="0" fontId="84" fillId="0" borderId="0" xfId="0" applyFont="1" applyAlignment="1">
      <alignment horizontal="center"/>
    </xf>
    <xf numFmtId="0" fontId="84" fillId="0" borderId="0" xfId="0" applyFont="1"/>
    <xf numFmtId="0" fontId="82" fillId="0" borderId="0" xfId="0" applyFont="1"/>
    <xf numFmtId="0" fontId="82" fillId="0" borderId="0" xfId="0" applyFont="1" applyAlignment="1">
      <alignment horizontal="left" vertical="center" wrapText="1"/>
    </xf>
    <xf numFmtId="0" fontId="85" fillId="0" borderId="0" xfId="0" applyFont="1" applyBorder="1" applyAlignment="1">
      <alignment horizontal="center"/>
    </xf>
    <xf numFmtId="0" fontId="86" fillId="0" borderId="0" xfId="0" applyFont="1"/>
    <xf numFmtId="0" fontId="83" fillId="0" borderId="0" xfId="0" applyFont="1"/>
    <xf numFmtId="0" fontId="83" fillId="0" borderId="0" xfId="0" applyFont="1" applyBorder="1" applyAlignment="1">
      <alignment horizontal="center"/>
    </xf>
    <xf numFmtId="0" fontId="86" fillId="19" borderId="0" xfId="0" applyFont="1" applyFill="1"/>
    <xf numFmtId="0" fontId="87" fillId="0" borderId="0" xfId="0" applyFont="1" applyAlignment="1">
      <alignment horizontal="center"/>
    </xf>
    <xf numFmtId="0" fontId="87" fillId="0" borderId="2" xfId="0" applyFont="1" applyBorder="1" applyAlignment="1">
      <alignment horizontal="center" vertical="center" wrapText="1"/>
    </xf>
    <xf numFmtId="0" fontId="87" fillId="4" borderId="2" xfId="0" applyFont="1" applyFill="1" applyBorder="1" applyAlignment="1">
      <alignment horizontal="left" vertical="center" wrapText="1"/>
    </xf>
    <xf numFmtId="0" fontId="87" fillId="4" borderId="2" xfId="0" applyFont="1" applyFill="1" applyBorder="1" applyAlignment="1">
      <alignment horizontal="center" vertical="center" wrapText="1"/>
    </xf>
    <xf numFmtId="0" fontId="83" fillId="4" borderId="2" xfId="0" applyFont="1" applyFill="1" applyBorder="1" applyAlignment="1">
      <alignment horizontal="center" vertical="center" wrapText="1"/>
    </xf>
    <xf numFmtId="0" fontId="84" fillId="4" borderId="2" xfId="0" applyFont="1" applyFill="1" applyBorder="1" applyAlignment="1">
      <alignment horizontal="center" vertical="center" wrapText="1"/>
    </xf>
    <xf numFmtId="0" fontId="83" fillId="4" borderId="2" xfId="0" applyFont="1" applyFill="1" applyBorder="1" applyAlignment="1">
      <alignment horizontal="left" vertical="center" wrapText="1"/>
    </xf>
    <xf numFmtId="0" fontId="88" fillId="21" borderId="2" xfId="0" applyFont="1" applyFill="1" applyBorder="1" applyAlignment="1">
      <alignment horizontal="center" vertical="center" wrapText="1"/>
    </xf>
    <xf numFmtId="0" fontId="88" fillId="21" borderId="3" xfId="0" applyFont="1" applyFill="1" applyBorder="1" applyAlignment="1">
      <alignment horizontal="center" vertical="center" wrapText="1"/>
    </xf>
    <xf numFmtId="0" fontId="89" fillId="0" borderId="2" xfId="0" applyFont="1" applyBorder="1" applyAlignment="1">
      <alignment horizontal="center" vertical="center" wrapText="1"/>
    </xf>
    <xf numFmtId="164" fontId="90" fillId="0" borderId="2" xfId="0" applyNumberFormat="1" applyFont="1" applyBorder="1" applyAlignment="1">
      <alignment horizontal="center" vertical="center" wrapText="1"/>
    </xf>
    <xf numFmtId="0" fontId="89" fillId="0" borderId="2" xfId="1" applyFont="1" applyBorder="1" applyAlignment="1">
      <alignment horizontal="center" vertical="center" wrapText="1"/>
    </xf>
    <xf numFmtId="0" fontId="91" fillId="0" borderId="2" xfId="0" applyFont="1" applyBorder="1" applyAlignment="1">
      <alignment horizontal="center" vertical="center" wrapText="1"/>
    </xf>
    <xf numFmtId="0" fontId="88" fillId="0" borderId="2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0" fontId="92" fillId="0" borderId="2" xfId="0" applyFont="1" applyBorder="1" applyAlignment="1">
      <alignment horizontal="center" vertical="center" wrapText="1"/>
    </xf>
    <xf numFmtId="0" fontId="88" fillId="4" borderId="2" xfId="0" applyFont="1" applyFill="1" applyBorder="1" applyAlignment="1">
      <alignment horizontal="left" vertical="center" wrapText="1"/>
    </xf>
    <xf numFmtId="0" fontId="90" fillId="0" borderId="2" xfId="1" applyFont="1" applyBorder="1" applyAlignment="1">
      <alignment horizontal="center" vertical="center" wrapText="1"/>
    </xf>
    <xf numFmtId="0" fontId="88" fillId="0" borderId="2" xfId="0" applyFont="1" applyBorder="1" applyAlignment="1">
      <alignment horizontal="left" vertical="center" wrapText="1"/>
    </xf>
    <xf numFmtId="0" fontId="90" fillId="0" borderId="2" xfId="0" applyFont="1" applyBorder="1" applyAlignment="1">
      <alignment horizontal="center" vertical="center"/>
    </xf>
    <xf numFmtId="0" fontId="89" fillId="0" borderId="2" xfId="0" applyFont="1" applyBorder="1" applyAlignment="1">
      <alignment horizontal="left" vertical="center" wrapText="1"/>
    </xf>
    <xf numFmtId="0" fontId="90" fillId="4" borderId="2" xfId="0" applyFont="1" applyFill="1" applyBorder="1" applyAlignment="1">
      <alignment horizontal="center" vertical="center"/>
    </xf>
    <xf numFmtId="0" fontId="86" fillId="0" borderId="2" xfId="0" applyFont="1" applyBorder="1" applyAlignment="1">
      <alignment horizontal="center" wrapText="1"/>
    </xf>
    <xf numFmtId="0" fontId="86" fillId="0" borderId="2" xfId="0" applyFont="1" applyBorder="1"/>
    <xf numFmtId="0" fontId="89" fillId="14" borderId="2" xfId="0" applyFont="1" applyFill="1" applyBorder="1" applyAlignment="1">
      <alignment horizontal="left" vertical="center" wrapText="1"/>
    </xf>
    <xf numFmtId="164" fontId="88" fillId="14" borderId="2" xfId="0" applyNumberFormat="1" applyFont="1" applyFill="1" applyBorder="1" applyAlignment="1">
      <alignment horizontal="center" vertical="center" wrapText="1"/>
    </xf>
    <xf numFmtId="164" fontId="90" fillId="14" borderId="2" xfId="0" applyNumberFormat="1" applyFont="1" applyFill="1" applyBorder="1" applyAlignment="1">
      <alignment horizontal="center" vertical="center" wrapText="1"/>
    </xf>
    <xf numFmtId="0" fontId="89" fillId="14" borderId="2" xfId="1" applyFont="1" applyFill="1" applyBorder="1" applyAlignment="1">
      <alignment horizontal="center" vertical="center" wrapText="1"/>
    </xf>
    <xf numFmtId="0" fontId="91" fillId="14" borderId="2" xfId="0" applyFont="1" applyFill="1" applyBorder="1" applyAlignment="1">
      <alignment horizontal="center" vertical="center" wrapText="1"/>
    </xf>
    <xf numFmtId="0" fontId="88" fillId="14" borderId="2" xfId="0" applyFont="1" applyFill="1" applyBorder="1" applyAlignment="1">
      <alignment horizontal="center" vertical="center" wrapText="1"/>
    </xf>
    <xf numFmtId="0" fontId="88" fillId="14" borderId="2" xfId="0" applyFont="1" applyFill="1" applyBorder="1" applyAlignment="1">
      <alignment horizontal="left" vertical="center" wrapText="1"/>
    </xf>
    <xf numFmtId="164" fontId="88" fillId="0" borderId="2" xfId="0" applyNumberFormat="1" applyFont="1" applyBorder="1" applyAlignment="1">
      <alignment horizontal="center" vertical="center" wrapText="1"/>
    </xf>
    <xf numFmtId="0" fontId="83" fillId="24" borderId="2" xfId="0" applyFont="1" applyFill="1" applyBorder="1" applyAlignment="1">
      <alignment horizontal="center" vertical="center" wrapText="1"/>
    </xf>
    <xf numFmtId="0" fontId="87" fillId="4" borderId="2" xfId="0" applyFont="1" applyFill="1" applyBorder="1" applyAlignment="1">
      <alignment vertical="center" wrapText="1"/>
    </xf>
    <xf numFmtId="0" fontId="93" fillId="0" borderId="2" xfId="0" applyFont="1" applyBorder="1" applyAlignment="1">
      <alignment horizontal="center" vertical="center" wrapText="1"/>
    </xf>
    <xf numFmtId="0" fontId="94" fillId="0" borderId="2" xfId="0" applyFont="1" applyBorder="1" applyAlignment="1">
      <alignment horizontal="left" vertical="center" wrapText="1"/>
    </xf>
    <xf numFmtId="0" fontId="90" fillId="26" borderId="2" xfId="0" applyFont="1" applyFill="1" applyBorder="1" applyAlignment="1">
      <alignment horizontal="center" vertical="center" wrapText="1"/>
    </xf>
    <xf numFmtId="0" fontId="89" fillId="26" borderId="2" xfId="0" applyFont="1" applyFill="1" applyBorder="1" applyAlignment="1">
      <alignment horizontal="center" vertical="center" wrapText="1"/>
    </xf>
    <xf numFmtId="0" fontId="93" fillId="26" borderId="2" xfId="0" applyFont="1" applyFill="1" applyBorder="1" applyAlignment="1">
      <alignment horizontal="center" vertical="center" wrapText="1"/>
    </xf>
    <xf numFmtId="0" fontId="94" fillId="26" borderId="2" xfId="0" applyFont="1" applyFill="1" applyBorder="1" applyAlignment="1">
      <alignment horizontal="left" vertical="center" wrapText="1"/>
    </xf>
    <xf numFmtId="49" fontId="89" fillId="0" borderId="2" xfId="0" applyNumberFormat="1" applyFont="1" applyBorder="1" applyAlignment="1" applyProtection="1">
      <alignment vertical="center" wrapText="1"/>
    </xf>
    <xf numFmtId="49" fontId="90" fillId="8" borderId="2" xfId="0" applyNumberFormat="1" applyFont="1" applyFill="1" applyBorder="1" applyAlignment="1">
      <alignment horizontal="center" vertical="center"/>
    </xf>
    <xf numFmtId="0" fontId="86" fillId="0" borderId="2" xfId="0" applyFont="1" applyBorder="1" applyAlignment="1">
      <alignment wrapText="1"/>
    </xf>
    <xf numFmtId="0" fontId="89" fillId="18" borderId="2" xfId="0" applyFont="1" applyFill="1" applyBorder="1" applyAlignment="1">
      <alignment horizontal="left" vertical="center" wrapText="1"/>
    </xf>
    <xf numFmtId="164" fontId="88" fillId="18" borderId="2" xfId="0" applyNumberFormat="1" applyFont="1" applyFill="1" applyBorder="1" applyAlignment="1">
      <alignment horizontal="center" vertical="center" wrapText="1"/>
    </xf>
    <xf numFmtId="0" fontId="90" fillId="18" borderId="2" xfId="0" applyFont="1" applyFill="1" applyBorder="1" applyAlignment="1">
      <alignment horizontal="center" vertical="center"/>
    </xf>
    <xf numFmtId="0" fontId="89" fillId="18" borderId="2" xfId="1" applyFont="1" applyFill="1" applyBorder="1" applyAlignment="1">
      <alignment horizontal="center" vertical="center" wrapText="1"/>
    </xf>
    <xf numFmtId="0" fontId="91" fillId="18" borderId="2" xfId="0" applyFont="1" applyFill="1" applyBorder="1" applyAlignment="1">
      <alignment horizontal="center" vertical="center" wrapText="1"/>
    </xf>
    <xf numFmtId="0" fontId="88" fillId="18" borderId="2" xfId="0" applyFont="1" applyFill="1" applyBorder="1" applyAlignment="1">
      <alignment horizontal="center" vertical="center" wrapText="1"/>
    </xf>
    <xf numFmtId="0" fontId="90" fillId="18" borderId="2" xfId="0" applyFont="1" applyFill="1" applyBorder="1" applyAlignment="1">
      <alignment horizontal="center" vertical="center" wrapText="1"/>
    </xf>
    <xf numFmtId="0" fontId="88" fillId="18" borderId="2" xfId="0" applyFont="1" applyFill="1" applyBorder="1" applyAlignment="1">
      <alignment horizontal="left" vertical="center" wrapText="1"/>
    </xf>
    <xf numFmtId="0" fontId="89" fillId="7" borderId="2" xfId="0" applyFont="1" applyFill="1" applyBorder="1" applyAlignment="1">
      <alignment horizontal="left" vertical="center" wrapText="1"/>
    </xf>
    <xf numFmtId="164" fontId="88" fillId="7" borderId="2" xfId="0" applyNumberFormat="1" applyFont="1" applyFill="1" applyBorder="1" applyAlignment="1">
      <alignment horizontal="center" vertical="center" wrapText="1"/>
    </xf>
    <xf numFmtId="0" fontId="90" fillId="7" borderId="2" xfId="0" applyFont="1" applyFill="1" applyBorder="1" applyAlignment="1">
      <alignment horizontal="center" vertical="center"/>
    </xf>
    <xf numFmtId="0" fontId="89" fillId="7" borderId="2" xfId="1" applyFont="1" applyFill="1" applyBorder="1" applyAlignment="1">
      <alignment horizontal="center" vertical="center" wrapText="1"/>
    </xf>
    <xf numFmtId="0" fontId="91" fillId="7" borderId="2" xfId="0" applyFont="1" applyFill="1" applyBorder="1" applyAlignment="1">
      <alignment horizontal="center" vertical="center" wrapText="1"/>
    </xf>
    <xf numFmtId="0" fontId="88" fillId="7" borderId="2" xfId="0" applyFont="1" applyFill="1" applyBorder="1" applyAlignment="1">
      <alignment horizontal="center" vertical="center" wrapText="1"/>
    </xf>
    <xf numFmtId="0" fontId="90" fillId="7" borderId="2" xfId="0" applyFont="1" applyFill="1" applyBorder="1" applyAlignment="1">
      <alignment horizontal="center" vertical="center" wrapText="1"/>
    </xf>
    <xf numFmtId="0" fontId="88" fillId="7" borderId="2" xfId="0" applyFont="1" applyFill="1" applyBorder="1" applyAlignment="1">
      <alignment horizontal="left" vertical="center" wrapText="1"/>
    </xf>
    <xf numFmtId="0" fontId="89" fillId="39" borderId="2" xfId="0" applyFont="1" applyFill="1" applyBorder="1" applyAlignment="1">
      <alignment horizontal="left" vertical="center" wrapText="1"/>
    </xf>
    <xf numFmtId="164" fontId="88" fillId="39" borderId="2" xfId="0" applyNumberFormat="1" applyFont="1" applyFill="1" applyBorder="1" applyAlignment="1">
      <alignment horizontal="center" vertical="center" wrapText="1"/>
    </xf>
    <xf numFmtId="0" fontId="90" fillId="39" borderId="2" xfId="0" applyFont="1" applyFill="1" applyBorder="1" applyAlignment="1">
      <alignment horizontal="center" vertical="center"/>
    </xf>
    <xf numFmtId="0" fontId="89" fillId="39" borderId="2" xfId="1" applyFont="1" applyFill="1" applyBorder="1" applyAlignment="1">
      <alignment horizontal="center" vertical="center" wrapText="1"/>
    </xf>
    <xf numFmtId="0" fontId="91" fillId="39" borderId="2" xfId="0" applyFont="1" applyFill="1" applyBorder="1" applyAlignment="1">
      <alignment horizontal="center" vertical="center" wrapText="1"/>
    </xf>
    <xf numFmtId="0" fontId="88" fillId="39" borderId="2" xfId="0" applyFont="1" applyFill="1" applyBorder="1" applyAlignment="1">
      <alignment horizontal="center" vertical="center" wrapText="1"/>
    </xf>
    <xf numFmtId="0" fontId="90" fillId="39" borderId="2" xfId="0" applyFont="1" applyFill="1" applyBorder="1" applyAlignment="1">
      <alignment horizontal="center" vertical="center" wrapText="1"/>
    </xf>
    <xf numFmtId="0" fontId="88" fillId="39" borderId="2" xfId="0" applyFont="1" applyFill="1" applyBorder="1" applyAlignment="1">
      <alignment horizontal="left" vertical="center" wrapText="1"/>
    </xf>
    <xf numFmtId="0" fontId="89" fillId="0" borderId="2" xfId="0" applyFont="1" applyBorder="1" applyAlignment="1" applyProtection="1">
      <alignment horizontal="left" vertical="center" wrapText="1"/>
    </xf>
    <xf numFmtId="0" fontId="89" fillId="0" borderId="2" xfId="0" applyFont="1" applyBorder="1" applyAlignment="1">
      <alignment horizontal="center" wrapText="1"/>
    </xf>
    <xf numFmtId="0" fontId="90" fillId="0" borderId="2" xfId="0" applyFont="1" applyBorder="1" applyAlignment="1">
      <alignment horizontal="center" wrapText="1"/>
    </xf>
    <xf numFmtId="0" fontId="89" fillId="15" borderId="2" xfId="0" applyFont="1" applyFill="1" applyBorder="1" applyAlignment="1">
      <alignment horizontal="left" vertical="center" wrapText="1"/>
    </xf>
    <xf numFmtId="0" fontId="90" fillId="15" borderId="2" xfId="0" applyFont="1" applyFill="1" applyBorder="1" applyAlignment="1">
      <alignment horizontal="center" vertical="center"/>
    </xf>
    <xf numFmtId="0" fontId="89" fillId="15" borderId="2" xfId="1" applyFont="1" applyFill="1" applyBorder="1" applyAlignment="1">
      <alignment horizontal="center" vertical="center" wrapText="1"/>
    </xf>
    <xf numFmtId="0" fontId="91" fillId="15" borderId="2" xfId="0" applyFont="1" applyFill="1" applyBorder="1" applyAlignment="1">
      <alignment horizontal="center" vertical="center" wrapText="1"/>
    </xf>
    <xf numFmtId="0" fontId="88" fillId="15" borderId="2" xfId="0" applyFont="1" applyFill="1" applyBorder="1" applyAlignment="1">
      <alignment horizontal="center" vertical="center" wrapText="1"/>
    </xf>
    <xf numFmtId="0" fontId="95" fillId="0" borderId="2" xfId="0" applyFont="1" applyBorder="1" applyAlignment="1">
      <alignment wrapText="1"/>
    </xf>
    <xf numFmtId="0" fontId="87" fillId="24" borderId="2" xfId="0" applyFont="1" applyFill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3" fillId="19" borderId="2" xfId="0" applyFont="1" applyFill="1" applyBorder="1" applyAlignment="1">
      <alignment horizontal="center" vertical="center" wrapText="1"/>
    </xf>
    <xf numFmtId="0" fontId="96" fillId="24" borderId="2" xfId="0" applyFont="1" applyFill="1" applyBorder="1" applyAlignment="1">
      <alignment horizontal="center" vertical="center" wrapText="1"/>
    </xf>
    <xf numFmtId="0" fontId="97" fillId="19" borderId="2" xfId="0" applyFont="1" applyFill="1" applyBorder="1" applyAlignment="1">
      <alignment horizontal="center" vertical="center" wrapText="1"/>
    </xf>
    <xf numFmtId="0" fontId="91" fillId="19" borderId="2" xfId="0" applyFont="1" applyFill="1" applyBorder="1" applyAlignment="1">
      <alignment horizontal="center" vertical="center" wrapText="1"/>
    </xf>
    <xf numFmtId="0" fontId="88" fillId="19" borderId="2" xfId="0" applyFont="1" applyFill="1" applyBorder="1" applyAlignment="1">
      <alignment horizontal="center" vertical="center" wrapText="1"/>
    </xf>
    <xf numFmtId="0" fontId="90" fillId="19" borderId="2" xfId="0" applyFont="1" applyFill="1" applyBorder="1" applyAlignment="1">
      <alignment horizontal="center" vertical="center" wrapText="1"/>
    </xf>
    <xf numFmtId="0" fontId="97" fillId="19" borderId="2" xfId="0" applyFont="1" applyFill="1" applyBorder="1" applyAlignment="1">
      <alignment horizontal="left" vertical="center" wrapText="1"/>
    </xf>
    <xf numFmtId="0" fontId="96" fillId="4" borderId="2" xfId="0" applyFont="1" applyFill="1" applyBorder="1" applyAlignment="1">
      <alignment horizontal="center" vertical="center" wrapText="1"/>
    </xf>
    <xf numFmtId="0" fontId="96" fillId="4" borderId="2" xfId="0" applyFont="1" applyFill="1" applyBorder="1" applyAlignment="1">
      <alignment horizontal="left" vertical="center" wrapText="1"/>
    </xf>
    <xf numFmtId="0" fontId="98" fillId="4" borderId="2" xfId="0" applyFont="1" applyFill="1" applyBorder="1" applyAlignment="1">
      <alignment horizontal="center" vertical="center" wrapText="1"/>
    </xf>
    <xf numFmtId="0" fontId="99" fillId="4" borderId="2" xfId="0" applyFont="1" applyFill="1" applyBorder="1" applyAlignment="1">
      <alignment horizontal="center" vertical="center" wrapText="1"/>
    </xf>
    <xf numFmtId="0" fontId="100" fillId="4" borderId="2" xfId="0" applyFont="1" applyFill="1" applyBorder="1" applyAlignment="1">
      <alignment horizontal="center" vertical="center" wrapText="1"/>
    </xf>
    <xf numFmtId="0" fontId="99" fillId="24" borderId="2" xfId="0" applyFont="1" applyFill="1" applyBorder="1" applyAlignment="1">
      <alignment horizontal="left" vertical="center" wrapText="1"/>
    </xf>
    <xf numFmtId="0" fontId="99" fillId="24" borderId="2" xfId="0" applyFont="1" applyFill="1" applyBorder="1" applyAlignment="1">
      <alignment horizontal="center" vertical="center" wrapText="1"/>
    </xf>
    <xf numFmtId="0" fontId="87" fillId="19" borderId="2" xfId="0" applyFont="1" applyFill="1" applyBorder="1" applyAlignment="1">
      <alignment horizontal="center" vertical="center" wrapText="1"/>
    </xf>
    <xf numFmtId="0" fontId="100" fillId="24" borderId="2" xfId="0" applyFont="1" applyFill="1" applyBorder="1" applyAlignment="1">
      <alignment horizontal="center" vertical="center" wrapText="1"/>
    </xf>
    <xf numFmtId="0" fontId="83" fillId="24" borderId="2" xfId="0" applyFont="1" applyFill="1" applyBorder="1" applyAlignment="1">
      <alignment horizontal="left" vertical="center" wrapText="1"/>
    </xf>
    <xf numFmtId="0" fontId="101" fillId="0" borderId="2" xfId="0" applyFont="1" applyBorder="1" applyAlignment="1">
      <alignment horizontal="left" vertical="center" wrapText="1"/>
    </xf>
    <xf numFmtId="0" fontId="101" fillId="0" borderId="2" xfId="0" applyFont="1" applyBorder="1" applyAlignment="1">
      <alignment horizontal="center" vertical="center" wrapText="1"/>
    </xf>
    <xf numFmtId="1" fontId="97" fillId="0" borderId="2" xfId="0" applyNumberFormat="1" applyFont="1" applyBorder="1" applyAlignment="1">
      <alignment horizontal="center" vertical="center" wrapText="1"/>
    </xf>
    <xf numFmtId="1" fontId="93" fillId="0" borderId="2" xfId="0" applyNumberFormat="1" applyFont="1" applyBorder="1" applyAlignment="1">
      <alignment horizontal="center" vertical="center" wrapText="1"/>
    </xf>
    <xf numFmtId="0" fontId="97" fillId="0" borderId="2" xfId="0" applyFont="1" applyBorder="1" applyAlignment="1">
      <alignment horizontal="center" vertical="center" wrapText="1"/>
    </xf>
    <xf numFmtId="0" fontId="83" fillId="0" borderId="2" xfId="0" applyFont="1" applyBorder="1" applyAlignment="1">
      <alignment horizontal="left" vertical="center" wrapText="1"/>
    </xf>
    <xf numFmtId="0" fontId="97" fillId="0" borderId="2" xfId="0" applyFont="1" applyBorder="1" applyAlignment="1">
      <alignment horizontal="left" vertical="center" wrapText="1"/>
    </xf>
    <xf numFmtId="1" fontId="88" fillId="0" borderId="2" xfId="0" applyNumberFormat="1" applyFont="1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 wrapText="1"/>
    </xf>
    <xf numFmtId="0" fontId="83" fillId="0" borderId="2" xfId="0" applyFont="1" applyBorder="1" applyAlignment="1">
      <alignment horizontal="center" vertical="center" wrapText="1"/>
    </xf>
    <xf numFmtId="0" fontId="86" fillId="0" borderId="0" xfId="0" applyFont="1" applyAlignment="1">
      <alignment horizontal="left"/>
    </xf>
    <xf numFmtId="0" fontId="86" fillId="0" borderId="0" xfId="0" applyFont="1" applyAlignment="1">
      <alignment wrapText="1"/>
    </xf>
    <xf numFmtId="0" fontId="102" fillId="19" borderId="0" xfId="0" applyFont="1" applyFill="1" applyAlignment="1">
      <alignment horizontal="center"/>
    </xf>
    <xf numFmtId="0" fontId="103" fillId="0" borderId="0" xfId="0" applyFont="1" applyAlignment="1">
      <alignment horizontal="center"/>
    </xf>
    <xf numFmtId="0" fontId="103" fillId="0" borderId="0" xfId="0" applyFont="1" applyBorder="1" applyAlignment="1">
      <alignment horizontal="center" vertical="center" wrapText="1"/>
    </xf>
    <xf numFmtId="0" fontId="87" fillId="0" borderId="0" xfId="0" applyFont="1" applyAlignment="1">
      <alignment horizontal="left"/>
    </xf>
    <xf numFmtId="0" fontId="104" fillId="0" borderId="0" xfId="0" applyFont="1" applyAlignment="1">
      <alignment horizontal="center"/>
    </xf>
    <xf numFmtId="0" fontId="103" fillId="0" borderId="0" xfId="0" applyFont="1" applyBorder="1" applyAlignment="1">
      <alignment horizontal="center" wrapText="1"/>
    </xf>
    <xf numFmtId="0" fontId="103" fillId="0" borderId="0" xfId="0" applyFont="1" applyBorder="1" applyAlignment="1">
      <alignment horizontal="left" vertical="center" wrapText="1"/>
    </xf>
    <xf numFmtId="0" fontId="104" fillId="0" borderId="0" xfId="0" applyFont="1" applyAlignment="1">
      <alignment horizontal="left" vertical="center" wrapText="1"/>
    </xf>
    <xf numFmtId="0" fontId="105" fillId="0" borderId="0" xfId="0" applyFont="1" applyAlignment="1">
      <alignment horizontal="center"/>
    </xf>
    <xf numFmtId="0" fontId="106" fillId="0" borderId="0" xfId="0" applyFont="1" applyAlignment="1">
      <alignment horizontal="center"/>
    </xf>
    <xf numFmtId="0" fontId="105" fillId="0" borderId="0" xfId="0" applyFont="1" applyBorder="1" applyAlignment="1">
      <alignment horizontal="center" vertical="center"/>
    </xf>
    <xf numFmtId="0" fontId="107" fillId="0" borderId="0" xfId="0" applyFont="1" applyAlignment="1">
      <alignment horizontal="center"/>
    </xf>
    <xf numFmtId="0" fontId="102" fillId="0" borderId="0" xfId="0" applyFont="1" applyAlignment="1">
      <alignment horizontal="center"/>
    </xf>
    <xf numFmtId="0" fontId="108" fillId="0" borderId="0" xfId="0" applyFont="1" applyAlignment="1">
      <alignment horizontal="center"/>
    </xf>
    <xf numFmtId="0" fontId="87" fillId="0" borderId="0" xfId="0" applyFont="1" applyBorder="1" applyAlignment="1">
      <alignment horizontal="center" wrapText="1"/>
    </xf>
    <xf numFmtId="0" fontId="87" fillId="0" borderId="0" xfId="0" applyFont="1" applyBorder="1" applyAlignment="1">
      <alignment horizontal="left" vertical="center" wrapText="1"/>
    </xf>
    <xf numFmtId="164" fontId="27" fillId="15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0" fontId="23" fillId="0" borderId="2" xfId="0" applyFont="1" applyBorder="1" applyAlignment="1">
      <alignment horizontal="center" wrapText="1"/>
    </xf>
    <xf numFmtId="0" fontId="110" fillId="0" borderId="2" xfId="0" applyFont="1" applyBorder="1" applyAlignment="1">
      <alignment horizontal="center" vertical="center" wrapText="1"/>
    </xf>
    <xf numFmtId="0" fontId="111" fillId="0" borderId="2" xfId="0" applyFont="1" applyBorder="1" applyAlignment="1">
      <alignment horizontal="center"/>
    </xf>
    <xf numFmtId="0" fontId="111" fillId="8" borderId="2" xfId="0" applyFont="1" applyFill="1" applyBorder="1" applyAlignment="1">
      <alignment horizontal="center" vertical="center" wrapText="1"/>
    </xf>
    <xf numFmtId="0" fontId="111" fillId="8" borderId="2" xfId="0" applyFont="1" applyFill="1" applyBorder="1" applyAlignment="1">
      <alignment vertical="center" wrapText="1"/>
    </xf>
    <xf numFmtId="0" fontId="112" fillId="8" borderId="0" xfId="0" applyFont="1" applyFill="1" applyAlignment="1">
      <alignment vertical="center"/>
    </xf>
    <xf numFmtId="0" fontId="110" fillId="21" borderId="2" xfId="0" applyFont="1" applyFill="1" applyBorder="1" applyAlignment="1">
      <alignment horizontal="center" vertical="center"/>
    </xf>
    <xf numFmtId="0" fontId="110" fillId="47" borderId="2" xfId="0" applyFont="1" applyFill="1" applyBorder="1" applyAlignment="1">
      <alignment horizontal="center" vertical="center"/>
    </xf>
    <xf numFmtId="0" fontId="113" fillId="0" borderId="2" xfId="0" applyFont="1" applyBorder="1" applyAlignment="1">
      <alignment horizontal="center" vertical="center" wrapText="1"/>
    </xf>
    <xf numFmtId="0" fontId="110" fillId="0" borderId="2" xfId="0" applyFont="1" applyBorder="1" applyAlignment="1">
      <alignment horizontal="center" vertical="center"/>
    </xf>
    <xf numFmtId="0" fontId="110" fillId="20" borderId="2" xfId="0" applyFont="1" applyFill="1" applyBorder="1" applyAlignment="1">
      <alignment horizontal="center" vertical="center"/>
    </xf>
    <xf numFmtId="0" fontId="114" fillId="0" borderId="2" xfId="2" applyFont="1" applyBorder="1" applyAlignment="1">
      <alignment horizontal="center" vertical="center" wrapText="1"/>
    </xf>
    <xf numFmtId="0" fontId="114" fillId="19" borderId="2" xfId="2" applyFont="1" applyFill="1" applyBorder="1" applyAlignment="1">
      <alignment vertical="center" wrapText="1"/>
    </xf>
    <xf numFmtId="0" fontId="114" fillId="19" borderId="2" xfId="2" applyFont="1" applyFill="1" applyBorder="1" applyAlignment="1">
      <alignment horizontal="center" vertical="center" wrapText="1"/>
    </xf>
    <xf numFmtId="164" fontId="69" fillId="0" borderId="3" xfId="0" applyNumberFormat="1" applyFont="1" applyBorder="1" applyAlignment="1">
      <alignment horizontal="center" vertical="center" wrapText="1"/>
    </xf>
    <xf numFmtId="164" fontId="54" fillId="0" borderId="3" xfId="0" applyNumberFormat="1" applyFont="1" applyBorder="1" applyAlignment="1">
      <alignment horizontal="center" vertical="center" wrapText="1"/>
    </xf>
    <xf numFmtId="0" fontId="47" fillId="19" borderId="2" xfId="0" applyFont="1" applyFill="1" applyBorder="1" applyAlignment="1">
      <alignment horizontal="center" vertical="center" wrapText="1"/>
    </xf>
    <xf numFmtId="0" fontId="45" fillId="19" borderId="2" xfId="0" applyFont="1" applyFill="1" applyBorder="1" applyAlignment="1">
      <alignment horizontal="center" vertical="center" wrapText="1"/>
    </xf>
    <xf numFmtId="0" fontId="60" fillId="19" borderId="2" xfId="0" applyFont="1" applyFill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0" fontId="94" fillId="0" borderId="2" xfId="0" applyFont="1" applyBorder="1" applyAlignment="1">
      <alignment horizontal="left" vertical="center" wrapText="1"/>
    </xf>
    <xf numFmtId="0" fontId="89" fillId="0" borderId="2" xfId="0" applyFont="1" applyBorder="1" applyAlignment="1">
      <alignment horizontal="center" vertical="center" wrapText="1"/>
    </xf>
    <xf numFmtId="0" fontId="45" fillId="7" borderId="2" xfId="0" applyFont="1" applyFill="1" applyBorder="1" applyAlignment="1">
      <alignment horizontal="center" vertical="center" wrapText="1"/>
    </xf>
    <xf numFmtId="0" fontId="47" fillId="7" borderId="2" xfId="0" applyFont="1" applyFill="1" applyBorder="1" applyAlignment="1">
      <alignment horizontal="left" vertical="center" wrapText="1"/>
    </xf>
    <xf numFmtId="0" fontId="47" fillId="19" borderId="2" xfId="0" applyFont="1" applyFill="1" applyBorder="1" applyAlignment="1">
      <alignment vertical="center" wrapText="1"/>
    </xf>
    <xf numFmtId="0" fontId="64" fillId="18" borderId="2" xfId="0" applyFont="1" applyFill="1" applyBorder="1" applyAlignment="1">
      <alignment horizontal="center" vertical="center" wrapText="1"/>
    </xf>
    <xf numFmtId="0" fontId="21" fillId="18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12" fillId="0" borderId="2" xfId="0" applyFont="1" applyBorder="1" applyAlignment="1" applyProtection="1">
      <alignment horizontal="left" vertical="center" wrapText="1"/>
    </xf>
    <xf numFmtId="0" fontId="27" fillId="7" borderId="2" xfId="0" applyFont="1" applyFill="1" applyBorder="1" applyAlignment="1">
      <alignment horizontal="left" vertical="center" wrapText="1"/>
    </xf>
    <xf numFmtId="0" fontId="73" fillId="50" borderId="2" xfId="0" applyFont="1" applyFill="1" applyBorder="1" applyAlignment="1">
      <alignment horizontal="center" vertical="center"/>
    </xf>
    <xf numFmtId="0" fontId="73" fillId="50" borderId="2" xfId="0" applyFont="1" applyFill="1" applyBorder="1" applyAlignment="1">
      <alignment horizontal="center"/>
    </xf>
    <xf numFmtId="0" fontId="37" fillId="0" borderId="2" xfId="0" applyFont="1" applyBorder="1" applyAlignment="1">
      <alignment vertical="center" wrapText="1"/>
    </xf>
    <xf numFmtId="0" fontId="12" fillId="44" borderId="2" xfId="0" applyFont="1" applyFill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89" fillId="0" borderId="2" xfId="1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0" fontId="94" fillId="0" borderId="2" xfId="0" applyFont="1" applyBorder="1" applyAlignment="1">
      <alignment horizontal="left" vertical="center" wrapText="1"/>
    </xf>
    <xf numFmtId="0" fontId="61" fillId="0" borderId="0" xfId="0" applyFont="1" applyBorder="1" applyAlignment="1">
      <alignment horizontal="center" wrapText="1"/>
    </xf>
    <xf numFmtId="0" fontId="62" fillId="0" borderId="2" xfId="0" applyFont="1" applyBorder="1" applyAlignment="1">
      <alignment horizontal="center" vertical="center" wrapText="1"/>
    </xf>
    <xf numFmtId="0" fontId="45" fillId="19" borderId="2" xfId="0" applyFont="1" applyFill="1" applyBorder="1" applyAlignment="1">
      <alignment horizontal="center" vertical="center" wrapText="1"/>
    </xf>
    <xf numFmtId="0" fontId="47" fillId="19" borderId="2" xfId="0" applyFont="1" applyFill="1" applyBorder="1" applyAlignment="1">
      <alignment horizontal="left" vertical="center" wrapText="1"/>
    </xf>
    <xf numFmtId="0" fontId="69" fillId="19" borderId="2" xfId="0" applyFont="1" applyFill="1" applyBorder="1" applyAlignment="1">
      <alignment horizontal="left" vertical="center" wrapText="1"/>
    </xf>
    <xf numFmtId="0" fontId="77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left" vertical="center" wrapText="1"/>
    </xf>
    <xf numFmtId="0" fontId="27" fillId="21" borderId="2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vertical="center" wrapText="1"/>
    </xf>
    <xf numFmtId="0" fontId="33" fillId="0" borderId="3" xfId="0" applyFont="1" applyBorder="1" applyAlignment="1">
      <alignment vertical="center" wrapText="1"/>
    </xf>
    <xf numFmtId="0" fontId="92" fillId="0" borderId="3" xfId="0" applyFont="1" applyBorder="1" applyAlignment="1">
      <alignment vertical="center" wrapText="1"/>
    </xf>
    <xf numFmtId="0" fontId="88" fillId="0" borderId="3" xfId="0" applyFont="1" applyBorder="1" applyAlignment="1">
      <alignment vertical="center" wrapText="1"/>
    </xf>
    <xf numFmtId="0" fontId="94" fillId="0" borderId="3" xfId="0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47" fillId="0" borderId="2" xfId="0" applyFont="1" applyBorder="1" applyAlignment="1">
      <alignment horizontal="left" vertical="center" wrapText="1"/>
    </xf>
    <xf numFmtId="0" fontId="47" fillId="0" borderId="2" xfId="0" applyFont="1" applyBorder="1" applyAlignment="1">
      <alignment horizontal="center" vertical="center" wrapText="1"/>
    </xf>
    <xf numFmtId="0" fontId="47" fillId="0" borderId="2" xfId="0" applyFont="1" applyBorder="1" applyAlignment="1">
      <alignment horizontal="center" wrapText="1"/>
    </xf>
    <xf numFmtId="0" fontId="23" fillId="0" borderId="2" xfId="0" applyFont="1" applyBorder="1" applyAlignment="1">
      <alignment vertical="center" wrapText="1"/>
    </xf>
    <xf numFmtId="0" fontId="33" fillId="0" borderId="2" xfId="0" applyFont="1" applyBorder="1" applyAlignment="1">
      <alignment vertical="center" wrapText="1"/>
    </xf>
    <xf numFmtId="0" fontId="92" fillId="0" borderId="2" xfId="0" applyFont="1" applyBorder="1" applyAlignment="1">
      <alignment vertical="center" wrapText="1"/>
    </xf>
    <xf numFmtId="0" fontId="94" fillId="0" borderId="2" xfId="0" applyFont="1" applyBorder="1" applyAlignment="1">
      <alignment vertical="center" wrapText="1"/>
    </xf>
    <xf numFmtId="0" fontId="50" fillId="19" borderId="3" xfId="0" applyFont="1" applyFill="1" applyBorder="1" applyAlignment="1">
      <alignment vertical="center" wrapText="1"/>
    </xf>
    <xf numFmtId="0" fontId="50" fillId="0" borderId="3" xfId="0" applyFont="1" applyFill="1" applyBorder="1" applyAlignment="1"/>
    <xf numFmtId="0" fontId="69" fillId="19" borderId="2" xfId="0" applyFont="1" applyFill="1" applyBorder="1" applyAlignment="1">
      <alignment horizontal="center" vertical="center" wrapText="1"/>
    </xf>
    <xf numFmtId="0" fontId="69" fillId="19" borderId="2" xfId="1" applyFont="1" applyFill="1" applyBorder="1" applyAlignment="1">
      <alignment horizontal="center" vertical="center" wrapText="1"/>
    </xf>
    <xf numFmtId="0" fontId="74" fillId="19" borderId="2" xfId="0" applyFont="1" applyFill="1" applyBorder="1" applyAlignment="1">
      <alignment horizontal="center" vertical="center" wrapText="1"/>
    </xf>
    <xf numFmtId="0" fontId="73" fillId="19" borderId="2" xfId="0" applyFont="1" applyFill="1" applyBorder="1" applyAlignment="1">
      <alignment horizontal="center" vertical="center" wrapText="1"/>
    </xf>
    <xf numFmtId="0" fontId="74" fillId="19" borderId="2" xfId="0" applyFont="1" applyFill="1" applyBorder="1" applyAlignment="1">
      <alignment vertical="center" wrapText="1"/>
    </xf>
    <xf numFmtId="0" fontId="54" fillId="19" borderId="2" xfId="0" applyFont="1" applyFill="1" applyBorder="1" applyAlignment="1">
      <alignment vertical="center" wrapText="1"/>
    </xf>
    <xf numFmtId="0" fontId="60" fillId="23" borderId="2" xfId="0" applyFont="1" applyFill="1" applyBorder="1" applyAlignment="1">
      <alignment horizontal="left" vertical="center" wrapText="1"/>
    </xf>
    <xf numFmtId="0" fontId="60" fillId="19" borderId="4" xfId="0" applyFont="1" applyFill="1" applyBorder="1" applyAlignment="1">
      <alignment horizontal="left" vertical="center" wrapText="1"/>
    </xf>
    <xf numFmtId="0" fontId="54" fillId="19" borderId="0" xfId="0" applyFont="1" applyFill="1"/>
    <xf numFmtId="0" fontId="73" fillId="19" borderId="2" xfId="0" applyFont="1" applyFill="1" applyBorder="1" applyAlignment="1">
      <alignment horizontal="center" vertical="center"/>
    </xf>
    <xf numFmtId="0" fontId="54" fillId="19" borderId="0" xfId="0" applyFont="1" applyFill="1" applyAlignment="1">
      <alignment vertical="center"/>
    </xf>
    <xf numFmtId="164" fontId="69" fillId="19" borderId="2" xfId="0" applyNumberFormat="1" applyFont="1" applyFill="1" applyBorder="1" applyAlignment="1">
      <alignment vertical="center" wrapText="1"/>
    </xf>
    <xf numFmtId="164" fontId="54" fillId="19" borderId="2" xfId="0" applyNumberFormat="1" applyFont="1" applyFill="1" applyBorder="1" applyAlignment="1">
      <alignment vertical="center" wrapText="1"/>
    </xf>
    <xf numFmtId="0" fontId="23" fillId="0" borderId="2" xfId="0" applyFont="1" applyBorder="1" applyAlignment="1">
      <alignment horizontal="center" vertical="center"/>
    </xf>
    <xf numFmtId="0" fontId="27" fillId="30" borderId="2" xfId="0" applyFont="1" applyFill="1" applyBorder="1" applyAlignment="1">
      <alignment horizontal="center" vertical="center" wrapText="1"/>
    </xf>
    <xf numFmtId="0" fontId="4" fillId="30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left" vertical="center" wrapText="1"/>
    </xf>
    <xf numFmtId="0" fontId="44" fillId="18" borderId="2" xfId="0" applyFont="1" applyFill="1" applyBorder="1"/>
    <xf numFmtId="0" fontId="44" fillId="18" borderId="2" xfId="0" applyFont="1" applyFill="1" applyBorder="1" applyAlignment="1">
      <alignment horizontal="center"/>
    </xf>
    <xf numFmtId="0" fontId="54" fillId="18" borderId="2" xfId="0" applyFont="1" applyFill="1" applyBorder="1" applyAlignment="1">
      <alignment horizontal="center" vertical="center" wrapText="1"/>
    </xf>
    <xf numFmtId="0" fontId="44" fillId="18" borderId="2" xfId="0" applyFont="1" applyFill="1" applyBorder="1" applyAlignment="1">
      <alignment wrapText="1"/>
    </xf>
    <xf numFmtId="0" fontId="23" fillId="18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left" vertical="center" wrapText="1"/>
    </xf>
    <xf numFmtId="0" fontId="23" fillId="41" borderId="2" xfId="0" applyFont="1" applyFill="1" applyBorder="1" applyAlignment="1">
      <alignment horizontal="center" vertical="center" wrapText="1"/>
    </xf>
    <xf numFmtId="0" fontId="12" fillId="44" borderId="5" xfId="0" applyFont="1" applyFill="1" applyBorder="1" applyAlignment="1">
      <alignment horizontal="center" vertical="center" wrapText="1"/>
    </xf>
    <xf numFmtId="0" fontId="3" fillId="21" borderId="2" xfId="0" applyFont="1" applyFill="1" applyBorder="1" applyAlignment="1">
      <alignment vertical="center" wrapText="1"/>
    </xf>
    <xf numFmtId="0" fontId="74" fillId="35" borderId="2" xfId="0" applyFont="1" applyFill="1" applyBorder="1" applyAlignment="1">
      <alignment horizontal="center" vertical="center" wrapText="1"/>
    </xf>
    <xf numFmtId="0" fontId="54" fillId="35" borderId="2" xfId="0" applyFont="1" applyFill="1" applyBorder="1" applyAlignment="1">
      <alignment horizontal="center" vertical="center" wrapText="1"/>
    </xf>
    <xf numFmtId="0" fontId="73" fillId="35" borderId="2" xfId="0" applyFont="1" applyFill="1" applyBorder="1" applyAlignment="1">
      <alignment horizontal="center" vertical="center" wrapText="1"/>
    </xf>
    <xf numFmtId="0" fontId="73" fillId="18" borderId="2" xfId="0" applyFont="1" applyFill="1" applyBorder="1" applyAlignment="1">
      <alignment horizontal="center"/>
    </xf>
    <xf numFmtId="0" fontId="69" fillId="18" borderId="2" xfId="1" applyFont="1" applyFill="1" applyBorder="1" applyAlignment="1">
      <alignment horizontal="center" vertical="center" wrapText="1"/>
    </xf>
    <xf numFmtId="0" fontId="74" fillId="18" borderId="2" xfId="0" applyFont="1" applyFill="1" applyBorder="1" applyAlignment="1">
      <alignment horizontal="center" vertical="center" wrapText="1"/>
    </xf>
    <xf numFmtId="0" fontId="73" fillId="18" borderId="2" xfId="0" applyFont="1" applyFill="1" applyBorder="1" applyAlignment="1">
      <alignment horizontal="center" vertical="center" wrapText="1"/>
    </xf>
    <xf numFmtId="0" fontId="73" fillId="51" borderId="2" xfId="0" applyFont="1" applyFill="1" applyBorder="1" applyAlignment="1">
      <alignment horizontal="center"/>
    </xf>
    <xf numFmtId="0" fontId="45" fillId="52" borderId="2" xfId="0" applyFont="1" applyFill="1" applyBorder="1" applyAlignment="1">
      <alignment horizontal="center"/>
    </xf>
    <xf numFmtId="164" fontId="69" fillId="53" borderId="2" xfId="0" applyNumberFormat="1" applyFont="1" applyFill="1" applyBorder="1" applyAlignment="1">
      <alignment horizontal="center" vertical="center" wrapText="1"/>
    </xf>
    <xf numFmtId="164" fontId="54" fillId="53" borderId="2" xfId="0" applyNumberFormat="1" applyFont="1" applyFill="1" applyBorder="1" applyAlignment="1">
      <alignment horizontal="center" vertical="center" wrapText="1"/>
    </xf>
    <xf numFmtId="0" fontId="81" fillId="53" borderId="2" xfId="0" applyFont="1" applyFill="1" applyBorder="1" applyAlignment="1">
      <alignment horizontal="center"/>
    </xf>
    <xf numFmtId="0" fontId="69" fillId="53" borderId="2" xfId="1" applyFont="1" applyFill="1" applyBorder="1" applyAlignment="1">
      <alignment horizontal="center" vertical="center" wrapText="1"/>
    </xf>
    <xf numFmtId="0" fontId="74" fillId="53" borderId="2" xfId="0" applyFont="1" applyFill="1" applyBorder="1" applyAlignment="1">
      <alignment horizontal="center" vertical="center" wrapText="1"/>
    </xf>
    <xf numFmtId="0" fontId="54" fillId="53" borderId="2" xfId="0" applyFont="1" applyFill="1" applyBorder="1" applyAlignment="1">
      <alignment horizontal="center" vertical="center" wrapText="1"/>
    </xf>
    <xf numFmtId="0" fontId="73" fillId="53" borderId="2" xfId="0" applyFont="1" applyFill="1" applyBorder="1" applyAlignment="1">
      <alignment horizontal="center" vertical="center" wrapText="1"/>
    </xf>
    <xf numFmtId="0" fontId="60" fillId="18" borderId="4" xfId="0" applyFont="1" applyFill="1" applyBorder="1" applyAlignment="1">
      <alignment horizontal="left" vertical="center" wrapText="1"/>
    </xf>
    <xf numFmtId="0" fontId="118" fillId="0" borderId="2" xfId="0" applyFont="1" applyBorder="1" applyAlignment="1">
      <alignment horizontal="center"/>
    </xf>
    <xf numFmtId="0" fontId="81" fillId="18" borderId="2" xfId="0" applyFont="1" applyFill="1" applyBorder="1" applyAlignment="1">
      <alignment horizontal="center"/>
    </xf>
    <xf numFmtId="0" fontId="47" fillId="18" borderId="2" xfId="0" applyFont="1" applyFill="1" applyBorder="1" applyAlignment="1">
      <alignment horizontal="center" vertical="center" wrapText="1" shrinkToFit="1"/>
    </xf>
    <xf numFmtId="0" fontId="3" fillId="19" borderId="2" xfId="0" applyFont="1" applyFill="1" applyBorder="1" applyAlignment="1">
      <alignment horizontal="center" vertical="center" wrapText="1"/>
    </xf>
    <xf numFmtId="0" fontId="12" fillId="18" borderId="2" xfId="0" applyFont="1" applyFill="1" applyBorder="1" applyAlignment="1">
      <alignment horizontal="center" wrapText="1"/>
    </xf>
    <xf numFmtId="0" fontId="23" fillId="18" borderId="2" xfId="0" applyFont="1" applyFill="1" applyBorder="1" applyAlignment="1">
      <alignment horizontal="center" wrapText="1"/>
    </xf>
    <xf numFmtId="0" fontId="89" fillId="18" borderId="2" xfId="0" applyFont="1" applyFill="1" applyBorder="1" applyAlignment="1">
      <alignment horizontal="center" vertical="center" wrapText="1"/>
    </xf>
    <xf numFmtId="0" fontId="89" fillId="18" borderId="2" xfId="0" applyFont="1" applyFill="1" applyBorder="1" applyAlignment="1">
      <alignment horizontal="center" wrapText="1"/>
    </xf>
    <xf numFmtId="0" fontId="93" fillId="18" borderId="2" xfId="0" applyFont="1" applyFill="1" applyBorder="1" applyAlignment="1">
      <alignment horizontal="center" vertical="center" wrapText="1"/>
    </xf>
    <xf numFmtId="0" fontId="23" fillId="18" borderId="2" xfId="0" applyFont="1" applyFill="1" applyBorder="1" applyAlignment="1">
      <alignment horizontal="center" vertical="center" wrapText="1"/>
    </xf>
    <xf numFmtId="0" fontId="92" fillId="18" borderId="2" xfId="0" applyFont="1" applyFill="1" applyBorder="1" applyAlignment="1">
      <alignment horizontal="center" vertical="center" wrapText="1"/>
    </xf>
    <xf numFmtId="0" fontId="94" fillId="18" borderId="3" xfId="0" applyFont="1" applyFill="1" applyBorder="1" applyAlignment="1">
      <alignment vertical="center" wrapText="1"/>
    </xf>
    <xf numFmtId="0" fontId="27" fillId="20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12" fillId="47" borderId="2" xfId="0" applyFont="1" applyFill="1" applyBorder="1" applyAlignment="1">
      <alignment horizontal="center" vertical="center" wrapText="1"/>
    </xf>
    <xf numFmtId="0" fontId="3" fillId="30" borderId="2" xfId="0" applyFont="1" applyFill="1" applyBorder="1" applyAlignment="1">
      <alignment vertical="center" wrapText="1"/>
    </xf>
    <xf numFmtId="0" fontId="3" fillId="21" borderId="2" xfId="0" applyFont="1" applyFill="1" applyBorder="1" applyAlignment="1">
      <alignment horizontal="center" vertical="center" wrapText="1"/>
    </xf>
    <xf numFmtId="0" fontId="3" fillId="47" borderId="2" xfId="0" applyFont="1" applyFill="1" applyBorder="1" applyAlignment="1">
      <alignment horizontal="center" vertical="center" wrapText="1"/>
    </xf>
    <xf numFmtId="0" fontId="81" fillId="30" borderId="2" xfId="0" applyFont="1" applyFill="1" applyBorder="1" applyAlignment="1">
      <alignment horizontal="center" vertical="center" wrapText="1"/>
    </xf>
    <xf numFmtId="0" fontId="3" fillId="30" borderId="2" xfId="0" applyFont="1" applyFill="1" applyBorder="1" applyAlignment="1">
      <alignment horizontal="left" vertical="center" wrapText="1"/>
    </xf>
    <xf numFmtId="0" fontId="3" fillId="41" borderId="2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 wrapText="1"/>
    </xf>
    <xf numFmtId="0" fontId="81" fillId="41" borderId="3" xfId="0" applyFont="1" applyFill="1" applyBorder="1" applyAlignment="1">
      <alignment horizontal="center" vertical="center" wrapText="1"/>
    </xf>
    <xf numFmtId="0" fontId="60" fillId="54" borderId="2" xfId="0" applyFont="1" applyFill="1" applyBorder="1" applyAlignment="1">
      <alignment horizontal="left" vertical="center" wrapText="1"/>
    </xf>
    <xf numFmtId="0" fontId="114" fillId="0" borderId="3" xfId="2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19" borderId="3" xfId="0" applyFont="1" applyFill="1" applyBorder="1" applyAlignment="1">
      <alignment horizontal="center" vertical="center" wrapText="1"/>
    </xf>
    <xf numFmtId="0" fontId="119" fillId="0" borderId="2" xfId="0" applyFont="1" applyBorder="1" applyAlignment="1">
      <alignment vertical="center" wrapText="1"/>
    </xf>
    <xf numFmtId="0" fontId="120" fillId="0" borderId="3" xfId="0" applyFont="1" applyBorder="1" applyAlignment="1"/>
    <xf numFmtId="0" fontId="2" fillId="19" borderId="0" xfId="0" applyFont="1" applyFill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51" fillId="0" borderId="0" xfId="0" applyFont="1"/>
    <xf numFmtId="0" fontId="51" fillId="19" borderId="0" xfId="0" applyFont="1" applyFill="1"/>
    <xf numFmtId="0" fontId="6" fillId="30" borderId="2" xfId="0" applyFont="1" applyFill="1" applyBorder="1" applyAlignment="1">
      <alignment horizontal="center" vertical="center" wrapText="1"/>
    </xf>
    <xf numFmtId="0" fontId="6" fillId="30" borderId="3" xfId="0" applyFont="1" applyFill="1" applyBorder="1" applyAlignment="1">
      <alignment horizontal="center" vertical="center" wrapText="1"/>
    </xf>
    <xf numFmtId="0" fontId="6" fillId="30" borderId="2" xfId="0" applyFont="1" applyFill="1" applyBorder="1" applyAlignment="1">
      <alignment vertical="center" wrapText="1"/>
    </xf>
    <xf numFmtId="0" fontId="3" fillId="27" borderId="2" xfId="0" applyFont="1" applyFill="1" applyBorder="1" applyAlignment="1">
      <alignment horizontal="center" vertical="center" wrapText="1"/>
    </xf>
    <xf numFmtId="49" fontId="12" fillId="0" borderId="2" xfId="0" applyNumberFormat="1" applyFont="1" applyBorder="1" applyAlignment="1">
      <alignment vertical="center" wrapText="1"/>
    </xf>
    <xf numFmtId="0" fontId="12" fillId="8" borderId="2" xfId="0" applyFont="1" applyFill="1" applyBorder="1" applyAlignment="1">
      <alignment wrapText="1"/>
    </xf>
    <xf numFmtId="0" fontId="51" fillId="0" borderId="2" xfId="0" applyFont="1" applyBorder="1" applyAlignment="1">
      <alignment wrapText="1"/>
    </xf>
    <xf numFmtId="49" fontId="12" fillId="0" borderId="2" xfId="0" applyNumberFormat="1" applyFont="1" applyBorder="1" applyAlignment="1">
      <alignment horizontal="center" vertical="center" wrapText="1"/>
    </xf>
    <xf numFmtId="0" fontId="27" fillId="0" borderId="2" xfId="0" applyFont="1" applyBorder="1" applyAlignment="1">
      <alignment wrapText="1"/>
    </xf>
    <xf numFmtId="0" fontId="23" fillId="41" borderId="3" xfId="0" applyFont="1" applyFill="1" applyBorder="1" applyAlignment="1">
      <alignment vertical="center" wrapText="1"/>
    </xf>
    <xf numFmtId="49" fontId="12" fillId="18" borderId="2" xfId="0" applyNumberFormat="1" applyFont="1" applyFill="1" applyBorder="1" applyAlignment="1">
      <alignment horizontal="center" vertical="center" wrapText="1"/>
    </xf>
    <xf numFmtId="0" fontId="23" fillId="18" borderId="6" xfId="0" applyFont="1" applyFill="1" applyBorder="1" applyAlignment="1">
      <alignment vertical="center" wrapText="1"/>
    </xf>
    <xf numFmtId="0" fontId="33" fillId="18" borderId="2" xfId="0" applyFont="1" applyFill="1" applyBorder="1" applyAlignment="1">
      <alignment horizontal="center" vertical="center" wrapText="1"/>
    </xf>
    <xf numFmtId="0" fontId="3" fillId="18" borderId="2" xfId="0" applyFont="1" applyFill="1" applyBorder="1" applyAlignment="1">
      <alignment vertical="center" wrapText="1"/>
    </xf>
    <xf numFmtId="0" fontId="23" fillId="18" borderId="5" xfId="0" applyFont="1" applyFill="1" applyBorder="1" applyAlignment="1">
      <alignment vertical="center" wrapText="1"/>
    </xf>
    <xf numFmtId="49" fontId="46" fillId="19" borderId="2" xfId="0" applyNumberFormat="1" applyFont="1" applyFill="1" applyBorder="1" applyAlignment="1">
      <alignment vertical="center" wrapText="1"/>
    </xf>
    <xf numFmtId="0" fontId="46" fillId="19" borderId="2" xfId="0" applyFont="1" applyFill="1" applyBorder="1" applyAlignment="1">
      <alignment vertical="center" wrapText="1"/>
    </xf>
    <xf numFmtId="0" fontId="19" fillId="8" borderId="2" xfId="0" applyFont="1" applyFill="1" applyBorder="1" applyAlignment="1">
      <alignment horizontal="center" vertical="center" wrapText="1"/>
    </xf>
    <xf numFmtId="49" fontId="23" fillId="0" borderId="2" xfId="0" applyNumberFormat="1" applyFont="1" applyBorder="1" applyAlignment="1">
      <alignment horizontal="center" vertical="center" wrapText="1"/>
    </xf>
    <xf numFmtId="0" fontId="33" fillId="8" borderId="2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wrapText="1"/>
    </xf>
    <xf numFmtId="0" fontId="37" fillId="18" borderId="2" xfId="0" applyFont="1" applyFill="1" applyBorder="1" applyAlignment="1">
      <alignment horizontal="center" vertical="center" wrapText="1"/>
    </xf>
    <xf numFmtId="0" fontId="117" fillId="18" borderId="2" xfId="0" applyFont="1" applyFill="1" applyBorder="1" applyAlignment="1">
      <alignment horizontal="center" vertical="center" wrapText="1"/>
    </xf>
    <xf numFmtId="0" fontId="12" fillId="18" borderId="2" xfId="0" applyFont="1" applyFill="1" applyBorder="1" applyAlignment="1">
      <alignment horizontal="center" vertical="center" wrapText="1"/>
    </xf>
    <xf numFmtId="0" fontId="121" fillId="0" borderId="2" xfId="0" applyFont="1" applyBorder="1" applyAlignment="1">
      <alignment vertical="center" wrapText="1"/>
    </xf>
    <xf numFmtId="0" fontId="51" fillId="0" borderId="0" xfId="0" applyFont="1" applyAlignment="1">
      <alignment vertical="center"/>
    </xf>
    <xf numFmtId="0" fontId="37" fillId="0" borderId="2" xfId="0" applyFont="1" applyBorder="1" applyAlignment="1">
      <alignment horizontal="center" vertical="center" wrapText="1"/>
    </xf>
    <xf numFmtId="0" fontId="122" fillId="0" borderId="2" xfId="0" applyFont="1" applyBorder="1" applyAlignment="1">
      <alignment horizontal="center" vertical="center" wrapText="1"/>
    </xf>
    <xf numFmtId="0" fontId="4" fillId="29" borderId="2" xfId="0" applyFont="1" applyFill="1" applyBorder="1" applyAlignment="1">
      <alignment horizontal="center" vertical="center" wrapText="1"/>
    </xf>
    <xf numFmtId="0" fontId="51" fillId="0" borderId="2" xfId="0" applyFont="1" applyBorder="1" applyAlignment="1">
      <alignment vertical="center" wrapText="1"/>
    </xf>
    <xf numFmtId="0" fontId="49" fillId="33" borderId="2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vertical="center" wrapText="1"/>
    </xf>
    <xf numFmtId="0" fontId="6" fillId="46" borderId="2" xfId="0" applyFont="1" applyFill="1" applyBorder="1" applyAlignment="1">
      <alignment vertical="center" wrapText="1"/>
    </xf>
    <xf numFmtId="0" fontId="51" fillId="0" borderId="2" xfId="0" applyFont="1" applyBorder="1" applyAlignment="1">
      <alignment horizontal="center" vertical="center"/>
    </xf>
    <xf numFmtId="0" fontId="12" fillId="30" borderId="2" xfId="0" applyFont="1" applyFill="1" applyBorder="1" applyAlignment="1">
      <alignment horizontal="center" vertical="center" wrapText="1"/>
    </xf>
    <xf numFmtId="0" fontId="23" fillId="30" borderId="2" xfId="0" applyFont="1" applyFill="1" applyBorder="1" applyAlignment="1">
      <alignment horizontal="center" vertical="center" wrapText="1"/>
    </xf>
    <xf numFmtId="0" fontId="3" fillId="18" borderId="2" xfId="0" applyFont="1" applyFill="1" applyBorder="1" applyAlignment="1">
      <alignment horizontal="left" vertical="center" wrapText="1"/>
    </xf>
    <xf numFmtId="0" fontId="23" fillId="19" borderId="2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0" fontId="51" fillId="0" borderId="3" xfId="0" applyFont="1" applyBorder="1" applyAlignment="1">
      <alignment vertical="center"/>
    </xf>
    <xf numFmtId="0" fontId="27" fillId="21" borderId="3" xfId="0" applyFont="1" applyFill="1" applyBorder="1" applyAlignment="1">
      <alignment vertical="center" wrapText="1"/>
    </xf>
    <xf numFmtId="0" fontId="3" fillId="19" borderId="2" xfId="0" applyFont="1" applyFill="1" applyBorder="1" applyAlignment="1">
      <alignment vertical="center" wrapText="1"/>
    </xf>
    <xf numFmtId="0" fontId="27" fillId="47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19" borderId="2" xfId="0" applyFont="1" applyFill="1" applyBorder="1" applyAlignment="1">
      <alignment horizontal="center" vertical="center" wrapText="1"/>
    </xf>
    <xf numFmtId="0" fontId="27" fillId="41" borderId="2" xfId="0" applyFont="1" applyFill="1" applyBorder="1" applyAlignment="1">
      <alignment horizontal="center" vertical="center" wrapText="1"/>
    </xf>
    <xf numFmtId="0" fontId="110" fillId="35" borderId="2" xfId="0" applyFont="1" applyFill="1" applyBorder="1" applyAlignment="1">
      <alignment horizontal="center" vertical="center"/>
    </xf>
    <xf numFmtId="0" fontId="12" fillId="35" borderId="2" xfId="0" applyFont="1" applyFill="1" applyBorder="1" applyAlignment="1">
      <alignment horizontal="center" vertical="center" wrapText="1"/>
    </xf>
    <xf numFmtId="0" fontId="51" fillId="18" borderId="2" xfId="0" applyFont="1" applyFill="1" applyBorder="1" applyAlignment="1">
      <alignment wrapText="1"/>
    </xf>
    <xf numFmtId="0" fontId="3" fillId="21" borderId="9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vertical="center" wrapText="1"/>
    </xf>
    <xf numFmtId="0" fontId="110" fillId="21" borderId="9" xfId="0" applyFont="1" applyFill="1" applyBorder="1" applyAlignment="1">
      <alignment horizontal="center" vertical="center"/>
    </xf>
    <xf numFmtId="0" fontId="12" fillId="21" borderId="9" xfId="0" applyFont="1" applyFill="1" applyBorder="1" applyAlignment="1">
      <alignment horizontal="center" vertical="center" wrapText="1"/>
    </xf>
    <xf numFmtId="0" fontId="27" fillId="19" borderId="9" xfId="0" applyFont="1" applyFill="1" applyBorder="1" applyAlignment="1">
      <alignment horizontal="center" vertical="center" wrapText="1"/>
    </xf>
    <xf numFmtId="0" fontId="27" fillId="21" borderId="9" xfId="0" applyFont="1" applyFill="1" applyBorder="1" applyAlignment="1">
      <alignment horizontal="center" vertical="center" wrapText="1"/>
    </xf>
    <xf numFmtId="0" fontId="3" fillId="19" borderId="9" xfId="0" applyFont="1" applyFill="1" applyBorder="1" applyAlignment="1">
      <alignment vertical="center" wrapText="1"/>
    </xf>
    <xf numFmtId="0" fontId="51" fillId="0" borderId="9" xfId="0" applyFont="1" applyBorder="1" applyAlignment="1">
      <alignment wrapText="1"/>
    </xf>
    <xf numFmtId="0" fontId="3" fillId="21" borderId="5" xfId="0" applyFont="1" applyFill="1" applyBorder="1" applyAlignment="1">
      <alignment horizontal="center" vertical="center" wrapText="1"/>
    </xf>
    <xf numFmtId="0" fontId="110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wrapText="1"/>
    </xf>
    <xf numFmtId="0" fontId="21" fillId="18" borderId="5" xfId="0" applyFont="1" applyFill="1" applyBorder="1" applyAlignment="1">
      <alignment vertical="center" wrapText="1"/>
    </xf>
    <xf numFmtId="0" fontId="22" fillId="0" borderId="2" xfId="0" applyFont="1" applyBorder="1" applyAlignment="1">
      <alignment wrapText="1"/>
    </xf>
    <xf numFmtId="0" fontId="21" fillId="0" borderId="2" xfId="0" applyFont="1" applyBorder="1" applyAlignment="1">
      <alignment vertical="center" wrapText="1"/>
    </xf>
    <xf numFmtId="0" fontId="37" fillId="0" borderId="0" xfId="0" applyFont="1"/>
    <xf numFmtId="0" fontId="23" fillId="36" borderId="2" xfId="0" applyFont="1" applyFill="1" applyBorder="1" applyAlignment="1">
      <alignment horizontal="center" vertical="center"/>
    </xf>
    <xf numFmtId="0" fontId="12" fillId="36" borderId="2" xfId="0" applyFont="1" applyFill="1" applyBorder="1" applyAlignment="1">
      <alignment horizontal="center" vertical="center" wrapText="1"/>
    </xf>
    <xf numFmtId="0" fontId="12" fillId="41" borderId="5" xfId="0" applyFont="1" applyFill="1" applyBorder="1" applyAlignment="1">
      <alignment horizontal="center" vertical="center" wrapText="1"/>
    </xf>
    <xf numFmtId="0" fontId="51" fillId="0" borderId="2" xfId="0" applyFont="1" applyBorder="1" applyAlignment="1">
      <alignment horizontal="left" wrapText="1"/>
    </xf>
    <xf numFmtId="0" fontId="12" fillId="6" borderId="2" xfId="0" applyFont="1" applyFill="1" applyBorder="1" applyAlignment="1">
      <alignment horizontal="center" vertical="center"/>
    </xf>
    <xf numFmtId="0" fontId="27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12" fillId="45" borderId="2" xfId="0" applyFont="1" applyFill="1" applyBorder="1" applyAlignment="1">
      <alignment horizontal="center" vertical="center" wrapText="1"/>
    </xf>
    <xf numFmtId="0" fontId="3" fillId="20" borderId="2" xfId="0" applyFont="1" applyFill="1" applyBorder="1" applyAlignment="1">
      <alignment vertical="center" wrapText="1"/>
    </xf>
    <xf numFmtId="0" fontId="21" fillId="17" borderId="2" xfId="0" applyFont="1" applyFill="1" applyBorder="1" applyAlignment="1">
      <alignment horizontal="center" vertical="center" wrapText="1"/>
    </xf>
    <xf numFmtId="0" fontId="51" fillId="5" borderId="0" xfId="0" applyFont="1" applyFill="1"/>
    <xf numFmtId="0" fontId="6" fillId="2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vertical="center" wrapText="1"/>
    </xf>
    <xf numFmtId="0" fontId="6" fillId="19" borderId="2" xfId="0" applyFont="1" applyFill="1" applyBorder="1" applyAlignment="1">
      <alignment horizontal="center" vertical="center" wrapText="1"/>
    </xf>
    <xf numFmtId="0" fontId="3" fillId="36" borderId="2" xfId="0" applyFont="1" applyFill="1" applyBorder="1" applyAlignment="1">
      <alignment horizontal="center" vertical="center" wrapText="1"/>
    </xf>
    <xf numFmtId="0" fontId="3" fillId="36" borderId="2" xfId="0" applyFont="1" applyFill="1" applyBorder="1" applyAlignment="1">
      <alignment horizontal="left" vertical="center" wrapText="1"/>
    </xf>
    <xf numFmtId="0" fontId="3" fillId="36" borderId="2" xfId="0" applyFont="1" applyFill="1" applyBorder="1" applyAlignment="1">
      <alignment vertical="center" wrapText="1"/>
    </xf>
    <xf numFmtId="0" fontId="6" fillId="27" borderId="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6" fillId="4" borderId="8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22" fillId="21" borderId="2" xfId="0" applyFont="1" applyFill="1" applyBorder="1" applyAlignment="1">
      <alignment horizontal="center" vertical="center" wrapText="1"/>
    </xf>
    <xf numFmtId="0" fontId="33" fillId="28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43" fillId="19" borderId="2" xfId="0" applyFont="1" applyFill="1" applyBorder="1" applyAlignment="1">
      <alignment horizontal="center" vertical="center"/>
    </xf>
    <xf numFmtId="0" fontId="23" fillId="28" borderId="2" xfId="0" applyFont="1" applyFill="1" applyBorder="1" applyAlignment="1">
      <alignment horizontal="center" vertical="center" wrapText="1"/>
    </xf>
    <xf numFmtId="0" fontId="3" fillId="28" borderId="3" xfId="0" applyFont="1" applyFill="1" applyBorder="1" applyAlignment="1">
      <alignment vertical="center" wrapText="1"/>
    </xf>
    <xf numFmtId="0" fontId="51" fillId="28" borderId="2" xfId="0" applyFont="1" applyFill="1" applyBorder="1" applyAlignment="1">
      <alignment vertical="center" wrapText="1"/>
    </xf>
    <xf numFmtId="0" fontId="23" fillId="18" borderId="5" xfId="0" applyFont="1" applyFill="1" applyBorder="1" applyAlignment="1">
      <alignment horizontal="center" vertical="center" wrapText="1"/>
    </xf>
    <xf numFmtId="0" fontId="33" fillId="18" borderId="5" xfId="0" applyFont="1" applyFill="1" applyBorder="1" applyAlignment="1">
      <alignment vertical="center" wrapText="1"/>
    </xf>
    <xf numFmtId="0" fontId="27" fillId="18" borderId="5" xfId="0" applyFont="1" applyFill="1" applyBorder="1" applyAlignment="1">
      <alignment vertical="center" wrapText="1"/>
    </xf>
    <xf numFmtId="0" fontId="3" fillId="28" borderId="5" xfId="0" applyFont="1" applyFill="1" applyBorder="1" applyAlignment="1">
      <alignment vertical="center" wrapText="1"/>
    </xf>
    <xf numFmtId="0" fontId="44" fillId="0" borderId="2" xfId="2" applyFont="1" applyBorder="1" applyAlignment="1">
      <alignment horizontal="left" vertical="center" wrapText="1"/>
    </xf>
    <xf numFmtId="0" fontId="44" fillId="0" borderId="2" xfId="2" applyFont="1" applyBorder="1" applyAlignment="1">
      <alignment vertical="center" wrapText="1"/>
    </xf>
    <xf numFmtId="0" fontId="27" fillId="28" borderId="2" xfId="0" applyFont="1" applyFill="1" applyBorder="1" applyAlignment="1">
      <alignment horizontal="center" vertical="center" wrapText="1"/>
    </xf>
    <xf numFmtId="0" fontId="51" fillId="28" borderId="2" xfId="0" applyFont="1" applyFill="1" applyBorder="1" applyAlignment="1">
      <alignment wrapText="1"/>
    </xf>
    <xf numFmtId="0" fontId="44" fillId="0" borderId="3" xfId="2" applyFont="1" applyBorder="1" applyAlignment="1">
      <alignment horizontal="left" vertical="center" wrapText="1"/>
    </xf>
    <xf numFmtId="0" fontId="44" fillId="0" borderId="3" xfId="2" applyFont="1" applyBorder="1" applyAlignment="1">
      <alignment vertical="center" wrapText="1"/>
    </xf>
    <xf numFmtId="0" fontId="44" fillId="0" borderId="2" xfId="2" applyFont="1" applyBorder="1" applyAlignment="1">
      <alignment vertical="center"/>
    </xf>
    <xf numFmtId="0" fontId="44" fillId="19" borderId="2" xfId="2" applyFont="1" applyFill="1" applyBorder="1" applyAlignment="1">
      <alignment horizontal="left" vertical="center" wrapText="1"/>
    </xf>
    <xf numFmtId="0" fontId="23" fillId="4" borderId="7" xfId="0" applyFont="1" applyFill="1" applyBorder="1" applyAlignment="1">
      <alignment horizontal="left" vertical="center" wrapText="1"/>
    </xf>
    <xf numFmtId="0" fontId="23" fillId="4" borderId="4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left" wrapText="1"/>
    </xf>
    <xf numFmtId="0" fontId="23" fillId="41" borderId="2" xfId="0" applyFont="1" applyFill="1" applyBorder="1" applyAlignment="1">
      <alignment horizontal="left" vertical="center" wrapText="1"/>
    </xf>
    <xf numFmtId="0" fontId="2" fillId="27" borderId="2" xfId="0" applyFont="1" applyFill="1" applyBorder="1" applyAlignment="1">
      <alignment horizontal="center" vertical="center" wrapText="1"/>
    </xf>
    <xf numFmtId="0" fontId="37" fillId="0" borderId="2" xfId="0" applyFont="1" applyBorder="1" applyAlignment="1">
      <alignment wrapText="1"/>
    </xf>
    <xf numFmtId="0" fontId="4" fillId="41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51" fillId="0" borderId="0" xfId="0" applyFont="1" applyAlignment="1">
      <alignment horizontal="left" wrapText="1"/>
    </xf>
    <xf numFmtId="0" fontId="51" fillId="0" borderId="0" xfId="0" applyFont="1" applyAlignment="1"/>
    <xf numFmtId="0" fontId="51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15" fillId="0" borderId="0" xfId="0" applyFont="1" applyBorder="1" applyAlignment="1">
      <alignment wrapText="1"/>
    </xf>
    <xf numFmtId="0" fontId="16" fillId="0" borderId="0" xfId="0" applyFont="1" applyAlignment="1">
      <alignment wrapText="1"/>
    </xf>
    <xf numFmtId="0" fontId="6" fillId="0" borderId="0" xfId="0" applyFont="1" applyBorder="1" applyAlignment="1">
      <alignment wrapText="1"/>
    </xf>
    <xf numFmtId="0" fontId="51" fillId="0" borderId="0" xfId="0" applyFont="1" applyAlignment="1">
      <alignment horizontal="center"/>
    </xf>
    <xf numFmtId="0" fontId="3" fillId="27" borderId="3" xfId="0" applyFont="1" applyFill="1" applyBorder="1" applyAlignment="1">
      <alignment horizontal="center" vertical="center" wrapText="1"/>
    </xf>
    <xf numFmtId="0" fontId="3" fillId="19" borderId="11" xfId="0" applyFont="1" applyFill="1" applyBorder="1" applyAlignment="1">
      <alignment horizontal="center" vertical="center" wrapText="1"/>
    </xf>
    <xf numFmtId="0" fontId="23" fillId="18" borderId="2" xfId="0" applyFont="1" applyFill="1" applyBorder="1" applyAlignment="1">
      <alignment horizontal="left" vertical="center" wrapText="1"/>
    </xf>
    <xf numFmtId="0" fontId="12" fillId="18" borderId="2" xfId="0" applyFont="1" applyFill="1" applyBorder="1" applyAlignment="1">
      <alignment horizontal="left" vertical="center" wrapText="1"/>
    </xf>
    <xf numFmtId="0" fontId="12" fillId="18" borderId="2" xfId="0" applyFont="1" applyFill="1" applyBorder="1" applyAlignment="1">
      <alignment horizontal="center" vertical="center"/>
    </xf>
    <xf numFmtId="49" fontId="2" fillId="18" borderId="2" xfId="0" applyNumberFormat="1" applyFont="1" applyFill="1" applyBorder="1" applyAlignment="1">
      <alignment horizontal="center" vertical="center" wrapText="1"/>
    </xf>
    <xf numFmtId="0" fontId="33" fillId="18" borderId="3" xfId="0" applyFont="1" applyFill="1" applyBorder="1" applyAlignment="1">
      <alignment horizontal="center" vertical="center" wrapText="1"/>
    </xf>
    <xf numFmtId="0" fontId="33" fillId="18" borderId="5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0" fillId="0" borderId="3" xfId="0" applyFont="1" applyBorder="1" applyAlignment="1">
      <alignment horizontal="center" vertical="center" wrapText="1"/>
    </xf>
    <xf numFmtId="0" fontId="60" fillId="0" borderId="6" xfId="0" applyFont="1" applyBorder="1" applyAlignment="1">
      <alignment horizontal="center" vertical="center" wrapText="1"/>
    </xf>
    <xf numFmtId="0" fontId="60" fillId="0" borderId="5" xfId="0" applyFont="1" applyBorder="1" applyAlignment="1">
      <alignment horizontal="center" vertical="center" wrapText="1"/>
    </xf>
    <xf numFmtId="0" fontId="73" fillId="41" borderId="2" xfId="0" applyFont="1" applyFill="1" applyBorder="1" applyAlignment="1">
      <alignment horizontal="center" vertical="center" wrapText="1"/>
    </xf>
    <xf numFmtId="0" fontId="68" fillId="19" borderId="2" xfId="0" applyFont="1" applyFill="1" applyBorder="1" applyAlignment="1">
      <alignment horizontal="left" vertical="center" wrapText="1"/>
    </xf>
    <xf numFmtId="0" fontId="47" fillId="19" borderId="2" xfId="0" applyFont="1" applyFill="1" applyBorder="1" applyAlignment="1">
      <alignment horizontal="center" vertical="center" wrapText="1"/>
    </xf>
    <xf numFmtId="0" fontId="60" fillId="19" borderId="2" xfId="0" applyFont="1" applyFill="1" applyBorder="1" applyAlignment="1">
      <alignment horizontal="center" vertical="center" wrapText="1"/>
    </xf>
    <xf numFmtId="0" fontId="54" fillId="0" borderId="3" xfId="0" applyFont="1" applyBorder="1" applyAlignment="1">
      <alignment horizontal="left" vertical="center" wrapText="1"/>
    </xf>
    <xf numFmtId="0" fontId="54" fillId="0" borderId="5" xfId="0" applyFont="1" applyBorder="1" applyAlignment="1">
      <alignment horizontal="left" vertical="center" wrapText="1"/>
    </xf>
    <xf numFmtId="0" fontId="50" fillId="0" borderId="3" xfId="0" applyFont="1" applyFill="1" applyBorder="1" applyAlignment="1">
      <alignment horizontal="center"/>
    </xf>
    <xf numFmtId="0" fontId="50" fillId="0" borderId="5" xfId="0" applyFont="1" applyFill="1" applyBorder="1" applyAlignment="1">
      <alignment horizontal="center"/>
    </xf>
    <xf numFmtId="0" fontId="119" fillId="0" borderId="3" xfId="0" applyFont="1" applyBorder="1" applyAlignment="1">
      <alignment horizontal="center" vertical="center" wrapText="1"/>
    </xf>
    <xf numFmtId="0" fontId="119" fillId="0" borderId="5" xfId="0" applyFont="1" applyBorder="1" applyAlignment="1">
      <alignment horizontal="center" vertical="center" wrapText="1"/>
    </xf>
    <xf numFmtId="164" fontId="69" fillId="0" borderId="2" xfId="0" applyNumberFormat="1" applyFont="1" applyBorder="1" applyAlignment="1">
      <alignment horizontal="left" vertical="center" wrapText="1"/>
    </xf>
    <xf numFmtId="164" fontId="69" fillId="0" borderId="2" xfId="0" applyNumberFormat="1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/>
    </xf>
    <xf numFmtId="164" fontId="54" fillId="0" borderId="2" xfId="0" applyNumberFormat="1" applyFont="1" applyBorder="1" applyAlignment="1">
      <alignment horizontal="center" vertical="center" wrapText="1"/>
    </xf>
    <xf numFmtId="0" fontId="79" fillId="0" borderId="0" xfId="0" applyFont="1" applyBorder="1" applyAlignment="1">
      <alignment horizontal="center" vertical="center"/>
    </xf>
    <xf numFmtId="0" fontId="69" fillId="13" borderId="2" xfId="0" applyFont="1" applyFill="1" applyBorder="1" applyAlignment="1">
      <alignment horizontal="left" vertical="center" wrapText="1"/>
    </xf>
    <xf numFmtId="0" fontId="69" fillId="0" borderId="2" xfId="1" applyFont="1" applyBorder="1" applyAlignment="1">
      <alignment horizontal="center" vertical="center" wrapText="1"/>
    </xf>
    <xf numFmtId="0" fontId="69" fillId="0" borderId="2" xfId="0" applyFont="1" applyBorder="1" applyAlignment="1">
      <alignment horizontal="center" vertical="center" wrapText="1"/>
    </xf>
    <xf numFmtId="0" fontId="77" fillId="0" borderId="0" xfId="0" applyFont="1" applyBorder="1" applyAlignment="1">
      <alignment horizontal="center" vertical="center" wrapText="1"/>
    </xf>
    <xf numFmtId="0" fontId="69" fillId="19" borderId="2" xfId="0" applyFont="1" applyFill="1" applyBorder="1" applyAlignment="1">
      <alignment horizontal="left" vertical="center" wrapText="1"/>
    </xf>
    <xf numFmtId="0" fontId="47" fillId="19" borderId="2" xfId="0" applyFont="1" applyFill="1" applyBorder="1" applyAlignment="1">
      <alignment horizontal="left" vertical="center" wrapText="1"/>
    </xf>
    <xf numFmtId="0" fontId="63" fillId="3" borderId="2" xfId="0" applyFont="1" applyFill="1" applyBorder="1" applyAlignment="1">
      <alignment horizontal="left"/>
    </xf>
    <xf numFmtId="0" fontId="45" fillId="19" borderId="2" xfId="0" applyFont="1" applyFill="1" applyBorder="1" applyAlignment="1">
      <alignment horizontal="center" vertical="center" wrapText="1"/>
    </xf>
    <xf numFmtId="0" fontId="62" fillId="0" borderId="2" xfId="0" applyFont="1" applyBorder="1" applyAlignment="1">
      <alignment horizontal="center" vertical="center" wrapText="1"/>
    </xf>
    <xf numFmtId="0" fontId="61" fillId="0" borderId="0" xfId="0" applyFont="1" applyBorder="1" applyAlignment="1">
      <alignment horizontal="center" wrapText="1"/>
    </xf>
    <xf numFmtId="0" fontId="60" fillId="0" borderId="0" xfId="0" applyFont="1" applyBorder="1" applyAlignment="1">
      <alignment horizontal="center"/>
    </xf>
    <xf numFmtId="0" fontId="45" fillId="0" borderId="2" xfId="0" applyFont="1" applyBorder="1" applyAlignment="1">
      <alignment horizontal="center" vertical="center" wrapText="1"/>
    </xf>
    <xf numFmtId="0" fontId="62" fillId="2" borderId="2" xfId="0" applyFont="1" applyFill="1" applyBorder="1" applyAlignment="1">
      <alignment horizontal="center" vertical="center" wrapText="1"/>
    </xf>
    <xf numFmtId="0" fontId="62" fillId="0" borderId="3" xfId="0" applyFont="1" applyBorder="1" applyAlignment="1">
      <alignment horizontal="center" vertical="center" wrapText="1"/>
    </xf>
    <xf numFmtId="0" fontId="62" fillId="0" borderId="5" xfId="0" applyFont="1" applyBorder="1" applyAlignment="1">
      <alignment horizontal="center" vertical="center" wrapText="1"/>
    </xf>
    <xf numFmtId="0" fontId="12" fillId="19" borderId="3" xfId="0" applyFont="1" applyFill="1" applyBorder="1" applyAlignment="1">
      <alignment horizontal="center" vertical="center" wrapText="1"/>
    </xf>
    <xf numFmtId="0" fontId="12" fillId="19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12" fillId="35" borderId="3" xfId="0" applyFont="1" applyFill="1" applyBorder="1" applyAlignment="1">
      <alignment horizontal="center" vertical="center" wrapText="1"/>
    </xf>
    <xf numFmtId="0" fontId="12" fillId="35" borderId="5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23" fillId="4" borderId="8" xfId="0" applyFont="1" applyFill="1" applyBorder="1" applyAlignment="1">
      <alignment horizontal="center" vertical="center" wrapText="1"/>
    </xf>
    <xf numFmtId="0" fontId="12" fillId="44" borderId="3" xfId="0" applyFont="1" applyFill="1" applyBorder="1" applyAlignment="1">
      <alignment horizontal="center" vertical="center" wrapText="1"/>
    </xf>
    <xf numFmtId="0" fontId="12" fillId="44" borderId="6" xfId="0" applyFont="1" applyFill="1" applyBorder="1" applyAlignment="1">
      <alignment horizontal="center" vertical="center" wrapText="1"/>
    </xf>
    <xf numFmtId="0" fontId="12" fillId="44" borderId="5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2" fillId="41" borderId="3" xfId="0" applyFont="1" applyFill="1" applyBorder="1" applyAlignment="1">
      <alignment horizontal="center" vertical="center" wrapText="1"/>
    </xf>
    <xf numFmtId="0" fontId="12" fillId="41" borderId="5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27" fillId="21" borderId="2" xfId="0" applyFont="1" applyFill="1" applyBorder="1" applyAlignment="1">
      <alignment horizontal="center" vertical="center" wrapText="1"/>
    </xf>
    <xf numFmtId="0" fontId="12" fillId="21" borderId="2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09" fillId="0" borderId="2" xfId="0" applyFont="1" applyBorder="1" applyAlignment="1">
      <alignment horizontal="center" vertical="center" wrapText="1"/>
    </xf>
    <xf numFmtId="0" fontId="114" fillId="0" borderId="3" xfId="2" applyFont="1" applyBorder="1" applyAlignment="1">
      <alignment horizontal="center" vertical="center" wrapText="1"/>
    </xf>
    <xf numFmtId="0" fontId="114" fillId="0" borderId="5" xfId="2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30" borderId="7" xfId="0" applyFont="1" applyFill="1" applyBorder="1" applyAlignment="1">
      <alignment horizontal="center" vertical="center" wrapText="1"/>
    </xf>
    <xf numFmtId="0" fontId="6" fillId="30" borderId="4" xfId="0" applyFont="1" applyFill="1" applyBorder="1" applyAlignment="1">
      <alignment horizontal="center" vertical="center" wrapText="1"/>
    </xf>
    <xf numFmtId="0" fontId="23" fillId="41" borderId="3" xfId="0" applyFont="1" applyFill="1" applyBorder="1" applyAlignment="1">
      <alignment horizontal="center" vertical="center" wrapText="1"/>
    </xf>
    <xf numFmtId="0" fontId="23" fillId="41" borderId="5" xfId="0" applyFont="1" applyFill="1" applyBorder="1" applyAlignment="1">
      <alignment horizontal="center" vertical="center" wrapText="1"/>
    </xf>
    <xf numFmtId="0" fontId="51" fillId="0" borderId="3" xfId="0" applyFont="1" applyBorder="1" applyAlignment="1">
      <alignment horizontal="center" wrapText="1"/>
    </xf>
    <xf numFmtId="0" fontId="51" fillId="0" borderId="5" xfId="0" applyFont="1" applyBorder="1" applyAlignment="1">
      <alignment horizontal="center" wrapText="1"/>
    </xf>
    <xf numFmtId="0" fontId="6" fillId="0" borderId="2" xfId="0" applyFont="1" applyBorder="1" applyAlignment="1">
      <alignment vertical="center" wrapText="1"/>
    </xf>
    <xf numFmtId="0" fontId="23" fillId="41" borderId="6" xfId="0" applyFont="1" applyFill="1" applyBorder="1" applyAlignment="1">
      <alignment horizontal="center" vertical="center" wrapText="1"/>
    </xf>
    <xf numFmtId="0" fontId="6" fillId="10" borderId="7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27" fillId="21" borderId="3" xfId="0" applyFont="1" applyFill="1" applyBorder="1" applyAlignment="1">
      <alignment horizontal="center" vertical="center" wrapText="1"/>
    </xf>
    <xf numFmtId="0" fontId="27" fillId="21" borderId="10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0" xfId="0" applyFont="1" applyFill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51" fillId="0" borderId="3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 wrapText="1"/>
    </xf>
    <xf numFmtId="0" fontId="44" fillId="0" borderId="3" xfId="2" applyFont="1" applyBorder="1" applyAlignment="1">
      <alignment horizontal="left" vertical="center" wrapText="1"/>
    </xf>
    <xf numFmtId="0" fontId="44" fillId="0" borderId="5" xfId="2" applyFont="1" applyBorder="1" applyAlignment="1">
      <alignment horizontal="left" vertical="center" wrapText="1"/>
    </xf>
    <xf numFmtId="0" fontId="44" fillId="0" borderId="3" xfId="2" applyFont="1" applyBorder="1" applyAlignment="1">
      <alignment horizontal="center" vertical="center" wrapText="1"/>
    </xf>
    <xf numFmtId="0" fontId="44" fillId="0" borderId="5" xfId="2" applyFont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44" fillId="0" borderId="3" xfId="0" applyFont="1" applyBorder="1" applyAlignment="1">
      <alignment horizontal="left" vertical="center" wrapText="1"/>
    </xf>
    <xf numFmtId="0" fontId="44" fillId="0" borderId="5" xfId="0" applyFont="1" applyBorder="1" applyAlignment="1">
      <alignment horizontal="left" vertical="center" wrapText="1"/>
    </xf>
    <xf numFmtId="0" fontId="44" fillId="19" borderId="3" xfId="0" applyFont="1" applyFill="1" applyBorder="1" applyAlignment="1">
      <alignment horizontal="center" vertical="center" wrapText="1"/>
    </xf>
    <xf numFmtId="0" fontId="44" fillId="19" borderId="5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3" fillId="21" borderId="2" xfId="0" applyFont="1" applyFill="1" applyBorder="1" applyAlignment="1">
      <alignment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5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6" fillId="19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6" fillId="19" borderId="5" xfId="0" applyFont="1" applyFill="1" applyBorder="1" applyAlignment="1">
      <alignment horizontal="center" vertical="center" wrapText="1"/>
    </xf>
    <xf numFmtId="0" fontId="3" fillId="28" borderId="3" xfId="0" applyFont="1" applyFill="1" applyBorder="1" applyAlignment="1">
      <alignment vertical="center" wrapText="1"/>
    </xf>
    <xf numFmtId="0" fontId="3" fillId="28" borderId="6" xfId="0" applyFont="1" applyFill="1" applyBorder="1" applyAlignment="1">
      <alignment vertical="center" wrapText="1"/>
    </xf>
    <xf numFmtId="0" fontId="3" fillId="28" borderId="5" xfId="0" applyFont="1" applyFill="1" applyBorder="1" applyAlignment="1">
      <alignment vertical="center" wrapText="1"/>
    </xf>
    <xf numFmtId="49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27" fillId="0" borderId="6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3" fillId="0" borderId="0" xfId="0" applyFont="1" applyBorder="1" applyAlignment="1">
      <alignment horizontal="center" vertical="center" wrapText="1"/>
    </xf>
    <xf numFmtId="0" fontId="105" fillId="0" borderId="0" xfId="0" applyFont="1" applyBorder="1" applyAlignment="1">
      <alignment horizontal="center" vertical="center"/>
    </xf>
    <xf numFmtId="0" fontId="89" fillId="0" borderId="2" xfId="1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0" fontId="88" fillId="0" borderId="2" xfId="0" applyFont="1" applyBorder="1" applyAlignment="1">
      <alignment horizontal="center" vertical="center" wrapText="1"/>
    </xf>
    <xf numFmtId="0" fontId="94" fillId="0" borderId="2" xfId="0" applyFont="1" applyBorder="1" applyAlignment="1">
      <alignment horizontal="left" vertical="center" wrapText="1"/>
    </xf>
    <xf numFmtId="49" fontId="12" fillId="0" borderId="2" xfId="0" applyNumberFormat="1" applyFont="1" applyBorder="1" applyAlignment="1" applyProtection="1">
      <alignment horizontal="left" vertical="center" wrapText="1"/>
    </xf>
    <xf numFmtId="49" fontId="89" fillId="0" borderId="2" xfId="0" applyNumberFormat="1" applyFont="1" applyBorder="1" applyAlignment="1" applyProtection="1">
      <alignment horizontal="left" vertical="center" wrapText="1"/>
    </xf>
    <xf numFmtId="49" fontId="89" fillId="0" borderId="2" xfId="0" applyNumberFormat="1" applyFont="1" applyBorder="1" applyAlignment="1" applyProtection="1">
      <alignment horizontal="center" vertical="center" wrapText="1"/>
    </xf>
    <xf numFmtId="0" fontId="89" fillId="0" borderId="2" xfId="0" applyFont="1" applyBorder="1" applyAlignment="1">
      <alignment horizontal="center" vertical="center" wrapText="1"/>
    </xf>
    <xf numFmtId="0" fontId="89" fillId="0" borderId="3" xfId="0" applyFont="1" applyBorder="1" applyAlignment="1">
      <alignment horizontal="left" vertical="center" wrapText="1"/>
    </xf>
    <xf numFmtId="0" fontId="89" fillId="0" borderId="6" xfId="0" applyFont="1" applyBorder="1" applyAlignment="1">
      <alignment horizontal="left" vertical="center" wrapText="1"/>
    </xf>
    <xf numFmtId="0" fontId="89" fillId="0" borderId="5" xfId="0" applyFont="1" applyBorder="1" applyAlignment="1">
      <alignment horizontal="left" vertical="center" wrapText="1"/>
    </xf>
    <xf numFmtId="164" fontId="88" fillId="0" borderId="3" xfId="0" applyNumberFormat="1" applyFont="1" applyBorder="1" applyAlignment="1">
      <alignment horizontal="center" vertical="center" wrapText="1"/>
    </xf>
    <xf numFmtId="164" fontId="88" fillId="0" borderId="6" xfId="0" applyNumberFormat="1" applyFont="1" applyBorder="1" applyAlignment="1">
      <alignment horizontal="center" vertical="center" wrapText="1"/>
    </xf>
    <xf numFmtId="164" fontId="88" fillId="0" borderId="5" xfId="0" applyNumberFormat="1" applyFont="1" applyBorder="1" applyAlignment="1">
      <alignment horizontal="center" vertical="center" wrapText="1"/>
    </xf>
    <xf numFmtId="0" fontId="85" fillId="0" borderId="0" xfId="0" applyFont="1" applyBorder="1" applyAlignment="1">
      <alignment horizontal="center"/>
    </xf>
    <xf numFmtId="0" fontId="83" fillId="0" borderId="0" xfId="0" applyFont="1" applyBorder="1" applyAlignment="1">
      <alignment horizontal="center"/>
    </xf>
    <xf numFmtId="0" fontId="87" fillId="19" borderId="2" xfId="0" applyFont="1" applyFill="1" applyBorder="1" applyAlignment="1">
      <alignment horizontal="center" vertical="center" wrapText="1"/>
    </xf>
    <xf numFmtId="0" fontId="87" fillId="0" borderId="2" xfId="0" applyFont="1" applyBorder="1" applyAlignment="1">
      <alignment horizontal="left" vertical="center" wrapText="1"/>
    </xf>
    <xf numFmtId="0" fontId="87" fillId="0" borderId="2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7" fillId="2" borderId="7" xfId="0" applyFont="1" applyFill="1" applyBorder="1" applyAlignment="1">
      <alignment horizontal="center" vertical="center" wrapText="1"/>
    </xf>
    <xf numFmtId="0" fontId="87" fillId="2" borderId="8" xfId="0" applyFont="1" applyFill="1" applyBorder="1" applyAlignment="1">
      <alignment horizontal="center" vertical="center" wrapText="1"/>
    </xf>
    <xf numFmtId="0" fontId="87" fillId="2" borderId="4" xfId="0" applyFont="1" applyFill="1" applyBorder="1" applyAlignment="1">
      <alignment horizontal="center" vertical="center" wrapText="1"/>
    </xf>
    <xf numFmtId="0" fontId="87" fillId="19" borderId="3" xfId="0" applyFont="1" applyFill="1" applyBorder="1" applyAlignment="1">
      <alignment horizontal="center" vertical="center" wrapText="1"/>
    </xf>
    <xf numFmtId="0" fontId="87" fillId="19" borderId="5" xfId="0" applyFont="1" applyFill="1" applyBorder="1" applyAlignment="1">
      <alignment horizontal="center" vertical="center" wrapText="1"/>
    </xf>
    <xf numFmtId="49" fontId="27" fillId="0" borderId="2" xfId="0" applyNumberFormat="1" applyFont="1" applyBorder="1" applyAlignment="1">
      <alignment horizontal="left" vertical="center" wrapText="1" shrinkToFit="1"/>
    </xf>
    <xf numFmtId="49" fontId="27" fillId="0" borderId="2" xfId="0" applyNumberFormat="1" applyFont="1" applyBorder="1" applyAlignment="1">
      <alignment horizontal="center" vertical="center" wrapText="1" shrinkToFit="1"/>
    </xf>
    <xf numFmtId="0" fontId="3" fillId="0" borderId="2" xfId="0" applyFont="1" applyBorder="1" applyAlignment="1">
      <alignment horizontal="center" vertical="center" wrapText="1" shrinkToFit="1"/>
    </xf>
    <xf numFmtId="0" fontId="32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49" fontId="33" fillId="0" borderId="2" xfId="0" applyNumberFormat="1" applyFont="1" applyBorder="1" applyAlignment="1">
      <alignment horizontal="center" vertical="center" wrapText="1" shrinkToFit="1"/>
    </xf>
    <xf numFmtId="49" fontId="22" fillId="0" borderId="2" xfId="0" applyNumberFormat="1" applyFont="1" applyBorder="1" applyAlignment="1">
      <alignment horizontal="left" vertical="center" wrapText="1"/>
    </xf>
    <xf numFmtId="49" fontId="27" fillId="0" borderId="2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27" fillId="31" borderId="3" xfId="0" applyFont="1" applyFill="1" applyBorder="1" applyAlignment="1">
      <alignment horizontal="center" vertical="center" wrapText="1"/>
    </xf>
    <xf numFmtId="0" fontId="27" fillId="31" borderId="6" xfId="0" applyFont="1" applyFill="1" applyBorder="1" applyAlignment="1">
      <alignment horizontal="center" vertical="center" wrapText="1"/>
    </xf>
    <xf numFmtId="0" fontId="27" fillId="31" borderId="5" xfId="0" applyFont="1" applyFill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18" borderId="3" xfId="0" applyFont="1" applyFill="1" applyBorder="1" applyAlignment="1">
      <alignment horizontal="center" vertical="center" wrapText="1"/>
    </xf>
    <xf numFmtId="0" fontId="28" fillId="18" borderId="5" xfId="0" applyFont="1" applyFill="1" applyBorder="1" applyAlignment="1">
      <alignment horizontal="center" vertical="center" wrapText="1"/>
    </xf>
    <xf numFmtId="0" fontId="28" fillId="10" borderId="3" xfId="0" applyFont="1" applyFill="1" applyBorder="1" applyAlignment="1">
      <alignment horizontal="center" vertical="center" wrapText="1"/>
    </xf>
    <xf numFmtId="0" fontId="28" fillId="10" borderId="5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28" fillId="31" borderId="3" xfId="0" applyFont="1" applyFill="1" applyBorder="1" applyAlignment="1">
      <alignment horizontal="center" vertical="center" wrapText="1"/>
    </xf>
    <xf numFmtId="0" fontId="28" fillId="31" borderId="6" xfId="0" applyFont="1" applyFill="1" applyBorder="1" applyAlignment="1">
      <alignment horizontal="center" vertical="center" wrapText="1"/>
    </xf>
    <xf numFmtId="0" fontId="28" fillId="31" borderId="5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8" fillId="0" borderId="2" xfId="0" applyFont="1" applyBorder="1" applyAlignment="1">
      <alignment horizontal="left" vertical="center" wrapText="1"/>
    </xf>
    <xf numFmtId="0" fontId="27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8" fillId="10" borderId="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6" fillId="38" borderId="2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49" fontId="10" fillId="0" borderId="2" xfId="0" applyNumberFormat="1" applyFont="1" applyBorder="1" applyAlignment="1">
      <alignment horizontal="left" vertical="center" wrapText="1" shrinkToFit="1"/>
    </xf>
    <xf numFmtId="49" fontId="10" fillId="0" borderId="2" xfId="0" applyNumberFormat="1" applyFont="1" applyBorder="1" applyAlignment="1">
      <alignment horizontal="center" vertical="center" wrapText="1" shrinkToFit="1"/>
    </xf>
    <xf numFmtId="49" fontId="30" fillId="0" borderId="2" xfId="0" applyNumberFormat="1" applyFont="1" applyBorder="1" applyAlignment="1">
      <alignment horizontal="center" vertical="center" wrapText="1" shrinkToFit="1"/>
    </xf>
    <xf numFmtId="49" fontId="2" fillId="0" borderId="2" xfId="0" applyNumberFormat="1" applyFont="1" applyBorder="1" applyAlignment="1">
      <alignment horizontal="center" vertical="center" wrapText="1"/>
    </xf>
    <xf numFmtId="0" fontId="25" fillId="0" borderId="2" xfId="0" applyFont="1" applyBorder="1" applyAlignment="1">
      <alignment horizontal="left" vertical="center"/>
    </xf>
    <xf numFmtId="0" fontId="2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/>
    </xf>
  </cellXfs>
  <cellStyles count="4">
    <cellStyle name="Comma" xfId="3" builtinId="3"/>
    <cellStyle name="Explanatory Text" xfId="1" builtinId="53" customBuiltin="1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84807"/>
      <rgbColor rgb="FFFFFF66"/>
      <rgbColor rgb="FFCCFFFF"/>
      <rgbColor rgb="FF660066"/>
      <rgbColor rgb="FFFF330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99FFFF"/>
      <rgbColor rgb="FFFFFF99"/>
      <rgbColor rgb="FF66CCFF"/>
      <rgbColor rgb="FFFF99FF"/>
      <rgbColor rgb="FFCC99FF"/>
      <rgbColor rgb="FFFFCC99"/>
      <rgbColor rgb="FF3399FF"/>
      <rgbColor rgb="FF66FFFF"/>
      <rgbColor rgb="FF99CC00"/>
      <rgbColor rgb="FFFFCC00"/>
      <rgbColor rgb="FFFF9900"/>
      <rgbColor rgb="FFFF6600"/>
      <rgbColor rgb="FF666699"/>
      <rgbColor rgb="FF729FCF"/>
      <rgbColor rgb="FF00285F"/>
      <rgbColor rgb="FF339966"/>
      <rgbColor rgb="FF003300"/>
      <rgbColor rgb="FF333300"/>
      <rgbColor rgb="FF993300"/>
      <rgbColor rgb="FFFF3333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370565</xdr:colOff>
      <xdr:row>22</xdr:row>
      <xdr:rowOff>175458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370565</xdr:colOff>
      <xdr:row>22</xdr:row>
      <xdr:rowOff>175458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370565</xdr:colOff>
      <xdr:row>22</xdr:row>
      <xdr:rowOff>175458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370565</xdr:colOff>
      <xdr:row>22</xdr:row>
      <xdr:rowOff>175458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370565</xdr:colOff>
      <xdr:row>22</xdr:row>
      <xdr:rowOff>175458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370565</xdr:colOff>
      <xdr:row>22</xdr:row>
      <xdr:rowOff>175458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370565</xdr:colOff>
      <xdr:row>22</xdr:row>
      <xdr:rowOff>175458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370565</xdr:colOff>
      <xdr:row>22</xdr:row>
      <xdr:rowOff>175458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638045</xdr:colOff>
      <xdr:row>21</xdr:row>
      <xdr:rowOff>175459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638045</xdr:colOff>
      <xdr:row>21</xdr:row>
      <xdr:rowOff>175459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638045</xdr:colOff>
      <xdr:row>21</xdr:row>
      <xdr:rowOff>175459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638045</xdr:colOff>
      <xdr:row>21</xdr:row>
      <xdr:rowOff>175459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638045</xdr:colOff>
      <xdr:row>21</xdr:row>
      <xdr:rowOff>175459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638045</xdr:colOff>
      <xdr:row>21</xdr:row>
      <xdr:rowOff>175459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638045</xdr:colOff>
      <xdr:row>21</xdr:row>
      <xdr:rowOff>175459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638045</xdr:colOff>
      <xdr:row>21</xdr:row>
      <xdr:rowOff>175459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21</xdr:row>
      <xdr:rowOff>281299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21</xdr:row>
      <xdr:rowOff>281299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21</xdr:row>
      <xdr:rowOff>281299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21</xdr:row>
      <xdr:rowOff>281299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21</xdr:row>
      <xdr:rowOff>281299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21</xdr:row>
      <xdr:rowOff>281299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21</xdr:row>
      <xdr:rowOff>281299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21</xdr:row>
      <xdr:rowOff>281299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21</xdr:row>
      <xdr:rowOff>281299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B104"/>
  <sheetViews>
    <sheetView tabSelected="1" zoomScale="56" zoomScaleNormal="83" workbookViewId="0">
      <pane xSplit="3" ySplit="7" topLeftCell="D8" activePane="bottomRight" state="frozen"/>
      <selection pane="topRight" activeCell="C1" sqref="C1"/>
      <selection pane="bottomLeft" activeCell="A8" sqref="A8"/>
      <selection pane="bottomRight" activeCell="R5" sqref="R5:S5"/>
    </sheetView>
  </sheetViews>
  <sheetFormatPr defaultColWidth="9" defaultRowHeight="13.8" x14ac:dyDescent="0.25"/>
  <cols>
    <col min="1" max="1" width="4" style="220"/>
    <col min="2" max="2" width="13.19921875" style="220" bestFit="1" customWidth="1"/>
    <col min="3" max="3" width="27.3984375" style="369" customWidth="1"/>
    <col min="4" max="4" width="9.59765625" style="220"/>
    <col min="5" max="5" width="14.59765625" style="220" customWidth="1"/>
    <col min="6" max="6" width="22.59765625" style="220" customWidth="1"/>
    <col min="7" max="7" width="10.09765625" style="221" bestFit="1" customWidth="1"/>
    <col min="8" max="8" width="7.8984375" style="220" hidden="1" customWidth="1"/>
    <col min="9" max="10" width="9" style="220" hidden="1" customWidth="1"/>
    <col min="11" max="11" width="9" style="220" customWidth="1"/>
    <col min="12" max="12" width="9.59765625" style="220"/>
    <col min="13" max="13" width="9" style="220"/>
    <col min="14" max="16" width="9.59765625" style="220"/>
    <col min="17" max="17" width="16.5" style="369" customWidth="1"/>
    <col min="18" max="18" width="42.09765625" style="369" customWidth="1"/>
    <col min="19" max="19" width="34" style="369" customWidth="1"/>
    <col min="20" max="1027" width="9.59765625" style="220"/>
    <col min="1028" max="16384" width="9" style="220"/>
  </cols>
  <sheetData>
    <row r="1" spans="1:262" s="229" customFormat="1" x14ac:dyDescent="0.25">
      <c r="C1" s="230"/>
      <c r="D1" s="231"/>
      <c r="E1" s="232"/>
      <c r="F1" s="233"/>
      <c r="G1" s="231"/>
      <c r="H1" s="234"/>
      <c r="K1" s="234"/>
      <c r="L1" s="234"/>
      <c r="M1" s="234"/>
      <c r="N1" s="234"/>
      <c r="O1" s="234"/>
      <c r="P1" s="231"/>
      <c r="Q1" s="235"/>
      <c r="R1" s="235"/>
      <c r="S1" s="235"/>
    </row>
    <row r="2" spans="1:262" ht="17.399999999999999" x14ac:dyDescent="0.3">
      <c r="A2" s="859" t="s">
        <v>0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  <c r="M2" s="859"/>
      <c r="N2" s="859"/>
      <c r="O2" s="859"/>
      <c r="P2" s="859"/>
      <c r="Q2" s="859"/>
      <c r="R2" s="578"/>
      <c r="S2" s="236"/>
      <c r="IQ2" s="237"/>
      <c r="IR2" s="237"/>
      <c r="IS2" s="237"/>
      <c r="IT2" s="237"/>
      <c r="IU2" s="237"/>
      <c r="IV2" s="237"/>
      <c r="IW2" s="237"/>
      <c r="IX2" s="237"/>
      <c r="IY2" s="237"/>
      <c r="IZ2" s="237"/>
      <c r="JA2" s="237"/>
      <c r="JB2" s="237"/>
    </row>
    <row r="3" spans="1:262" x14ac:dyDescent="0.25">
      <c r="A3" s="860" t="s">
        <v>1329</v>
      </c>
      <c r="B3" s="860"/>
      <c r="C3" s="860"/>
      <c r="D3" s="860"/>
      <c r="E3" s="860"/>
      <c r="F3" s="860"/>
      <c r="G3" s="860"/>
      <c r="H3" s="860"/>
      <c r="I3" s="860"/>
      <c r="J3" s="860"/>
      <c r="K3" s="860"/>
      <c r="L3" s="860"/>
      <c r="M3" s="860"/>
      <c r="N3" s="860"/>
      <c r="O3" s="860"/>
      <c r="P3" s="860"/>
      <c r="Q3" s="860"/>
      <c r="R3" s="238"/>
      <c r="S3" s="238"/>
      <c r="IQ3" s="237"/>
      <c r="IR3" s="237"/>
      <c r="IS3" s="237"/>
      <c r="IT3" s="237"/>
      <c r="IU3" s="237"/>
      <c r="IV3" s="237"/>
      <c r="IW3" s="237"/>
      <c r="IX3" s="237"/>
      <c r="IY3" s="237"/>
      <c r="IZ3" s="237"/>
      <c r="JA3" s="237"/>
      <c r="JB3" s="237"/>
    </row>
    <row r="4" spans="1:262" x14ac:dyDescent="0.25">
      <c r="C4" s="230"/>
      <c r="D4" s="231"/>
      <c r="E4" s="232"/>
      <c r="F4" s="233"/>
      <c r="G4" s="231"/>
      <c r="H4" s="234"/>
      <c r="K4" s="234"/>
      <c r="L4" s="234"/>
      <c r="M4" s="234"/>
      <c r="N4" s="234"/>
      <c r="O4" s="234"/>
      <c r="P4" s="231"/>
      <c r="Q4" s="235"/>
      <c r="R4" s="235"/>
      <c r="S4" s="235"/>
      <c r="IQ4" s="237"/>
      <c r="IR4" s="237"/>
      <c r="IS4" s="237"/>
      <c r="IT4" s="237"/>
      <c r="IU4" s="237"/>
      <c r="IV4" s="237"/>
      <c r="IW4" s="237"/>
      <c r="IX4" s="237"/>
      <c r="IY4" s="237"/>
      <c r="IZ4" s="237"/>
      <c r="JA4" s="237"/>
      <c r="JB4" s="237"/>
    </row>
    <row r="5" spans="1:262" s="239" customFormat="1" ht="17.100000000000001" customHeight="1" x14ac:dyDescent="0.25">
      <c r="A5" s="858" t="s">
        <v>2</v>
      </c>
      <c r="B5" s="863" t="s">
        <v>1333</v>
      </c>
      <c r="C5" s="858" t="s">
        <v>3</v>
      </c>
      <c r="D5" s="858" t="s">
        <v>4</v>
      </c>
      <c r="E5" s="858" t="s">
        <v>5</v>
      </c>
      <c r="F5" s="861" t="s">
        <v>6</v>
      </c>
      <c r="G5" s="858" t="s">
        <v>7</v>
      </c>
      <c r="H5" s="858" t="s">
        <v>8</v>
      </c>
      <c r="I5" s="858"/>
      <c r="J5" s="858"/>
      <c r="K5" s="858"/>
      <c r="L5" s="858" t="s">
        <v>9</v>
      </c>
      <c r="M5" s="862" t="s">
        <v>10</v>
      </c>
      <c r="N5" s="862"/>
      <c r="O5" s="862"/>
      <c r="P5" s="862"/>
      <c r="Q5" s="858" t="s">
        <v>11</v>
      </c>
      <c r="R5" s="858" t="s">
        <v>1488</v>
      </c>
      <c r="S5" s="858"/>
    </row>
    <row r="6" spans="1:262" s="229" customFormat="1" ht="36" customHeight="1" x14ac:dyDescent="0.25">
      <c r="A6" s="858"/>
      <c r="B6" s="864"/>
      <c r="C6" s="858"/>
      <c r="D6" s="858"/>
      <c r="E6" s="858"/>
      <c r="F6" s="861"/>
      <c r="G6" s="858"/>
      <c r="H6" s="240" t="s">
        <v>13</v>
      </c>
      <c r="I6" s="240" t="s">
        <v>14</v>
      </c>
      <c r="J6" s="240" t="s">
        <v>15</v>
      </c>
      <c r="K6" s="240" t="s">
        <v>16</v>
      </c>
      <c r="L6" s="858"/>
      <c r="M6" s="240" t="s">
        <v>1094</v>
      </c>
      <c r="N6" s="240" t="s">
        <v>1093</v>
      </c>
      <c r="O6" s="240" t="s">
        <v>1175</v>
      </c>
      <c r="P6" s="240" t="s">
        <v>19</v>
      </c>
      <c r="Q6" s="858"/>
      <c r="R6" s="579" t="s">
        <v>485</v>
      </c>
      <c r="S6" s="241" t="s">
        <v>486</v>
      </c>
    </row>
    <row r="7" spans="1:262" ht="22.2" customHeight="1" x14ac:dyDescent="0.3">
      <c r="A7" s="242" t="s">
        <v>20</v>
      </c>
      <c r="B7" s="242"/>
      <c r="C7" s="856" t="s">
        <v>21</v>
      </c>
      <c r="D7" s="856"/>
      <c r="E7" s="856"/>
      <c r="F7" s="856"/>
      <c r="G7" s="856"/>
      <c r="H7" s="856"/>
      <c r="I7" s="856"/>
      <c r="J7" s="856"/>
      <c r="K7" s="856"/>
      <c r="L7" s="856"/>
      <c r="M7" s="856"/>
      <c r="N7" s="856"/>
      <c r="O7" s="856"/>
      <c r="P7" s="856"/>
      <c r="Q7" s="856"/>
      <c r="R7" s="243"/>
      <c r="S7" s="243"/>
    </row>
    <row r="8" spans="1:262" x14ac:dyDescent="0.25">
      <c r="A8" s="244" t="s">
        <v>22</v>
      </c>
      <c r="B8" s="244"/>
      <c r="C8" s="245" t="s">
        <v>23</v>
      </c>
      <c r="D8" s="244" t="s">
        <v>24</v>
      </c>
      <c r="E8" s="246"/>
      <c r="F8" s="247"/>
      <c r="G8" s="244"/>
      <c r="H8" s="248">
        <f>SUM(H11:H32)</f>
        <v>24</v>
      </c>
      <c r="I8" s="248">
        <f>SUM(I11:I32)</f>
        <v>8</v>
      </c>
      <c r="J8" s="248">
        <f>SUM(J11:J32)</f>
        <v>6</v>
      </c>
      <c r="K8" s="248">
        <f>SUM(K11:K32)</f>
        <v>22</v>
      </c>
      <c r="L8" s="248"/>
      <c r="M8" s="249"/>
      <c r="N8" s="248"/>
      <c r="O8" s="248"/>
      <c r="P8" s="250"/>
      <c r="Q8" s="251"/>
      <c r="R8" s="251"/>
      <c r="S8" s="251"/>
    </row>
    <row r="9" spans="1:262" ht="54.6" customHeight="1" x14ac:dyDescent="0.25">
      <c r="A9" s="252">
        <v>1</v>
      </c>
      <c r="B9" s="252" t="s">
        <v>1353</v>
      </c>
      <c r="C9" s="253" t="s">
        <v>25</v>
      </c>
      <c r="D9" s="254" t="s">
        <v>24</v>
      </c>
      <c r="E9" s="255" t="s">
        <v>26</v>
      </c>
      <c r="F9" s="256"/>
      <c r="G9" s="254" t="s">
        <v>27</v>
      </c>
      <c r="H9" s="256">
        <v>0</v>
      </c>
      <c r="I9" s="255">
        <v>0</v>
      </c>
      <c r="J9" s="254">
        <v>0</v>
      </c>
      <c r="K9" s="256">
        <v>0</v>
      </c>
      <c r="L9" s="257" t="s">
        <v>34</v>
      </c>
      <c r="M9" s="258"/>
      <c r="N9" s="257" t="s">
        <v>35</v>
      </c>
      <c r="O9" s="257" t="s">
        <v>36</v>
      </c>
      <c r="P9" s="259" t="s">
        <v>289</v>
      </c>
      <c r="Q9" s="253" t="s">
        <v>29</v>
      </c>
      <c r="R9" s="253"/>
      <c r="S9" s="253" t="s">
        <v>30</v>
      </c>
    </row>
    <row r="10" spans="1:262" ht="45.6" customHeight="1" x14ac:dyDescent="0.25">
      <c r="A10" s="252">
        <v>2</v>
      </c>
      <c r="B10" s="252" t="s">
        <v>1353</v>
      </c>
      <c r="C10" s="260" t="s">
        <v>31</v>
      </c>
      <c r="D10" s="261" t="s">
        <v>24</v>
      </c>
      <c r="E10" s="262" t="s">
        <v>32</v>
      </c>
      <c r="F10" s="257" t="s">
        <v>33</v>
      </c>
      <c r="G10" s="261" t="s">
        <v>27</v>
      </c>
      <c r="H10" s="257">
        <v>0</v>
      </c>
      <c r="I10" s="262">
        <v>0</v>
      </c>
      <c r="J10" s="263">
        <v>1</v>
      </c>
      <c r="K10" s="257">
        <v>1</v>
      </c>
      <c r="L10" s="257" t="s">
        <v>34</v>
      </c>
      <c r="M10" s="258"/>
      <c r="N10" s="257" t="s">
        <v>35</v>
      </c>
      <c r="O10" s="257" t="s">
        <v>36</v>
      </c>
      <c r="P10" s="259" t="s">
        <v>289</v>
      </c>
      <c r="Q10" s="264"/>
      <c r="R10" s="581" t="s">
        <v>37</v>
      </c>
      <c r="S10" s="264"/>
    </row>
    <row r="11" spans="1:262" ht="40.200000000000003" customHeight="1" x14ac:dyDescent="0.25">
      <c r="A11" s="265">
        <v>3</v>
      </c>
      <c r="B11" s="252" t="s">
        <v>1353</v>
      </c>
      <c r="C11" s="264" t="s">
        <v>38</v>
      </c>
      <c r="D11" s="261" t="s">
        <v>24</v>
      </c>
      <c r="E11" s="262" t="s">
        <v>39</v>
      </c>
      <c r="F11" s="257"/>
      <c r="G11" s="261" t="s">
        <v>40</v>
      </c>
      <c r="H11" s="257">
        <v>2</v>
      </c>
      <c r="I11" s="262">
        <v>0</v>
      </c>
      <c r="J11" s="261">
        <v>0</v>
      </c>
      <c r="K11" s="257">
        <f>H11+J11-I11</f>
        <v>2</v>
      </c>
      <c r="L11" s="257" t="s">
        <v>34</v>
      </c>
      <c r="M11" s="258"/>
      <c r="N11" s="257" t="s">
        <v>41</v>
      </c>
      <c r="O11" s="257" t="s">
        <v>36</v>
      </c>
      <c r="P11" s="259" t="s">
        <v>289</v>
      </c>
      <c r="Q11" s="266" t="s">
        <v>1312</v>
      </c>
      <c r="R11" s="266"/>
      <c r="S11" s="266"/>
    </row>
    <row r="12" spans="1:262" ht="49.8" customHeight="1" x14ac:dyDescent="0.25">
      <c r="A12" s="252">
        <v>4</v>
      </c>
      <c r="B12" s="252" t="s">
        <v>1353</v>
      </c>
      <c r="C12" s="264" t="s">
        <v>42</v>
      </c>
      <c r="D12" s="261" t="s">
        <v>24</v>
      </c>
      <c r="E12" s="262" t="s">
        <v>43</v>
      </c>
      <c r="F12" s="257"/>
      <c r="G12" s="261" t="s">
        <v>40</v>
      </c>
      <c r="H12" s="257">
        <v>2</v>
      </c>
      <c r="I12" s="262">
        <v>0</v>
      </c>
      <c r="J12" s="261">
        <v>0</v>
      </c>
      <c r="K12" s="257">
        <f>H12+J12-I12</f>
        <v>2</v>
      </c>
      <c r="L12" s="257" t="s">
        <v>34</v>
      </c>
      <c r="M12" s="258"/>
      <c r="N12" s="257" t="s">
        <v>41</v>
      </c>
      <c r="O12" s="257" t="s">
        <v>36</v>
      </c>
      <c r="P12" s="259" t="s">
        <v>289</v>
      </c>
      <c r="Q12" s="266" t="s">
        <v>1313</v>
      </c>
      <c r="R12" s="266"/>
      <c r="S12" s="266"/>
    </row>
    <row r="13" spans="1:262" ht="46.2" customHeight="1" x14ac:dyDescent="0.25">
      <c r="A13" s="252">
        <v>5</v>
      </c>
      <c r="B13" s="252" t="s">
        <v>1353</v>
      </c>
      <c r="C13" s="264" t="s">
        <v>44</v>
      </c>
      <c r="D13" s="261" t="s">
        <v>24</v>
      </c>
      <c r="E13" s="262" t="s">
        <v>45</v>
      </c>
      <c r="F13" s="257"/>
      <c r="G13" s="261" t="s">
        <v>40</v>
      </c>
      <c r="H13" s="257">
        <v>2</v>
      </c>
      <c r="I13" s="262">
        <v>0</v>
      </c>
      <c r="J13" s="261">
        <v>0</v>
      </c>
      <c r="K13" s="257">
        <f>H13+J13-I13</f>
        <v>2</v>
      </c>
      <c r="L13" s="257" t="s">
        <v>34</v>
      </c>
      <c r="M13" s="258"/>
      <c r="N13" s="257" t="s">
        <v>41</v>
      </c>
      <c r="O13" s="257" t="s">
        <v>36</v>
      </c>
      <c r="P13" s="259" t="s">
        <v>289</v>
      </c>
      <c r="Q13" s="266" t="s">
        <v>1314</v>
      </c>
      <c r="R13" s="266"/>
      <c r="S13" s="266"/>
    </row>
    <row r="14" spans="1:262" ht="43.8" customHeight="1" x14ac:dyDescent="0.25">
      <c r="A14" s="267">
        <v>6</v>
      </c>
      <c r="B14" s="252" t="s">
        <v>1353</v>
      </c>
      <c r="C14" s="268" t="s">
        <v>46</v>
      </c>
      <c r="D14" s="269" t="s">
        <v>24</v>
      </c>
      <c r="E14" s="270" t="s">
        <v>47</v>
      </c>
      <c r="F14" s="271" t="s">
        <v>48</v>
      </c>
      <c r="G14" s="269" t="s">
        <v>27</v>
      </c>
      <c r="H14" s="271">
        <v>1</v>
      </c>
      <c r="I14" s="270">
        <v>2</v>
      </c>
      <c r="J14" s="263">
        <v>1</v>
      </c>
      <c r="K14" s="561">
        <f>H14+J14-I14</f>
        <v>0</v>
      </c>
      <c r="L14" s="271" t="s">
        <v>34</v>
      </c>
      <c r="M14" s="272"/>
      <c r="N14" s="271" t="s">
        <v>35</v>
      </c>
      <c r="O14" s="271" t="s">
        <v>36</v>
      </c>
      <c r="P14" s="259" t="s">
        <v>289</v>
      </c>
      <c r="Q14" s="273" t="s">
        <v>49</v>
      </c>
      <c r="R14" s="273"/>
      <c r="S14" s="562" t="s">
        <v>1367</v>
      </c>
    </row>
    <row r="15" spans="1:262" ht="46.2" customHeight="1" x14ac:dyDescent="0.25">
      <c r="A15" s="280">
        <v>7</v>
      </c>
      <c r="B15" s="252" t="s">
        <v>1353</v>
      </c>
      <c r="C15" s="836" t="s">
        <v>50</v>
      </c>
      <c r="D15" s="837" t="s">
        <v>24</v>
      </c>
      <c r="E15" s="838" t="s">
        <v>51</v>
      </c>
      <c r="F15" s="257" t="s">
        <v>52</v>
      </c>
      <c r="G15" s="563" t="s">
        <v>27</v>
      </c>
      <c r="H15" s="556">
        <v>1</v>
      </c>
      <c r="I15" s="557">
        <v>1</v>
      </c>
      <c r="J15" s="555">
        <v>0</v>
      </c>
      <c r="K15" s="281">
        <v>0</v>
      </c>
      <c r="L15" s="257" t="s">
        <v>34</v>
      </c>
      <c r="M15" s="258"/>
      <c r="N15" s="257" t="s">
        <v>35</v>
      </c>
      <c r="O15" s="257" t="s">
        <v>36</v>
      </c>
      <c r="P15" s="259" t="s">
        <v>289</v>
      </c>
      <c r="Q15" s="855" t="s">
        <v>53</v>
      </c>
      <c r="R15" s="581"/>
      <c r="S15" s="562" t="s">
        <v>1367</v>
      </c>
    </row>
    <row r="16" spans="1:262" ht="55.8" customHeight="1" x14ac:dyDescent="0.25">
      <c r="A16" s="564">
        <v>8</v>
      </c>
      <c r="B16" s="252" t="s">
        <v>1353</v>
      </c>
      <c r="C16" s="836"/>
      <c r="D16" s="837"/>
      <c r="E16" s="838"/>
      <c r="F16" s="257" t="s">
        <v>54</v>
      </c>
      <c r="G16" s="563"/>
      <c r="H16" s="556">
        <v>1</v>
      </c>
      <c r="I16" s="557">
        <v>1</v>
      </c>
      <c r="J16" s="555">
        <v>0</v>
      </c>
      <c r="K16" s="281">
        <v>0</v>
      </c>
      <c r="L16" s="257" t="s">
        <v>34</v>
      </c>
      <c r="M16" s="258"/>
      <c r="N16" s="257" t="s">
        <v>35</v>
      </c>
      <c r="O16" s="257" t="s">
        <v>36</v>
      </c>
      <c r="P16" s="259" t="s">
        <v>289</v>
      </c>
      <c r="Q16" s="855"/>
      <c r="R16" s="581"/>
      <c r="S16" s="283" t="s">
        <v>1368</v>
      </c>
    </row>
    <row r="17" spans="1:19" ht="39.6" x14ac:dyDescent="0.25">
      <c r="A17" s="252">
        <v>9</v>
      </c>
      <c r="B17" s="252" t="s">
        <v>1353</v>
      </c>
      <c r="C17" s="260" t="s">
        <v>55</v>
      </c>
      <c r="D17" s="261" t="s">
        <v>24</v>
      </c>
      <c r="E17" s="262" t="s">
        <v>56</v>
      </c>
      <c r="F17" s="257" t="s">
        <v>57</v>
      </c>
      <c r="G17" s="261" t="s">
        <v>27</v>
      </c>
      <c r="H17" s="257">
        <v>1</v>
      </c>
      <c r="I17" s="262">
        <v>0</v>
      </c>
      <c r="J17" s="261">
        <v>0</v>
      </c>
      <c r="K17" s="257">
        <f>H17+J17-I17</f>
        <v>1</v>
      </c>
      <c r="L17" s="257" t="s">
        <v>34</v>
      </c>
      <c r="M17" s="258"/>
      <c r="N17" s="257" t="s">
        <v>35</v>
      </c>
      <c r="O17" s="257" t="s">
        <v>36</v>
      </c>
      <c r="P17" s="259" t="s">
        <v>289</v>
      </c>
      <c r="Q17" s="274" t="s">
        <v>58</v>
      </c>
      <c r="R17" s="582"/>
      <c r="S17" s="274"/>
    </row>
    <row r="18" spans="1:19" ht="23.25" customHeight="1" x14ac:dyDescent="0.25">
      <c r="A18" s="265">
        <v>10</v>
      </c>
      <c r="B18" s="252" t="s">
        <v>1353</v>
      </c>
      <c r="C18" s="260" t="s">
        <v>59</v>
      </c>
      <c r="D18" s="261" t="s">
        <v>24</v>
      </c>
      <c r="E18" s="262" t="s">
        <v>60</v>
      </c>
      <c r="F18" s="257" t="s">
        <v>61</v>
      </c>
      <c r="G18" s="261" t="s">
        <v>62</v>
      </c>
      <c r="H18" s="257">
        <v>1</v>
      </c>
      <c r="I18" s="262">
        <v>0</v>
      </c>
      <c r="J18" s="261">
        <v>0</v>
      </c>
      <c r="K18" s="257">
        <f>H18+J18-I18</f>
        <v>1</v>
      </c>
      <c r="L18" s="257" t="s">
        <v>34</v>
      </c>
      <c r="M18" s="258"/>
      <c r="N18" s="257" t="s">
        <v>35</v>
      </c>
      <c r="O18" s="257" t="s">
        <v>36</v>
      </c>
      <c r="P18" s="259" t="s">
        <v>289</v>
      </c>
      <c r="Q18" s="264" t="s">
        <v>63</v>
      </c>
      <c r="R18" s="581"/>
      <c r="S18" s="264"/>
    </row>
    <row r="19" spans="1:19" ht="79.2" x14ac:dyDescent="0.25">
      <c r="A19" s="265">
        <v>11</v>
      </c>
      <c r="B19" s="252" t="s">
        <v>1353</v>
      </c>
      <c r="C19" s="275" t="s">
        <v>59</v>
      </c>
      <c r="D19" s="276" t="s">
        <v>24</v>
      </c>
      <c r="E19" s="277" t="s">
        <v>64</v>
      </c>
      <c r="F19" s="278" t="s">
        <v>65</v>
      </c>
      <c r="G19" s="276" t="s">
        <v>62</v>
      </c>
      <c r="H19" s="278">
        <v>1</v>
      </c>
      <c r="I19" s="277">
        <v>1</v>
      </c>
      <c r="J19" s="276">
        <v>1</v>
      </c>
      <c r="K19" s="278">
        <f>H19+J19-I19</f>
        <v>1</v>
      </c>
      <c r="L19" s="278" t="s">
        <v>34</v>
      </c>
      <c r="M19" s="279"/>
      <c r="N19" s="278" t="s">
        <v>35</v>
      </c>
      <c r="O19" s="278" t="s">
        <v>36</v>
      </c>
      <c r="P19" s="259" t="s">
        <v>289</v>
      </c>
      <c r="Q19" s="275" t="s">
        <v>66</v>
      </c>
      <c r="R19" s="275"/>
      <c r="S19" s="275"/>
    </row>
    <row r="20" spans="1:19" ht="29.25" customHeight="1" x14ac:dyDescent="0.25">
      <c r="A20" s="265">
        <v>12</v>
      </c>
      <c r="B20" s="252" t="s">
        <v>1353</v>
      </c>
      <c r="C20" s="275" t="s">
        <v>59</v>
      </c>
      <c r="D20" s="276" t="s">
        <v>24</v>
      </c>
      <c r="E20" s="277" t="s">
        <v>67</v>
      </c>
      <c r="F20" s="278" t="s">
        <v>68</v>
      </c>
      <c r="G20" s="276" t="s">
        <v>62</v>
      </c>
      <c r="H20" s="278">
        <v>1</v>
      </c>
      <c r="I20" s="277">
        <v>0</v>
      </c>
      <c r="J20" s="276">
        <v>0</v>
      </c>
      <c r="K20" s="278">
        <f>H20+J20-I20</f>
        <v>1</v>
      </c>
      <c r="L20" s="278" t="s">
        <v>34</v>
      </c>
      <c r="M20" s="279"/>
      <c r="N20" s="278" t="s">
        <v>162</v>
      </c>
      <c r="O20" s="278" t="s">
        <v>36</v>
      </c>
      <c r="P20" s="259" t="s">
        <v>289</v>
      </c>
      <c r="Q20" s="275" t="s">
        <v>70</v>
      </c>
      <c r="R20" s="275" t="s">
        <v>71</v>
      </c>
      <c r="S20" s="275"/>
    </row>
    <row r="21" spans="1:19" ht="29.1" customHeight="1" x14ac:dyDescent="0.25">
      <c r="A21" s="265">
        <v>13</v>
      </c>
      <c r="B21" s="252" t="s">
        <v>1353</v>
      </c>
      <c r="C21" s="836" t="s">
        <v>59</v>
      </c>
      <c r="D21" s="837" t="s">
        <v>24</v>
      </c>
      <c r="E21" s="838" t="s">
        <v>72</v>
      </c>
      <c r="F21" s="257" t="s">
        <v>73</v>
      </c>
      <c r="G21" s="837" t="s">
        <v>62</v>
      </c>
      <c r="H21" s="857">
        <v>1</v>
      </c>
      <c r="I21" s="838">
        <v>0</v>
      </c>
      <c r="J21" s="837">
        <v>1</v>
      </c>
      <c r="K21" s="857">
        <f>H21+J21-I21</f>
        <v>2</v>
      </c>
      <c r="L21" s="257" t="s">
        <v>34</v>
      </c>
      <c r="M21" s="258"/>
      <c r="N21" s="257" t="s">
        <v>35</v>
      </c>
      <c r="O21" s="257" t="s">
        <v>36</v>
      </c>
      <c r="P21" s="259" t="s">
        <v>289</v>
      </c>
      <c r="Q21" s="264" t="s">
        <v>74</v>
      </c>
      <c r="R21" s="581"/>
      <c r="S21" s="264"/>
    </row>
    <row r="22" spans="1:19" ht="29.1" customHeight="1" x14ac:dyDescent="0.25">
      <c r="A22" s="265">
        <v>14</v>
      </c>
      <c r="B22" s="252" t="s">
        <v>1353</v>
      </c>
      <c r="C22" s="836"/>
      <c r="D22" s="837"/>
      <c r="E22" s="838"/>
      <c r="F22" s="257" t="s">
        <v>75</v>
      </c>
      <c r="G22" s="837"/>
      <c r="H22" s="857"/>
      <c r="I22" s="838"/>
      <c r="J22" s="837"/>
      <c r="K22" s="857"/>
      <c r="L22" s="257" t="s">
        <v>34</v>
      </c>
      <c r="M22" s="258"/>
      <c r="N22" s="257" t="s">
        <v>35</v>
      </c>
      <c r="O22" s="257" t="s">
        <v>36</v>
      </c>
      <c r="P22" s="259" t="s">
        <v>289</v>
      </c>
      <c r="Q22" s="264" t="s">
        <v>76</v>
      </c>
      <c r="R22" s="581"/>
      <c r="S22" s="264"/>
    </row>
    <row r="23" spans="1:19" ht="29.1" customHeight="1" x14ac:dyDescent="0.25">
      <c r="A23" s="265">
        <v>15</v>
      </c>
      <c r="B23" s="252" t="s">
        <v>1353</v>
      </c>
      <c r="C23" s="260" t="s">
        <v>77</v>
      </c>
      <c r="D23" s="261" t="s">
        <v>24</v>
      </c>
      <c r="E23" s="280" t="s">
        <v>78</v>
      </c>
      <c r="F23" s="281" t="s">
        <v>79</v>
      </c>
      <c r="G23" s="282" t="s">
        <v>27</v>
      </c>
      <c r="H23" s="281">
        <v>0</v>
      </c>
      <c r="I23" s="280">
        <v>1</v>
      </c>
      <c r="J23" s="282">
        <v>1</v>
      </c>
      <c r="K23" s="281">
        <f t="shared" ref="K23:K32" si="0">H23+J23-I23</f>
        <v>0</v>
      </c>
      <c r="L23" s="281" t="s">
        <v>34</v>
      </c>
      <c r="M23" s="258"/>
      <c r="N23" s="281" t="s">
        <v>35</v>
      </c>
      <c r="O23" s="281" t="s">
        <v>36</v>
      </c>
      <c r="P23" s="259" t="s">
        <v>289</v>
      </c>
      <c r="Q23" s="283" t="s">
        <v>80</v>
      </c>
      <c r="R23" s="283" t="s">
        <v>1024</v>
      </c>
      <c r="S23" s="283"/>
    </row>
    <row r="24" spans="1:19" ht="29.1" customHeight="1" x14ac:dyDescent="0.25">
      <c r="A24" s="265">
        <v>16</v>
      </c>
      <c r="B24" s="252" t="s">
        <v>1353</v>
      </c>
      <c r="C24" s="836" t="s">
        <v>81</v>
      </c>
      <c r="D24" s="837" t="s">
        <v>24</v>
      </c>
      <c r="E24" s="838" t="s">
        <v>82</v>
      </c>
      <c r="F24" s="284" t="s">
        <v>83</v>
      </c>
      <c r="G24" s="261" t="s">
        <v>27</v>
      </c>
      <c r="H24" s="257">
        <v>1</v>
      </c>
      <c r="I24" s="262">
        <v>0</v>
      </c>
      <c r="J24" s="261">
        <v>0</v>
      </c>
      <c r="K24" s="257">
        <f t="shared" si="0"/>
        <v>1</v>
      </c>
      <c r="L24" s="257" t="s">
        <v>34</v>
      </c>
      <c r="M24" s="258"/>
      <c r="N24" s="257" t="s">
        <v>35</v>
      </c>
      <c r="O24" s="257" t="s">
        <v>36</v>
      </c>
      <c r="P24" s="259" t="s">
        <v>289</v>
      </c>
      <c r="Q24" s="855" t="s">
        <v>84</v>
      </c>
      <c r="R24" s="581"/>
      <c r="S24" s="264"/>
    </row>
    <row r="25" spans="1:19" ht="29.1" customHeight="1" x14ac:dyDescent="0.25">
      <c r="A25" s="265">
        <v>17</v>
      </c>
      <c r="B25" s="252" t="s">
        <v>1353</v>
      </c>
      <c r="C25" s="836"/>
      <c r="D25" s="837"/>
      <c r="E25" s="838"/>
      <c r="F25" s="257" t="s">
        <v>85</v>
      </c>
      <c r="G25" s="261" t="s">
        <v>27</v>
      </c>
      <c r="H25" s="257">
        <v>1</v>
      </c>
      <c r="I25" s="262">
        <v>0</v>
      </c>
      <c r="J25" s="261">
        <v>0</v>
      </c>
      <c r="K25" s="257">
        <f t="shared" si="0"/>
        <v>1</v>
      </c>
      <c r="L25" s="257" t="s">
        <v>34</v>
      </c>
      <c r="M25" s="258"/>
      <c r="N25" s="257" t="s">
        <v>35</v>
      </c>
      <c r="O25" s="257" t="s">
        <v>36</v>
      </c>
      <c r="P25" s="259" t="s">
        <v>289</v>
      </c>
      <c r="Q25" s="855"/>
      <c r="R25" s="581"/>
      <c r="S25" s="264"/>
    </row>
    <row r="26" spans="1:19" ht="29.1" customHeight="1" x14ac:dyDescent="0.25">
      <c r="A26" s="265">
        <v>18</v>
      </c>
      <c r="B26" s="252" t="s">
        <v>1353</v>
      </c>
      <c r="C26" s="836" t="s">
        <v>86</v>
      </c>
      <c r="D26" s="837" t="s">
        <v>24</v>
      </c>
      <c r="E26" s="285" t="s">
        <v>87</v>
      </c>
      <c r="F26" s="257" t="s">
        <v>88</v>
      </c>
      <c r="G26" s="261" t="s">
        <v>27</v>
      </c>
      <c r="H26" s="257">
        <v>1</v>
      </c>
      <c r="I26" s="262">
        <v>0</v>
      </c>
      <c r="J26" s="261">
        <v>0</v>
      </c>
      <c r="K26" s="257">
        <f t="shared" si="0"/>
        <v>1</v>
      </c>
      <c r="L26" s="257" t="s">
        <v>34</v>
      </c>
      <c r="M26" s="258"/>
      <c r="N26" s="257" t="s">
        <v>35</v>
      </c>
      <c r="O26" s="257" t="s">
        <v>36</v>
      </c>
      <c r="P26" s="259" t="s">
        <v>289</v>
      </c>
      <c r="Q26" s="854" t="s">
        <v>89</v>
      </c>
      <c r="R26" s="582"/>
      <c r="S26" s="274"/>
    </row>
    <row r="27" spans="1:19" ht="29.1" customHeight="1" x14ac:dyDescent="0.25">
      <c r="A27" s="265">
        <v>19</v>
      </c>
      <c r="B27" s="252" t="s">
        <v>1353</v>
      </c>
      <c r="C27" s="836"/>
      <c r="D27" s="837"/>
      <c r="E27" s="285" t="s">
        <v>90</v>
      </c>
      <c r="F27" s="257" t="s">
        <v>91</v>
      </c>
      <c r="G27" s="261" t="s">
        <v>27</v>
      </c>
      <c r="H27" s="257">
        <v>1</v>
      </c>
      <c r="I27" s="262">
        <v>0</v>
      </c>
      <c r="J27" s="261">
        <v>0</v>
      </c>
      <c r="K27" s="257">
        <f t="shared" si="0"/>
        <v>1</v>
      </c>
      <c r="L27" s="257" t="s">
        <v>34</v>
      </c>
      <c r="M27" s="258"/>
      <c r="N27" s="257" t="s">
        <v>35</v>
      </c>
      <c r="O27" s="257" t="s">
        <v>36</v>
      </c>
      <c r="P27" s="259" t="s">
        <v>289</v>
      </c>
      <c r="Q27" s="854"/>
      <c r="R27" s="582"/>
      <c r="S27" s="274"/>
    </row>
    <row r="28" spans="1:19" ht="29.1" customHeight="1" x14ac:dyDescent="0.25">
      <c r="A28" s="265">
        <v>20</v>
      </c>
      <c r="B28" s="252" t="s">
        <v>1353</v>
      </c>
      <c r="C28" s="836" t="s">
        <v>92</v>
      </c>
      <c r="D28" s="837" t="s">
        <v>24</v>
      </c>
      <c r="E28" s="838" t="s">
        <v>93</v>
      </c>
      <c r="F28" s="278" t="s">
        <v>94</v>
      </c>
      <c r="G28" s="276" t="s">
        <v>27</v>
      </c>
      <c r="H28" s="278">
        <v>1</v>
      </c>
      <c r="I28" s="277">
        <v>1</v>
      </c>
      <c r="J28" s="276">
        <v>1</v>
      </c>
      <c r="K28" s="278">
        <f t="shared" si="0"/>
        <v>1</v>
      </c>
      <c r="L28" s="278" t="s">
        <v>34</v>
      </c>
      <c r="M28" s="279"/>
      <c r="N28" s="278" t="s">
        <v>35</v>
      </c>
      <c r="O28" s="278" t="s">
        <v>36</v>
      </c>
      <c r="P28" s="259" t="s">
        <v>289</v>
      </c>
      <c r="Q28" s="274" t="s">
        <v>95</v>
      </c>
      <c r="R28" s="582"/>
      <c r="S28" s="274"/>
    </row>
    <row r="29" spans="1:19" ht="29.1" customHeight="1" x14ac:dyDescent="0.25">
      <c r="A29" s="265">
        <v>21</v>
      </c>
      <c r="B29" s="252" t="s">
        <v>1353</v>
      </c>
      <c r="C29" s="836"/>
      <c r="D29" s="837"/>
      <c r="E29" s="838"/>
      <c r="F29" s="278" t="s">
        <v>96</v>
      </c>
      <c r="G29" s="276" t="s">
        <v>27</v>
      </c>
      <c r="H29" s="278">
        <v>1</v>
      </c>
      <c r="I29" s="277">
        <v>1</v>
      </c>
      <c r="J29" s="276">
        <v>1</v>
      </c>
      <c r="K29" s="278">
        <f t="shared" si="0"/>
        <v>1</v>
      </c>
      <c r="L29" s="278" t="s">
        <v>34</v>
      </c>
      <c r="M29" s="279"/>
      <c r="N29" s="278" t="s">
        <v>35</v>
      </c>
      <c r="O29" s="278" t="s">
        <v>36</v>
      </c>
      <c r="P29" s="259" t="s">
        <v>289</v>
      </c>
      <c r="Q29" s="274"/>
      <c r="R29" s="582"/>
      <c r="S29" s="274"/>
    </row>
    <row r="30" spans="1:19" ht="29.1" customHeight="1" x14ac:dyDescent="0.25">
      <c r="A30" s="265">
        <v>22</v>
      </c>
      <c r="B30" s="252" t="s">
        <v>1353</v>
      </c>
      <c r="C30" s="836" t="s">
        <v>97</v>
      </c>
      <c r="D30" s="837" t="s">
        <v>24</v>
      </c>
      <c r="E30" s="838" t="s">
        <v>98</v>
      </c>
      <c r="F30" s="257" t="s">
        <v>99</v>
      </c>
      <c r="G30" s="261" t="s">
        <v>27</v>
      </c>
      <c r="H30" s="257">
        <v>1</v>
      </c>
      <c r="I30" s="262">
        <v>0</v>
      </c>
      <c r="J30" s="261">
        <v>0</v>
      </c>
      <c r="K30" s="257">
        <f t="shared" si="0"/>
        <v>1</v>
      </c>
      <c r="L30" s="257" t="s">
        <v>34</v>
      </c>
      <c r="M30" s="258"/>
      <c r="N30" s="257" t="s">
        <v>35</v>
      </c>
      <c r="O30" s="257" t="s">
        <v>36</v>
      </c>
      <c r="P30" s="259" t="s">
        <v>289</v>
      </c>
      <c r="Q30" s="274"/>
      <c r="R30" s="582"/>
      <c r="S30" s="274"/>
    </row>
    <row r="31" spans="1:19" ht="29.1" customHeight="1" x14ac:dyDescent="0.25">
      <c r="A31" s="265">
        <v>23</v>
      </c>
      <c r="B31" s="252" t="s">
        <v>1353</v>
      </c>
      <c r="C31" s="836"/>
      <c r="D31" s="837"/>
      <c r="E31" s="838"/>
      <c r="F31" s="257" t="s">
        <v>100</v>
      </c>
      <c r="G31" s="261" t="s">
        <v>27</v>
      </c>
      <c r="H31" s="257">
        <v>1</v>
      </c>
      <c r="I31" s="262">
        <v>0</v>
      </c>
      <c r="J31" s="261">
        <v>0</v>
      </c>
      <c r="K31" s="257">
        <f t="shared" si="0"/>
        <v>1</v>
      </c>
      <c r="L31" s="257" t="s">
        <v>34</v>
      </c>
      <c r="M31" s="258"/>
      <c r="N31" s="257" t="s">
        <v>35</v>
      </c>
      <c r="O31" s="257" t="s">
        <v>36</v>
      </c>
      <c r="P31" s="259" t="s">
        <v>289</v>
      </c>
      <c r="Q31" s="264" t="s">
        <v>101</v>
      </c>
      <c r="R31" s="581"/>
      <c r="S31" s="264"/>
    </row>
    <row r="32" spans="1:19" ht="29.1" customHeight="1" x14ac:dyDescent="0.25">
      <c r="A32" s="265">
        <v>24</v>
      </c>
      <c r="B32" s="252" t="s">
        <v>1353</v>
      </c>
      <c r="C32" s="264" t="s">
        <v>102</v>
      </c>
      <c r="D32" s="261" t="s">
        <v>24</v>
      </c>
      <c r="E32" s="228" t="s">
        <v>103</v>
      </c>
      <c r="F32" s="257"/>
      <c r="G32" s="261" t="s">
        <v>62</v>
      </c>
      <c r="H32" s="257">
        <v>2</v>
      </c>
      <c r="I32" s="262">
        <v>0</v>
      </c>
      <c r="J32" s="261">
        <v>0</v>
      </c>
      <c r="K32" s="257">
        <f t="shared" si="0"/>
        <v>2</v>
      </c>
      <c r="L32" s="257" t="s">
        <v>34</v>
      </c>
      <c r="M32" s="258"/>
      <c r="N32" s="257" t="s">
        <v>35</v>
      </c>
      <c r="O32" s="257" t="s">
        <v>36</v>
      </c>
      <c r="P32" s="259" t="s">
        <v>289</v>
      </c>
      <c r="Q32" s="264" t="s">
        <v>104</v>
      </c>
      <c r="R32" s="581"/>
      <c r="S32" s="264"/>
    </row>
    <row r="33" spans="1:19" ht="17.399999999999999" x14ac:dyDescent="0.3">
      <c r="A33" s="286" t="s">
        <v>109</v>
      </c>
      <c r="B33" s="286"/>
      <c r="C33" s="287" t="s">
        <v>1132</v>
      </c>
      <c r="D33" s="288"/>
      <c r="E33" s="288"/>
      <c r="F33" s="288"/>
      <c r="G33" s="286"/>
      <c r="H33" s="212">
        <f>SUM(H34:H52)</f>
        <v>19</v>
      </c>
      <c r="I33" s="288"/>
      <c r="J33" s="288"/>
      <c r="K33" s="288"/>
      <c r="L33" s="288"/>
      <c r="M33" s="289"/>
      <c r="N33" s="288"/>
      <c r="O33" s="288"/>
      <c r="P33" s="288"/>
      <c r="Q33" s="290"/>
      <c r="R33" s="290"/>
      <c r="S33" s="291"/>
    </row>
    <row r="34" spans="1:19" ht="27.6" x14ac:dyDescent="0.3">
      <c r="A34" s="292">
        <v>1</v>
      </c>
      <c r="B34" s="292" t="s">
        <v>1354</v>
      </c>
      <c r="C34" s="293" t="s">
        <v>1259</v>
      </c>
      <c r="D34" s="210" t="s">
        <v>1134</v>
      </c>
      <c r="E34" s="690" t="s">
        <v>1265</v>
      </c>
      <c r="F34" s="293" t="s">
        <v>1277</v>
      </c>
      <c r="G34" s="294" t="s">
        <v>27</v>
      </c>
      <c r="H34" s="295">
        <v>1</v>
      </c>
      <c r="I34" s="262">
        <v>0</v>
      </c>
      <c r="J34" s="261">
        <v>0</v>
      </c>
      <c r="K34" s="257">
        <v>1</v>
      </c>
      <c r="L34" s="257" t="s">
        <v>34</v>
      </c>
      <c r="M34" s="258"/>
      <c r="N34" s="257" t="s">
        <v>41</v>
      </c>
      <c r="O34" s="257" t="s">
        <v>1355</v>
      </c>
      <c r="P34" s="296" t="s">
        <v>289</v>
      </c>
      <c r="Q34" s="295" t="s">
        <v>1288</v>
      </c>
      <c r="R34" s="295"/>
      <c r="S34" s="291"/>
    </row>
    <row r="35" spans="1:19" ht="27.6" x14ac:dyDescent="0.3">
      <c r="A35" s="292">
        <v>2</v>
      </c>
      <c r="B35" s="292" t="s">
        <v>1354</v>
      </c>
      <c r="C35" s="293" t="s">
        <v>1260</v>
      </c>
      <c r="D35" s="210" t="s">
        <v>1134</v>
      </c>
      <c r="E35" s="690" t="s">
        <v>1266</v>
      </c>
      <c r="F35" s="293" t="s">
        <v>1278</v>
      </c>
      <c r="G35" s="294" t="s">
        <v>27</v>
      </c>
      <c r="H35" s="295">
        <v>1</v>
      </c>
      <c r="I35" s="262">
        <v>0</v>
      </c>
      <c r="J35" s="261">
        <v>0</v>
      </c>
      <c r="K35" s="257">
        <v>1</v>
      </c>
      <c r="L35" s="257" t="s">
        <v>34</v>
      </c>
      <c r="M35" s="258"/>
      <c r="N35" s="580" t="s">
        <v>41</v>
      </c>
      <c r="O35" s="386" t="s">
        <v>1355</v>
      </c>
      <c r="P35" s="296" t="s">
        <v>289</v>
      </c>
      <c r="Q35" s="295" t="s">
        <v>1288</v>
      </c>
      <c r="R35" s="295"/>
      <c r="S35" s="291"/>
    </row>
    <row r="36" spans="1:19" s="384" customFormat="1" ht="27.6" x14ac:dyDescent="0.3">
      <c r="A36" s="382">
        <v>3</v>
      </c>
      <c r="B36" s="292" t="s">
        <v>1354</v>
      </c>
      <c r="C36" s="293" t="s">
        <v>1261</v>
      </c>
      <c r="D36" s="383" t="s">
        <v>1134</v>
      </c>
      <c r="E36" s="690" t="s">
        <v>1267</v>
      </c>
      <c r="F36" s="293" t="s">
        <v>1279</v>
      </c>
      <c r="G36" s="344" t="s">
        <v>27</v>
      </c>
      <c r="H36" s="295">
        <v>1</v>
      </c>
      <c r="I36" s="262">
        <v>0</v>
      </c>
      <c r="J36" s="261">
        <v>0</v>
      </c>
      <c r="K36" s="257">
        <v>1</v>
      </c>
      <c r="L36" s="257" t="s">
        <v>34</v>
      </c>
      <c r="M36" s="258"/>
      <c r="N36" s="580" t="s">
        <v>41</v>
      </c>
      <c r="O36" s="386" t="s">
        <v>1355</v>
      </c>
      <c r="P36" s="296" t="s">
        <v>289</v>
      </c>
      <c r="Q36" s="295" t="s">
        <v>1289</v>
      </c>
      <c r="R36" s="295"/>
      <c r="S36" s="293"/>
    </row>
    <row r="37" spans="1:19" ht="27.6" x14ac:dyDescent="0.3">
      <c r="A37" s="292">
        <v>4</v>
      </c>
      <c r="B37" s="292" t="s">
        <v>1354</v>
      </c>
      <c r="C37" s="293" t="s">
        <v>1262</v>
      </c>
      <c r="D37" s="210" t="s">
        <v>1134</v>
      </c>
      <c r="E37" s="690" t="s">
        <v>1268</v>
      </c>
      <c r="F37" s="293" t="s">
        <v>1280</v>
      </c>
      <c r="G37" s="294" t="s">
        <v>27</v>
      </c>
      <c r="H37" s="295">
        <v>1</v>
      </c>
      <c r="I37" s="262">
        <v>0</v>
      </c>
      <c r="J37" s="261">
        <v>0</v>
      </c>
      <c r="K37" s="257">
        <v>1</v>
      </c>
      <c r="L37" s="257" t="s">
        <v>34</v>
      </c>
      <c r="M37" s="258"/>
      <c r="N37" s="580" t="s">
        <v>41</v>
      </c>
      <c r="O37" s="386" t="s">
        <v>1355</v>
      </c>
      <c r="P37" s="296" t="s">
        <v>289</v>
      </c>
      <c r="Q37" s="295" t="s">
        <v>1288</v>
      </c>
      <c r="R37" s="295"/>
      <c r="S37" s="291"/>
    </row>
    <row r="38" spans="1:19" ht="27.6" x14ac:dyDescent="0.3">
      <c r="A38" s="292">
        <v>5</v>
      </c>
      <c r="B38" s="292" t="s">
        <v>1354</v>
      </c>
      <c r="C38" s="293" t="s">
        <v>1133</v>
      </c>
      <c r="D38" s="210" t="s">
        <v>1134</v>
      </c>
      <c r="E38" s="690" t="s">
        <v>1269</v>
      </c>
      <c r="F38" s="293" t="s">
        <v>1281</v>
      </c>
      <c r="G38" s="294" t="s">
        <v>27</v>
      </c>
      <c r="H38" s="295">
        <v>1</v>
      </c>
      <c r="I38" s="262">
        <v>0</v>
      </c>
      <c r="J38" s="261">
        <v>0</v>
      </c>
      <c r="K38" s="297">
        <f>H38</f>
        <v>1</v>
      </c>
      <c r="L38" s="257" t="s">
        <v>34</v>
      </c>
      <c r="M38" s="258"/>
      <c r="N38" s="580" t="s">
        <v>41</v>
      </c>
      <c r="O38" s="386" t="s">
        <v>1355</v>
      </c>
      <c r="P38" s="296" t="s">
        <v>289</v>
      </c>
      <c r="Q38" s="295" t="s">
        <v>1290</v>
      </c>
      <c r="R38" s="295"/>
      <c r="S38" s="291"/>
    </row>
    <row r="39" spans="1:19" ht="27.6" x14ac:dyDescent="0.3">
      <c r="A39" s="292">
        <v>6</v>
      </c>
      <c r="B39" s="292" t="s">
        <v>1354</v>
      </c>
      <c r="C39" s="293" t="s">
        <v>1137</v>
      </c>
      <c r="D39" s="210" t="s">
        <v>1134</v>
      </c>
      <c r="E39" s="690" t="s">
        <v>1270</v>
      </c>
      <c r="F39" s="293" t="s">
        <v>1282</v>
      </c>
      <c r="G39" s="294" t="s">
        <v>27</v>
      </c>
      <c r="H39" s="295">
        <v>1</v>
      </c>
      <c r="I39" s="262">
        <v>0</v>
      </c>
      <c r="J39" s="261">
        <v>0</v>
      </c>
      <c r="K39" s="297">
        <f t="shared" ref="K39:K43" si="1">H39</f>
        <v>1</v>
      </c>
      <c r="L39" s="257" t="s">
        <v>34</v>
      </c>
      <c r="M39" s="258"/>
      <c r="N39" s="580" t="s">
        <v>41</v>
      </c>
      <c r="O39" s="386" t="s">
        <v>1355</v>
      </c>
      <c r="P39" s="296" t="s">
        <v>289</v>
      </c>
      <c r="Q39" s="295" t="s">
        <v>1291</v>
      </c>
      <c r="R39" s="295"/>
      <c r="S39" s="291"/>
    </row>
    <row r="40" spans="1:19" ht="27.6" x14ac:dyDescent="0.3">
      <c r="A40" s="292">
        <v>7</v>
      </c>
      <c r="B40" s="292" t="s">
        <v>1354</v>
      </c>
      <c r="C40" s="293" t="s">
        <v>1138</v>
      </c>
      <c r="D40" s="210" t="s">
        <v>1134</v>
      </c>
      <c r="E40" s="690" t="s">
        <v>1271</v>
      </c>
      <c r="F40" s="293" t="s">
        <v>1283</v>
      </c>
      <c r="G40" s="294" t="s">
        <v>27</v>
      </c>
      <c r="H40" s="295">
        <v>1</v>
      </c>
      <c r="I40" s="262">
        <v>0</v>
      </c>
      <c r="J40" s="261">
        <v>0</v>
      </c>
      <c r="K40" s="297">
        <f t="shared" si="1"/>
        <v>1</v>
      </c>
      <c r="L40" s="257" t="s">
        <v>34</v>
      </c>
      <c r="M40" s="258"/>
      <c r="N40" s="580" t="s">
        <v>41</v>
      </c>
      <c r="O40" s="386" t="s">
        <v>1355</v>
      </c>
      <c r="P40" s="296" t="s">
        <v>289</v>
      </c>
      <c r="Q40" s="295" t="s">
        <v>1291</v>
      </c>
      <c r="R40" s="295"/>
      <c r="S40" s="291"/>
    </row>
    <row r="41" spans="1:19" ht="27.6" x14ac:dyDescent="0.3">
      <c r="A41" s="292">
        <v>8</v>
      </c>
      <c r="B41" s="292" t="s">
        <v>1354</v>
      </c>
      <c r="C41" s="293" t="s">
        <v>1139</v>
      </c>
      <c r="D41" s="210" t="s">
        <v>1134</v>
      </c>
      <c r="E41" s="690" t="s">
        <v>1272</v>
      </c>
      <c r="F41" s="293" t="s">
        <v>1284</v>
      </c>
      <c r="G41" s="294" t="s">
        <v>27</v>
      </c>
      <c r="H41" s="295">
        <v>1</v>
      </c>
      <c r="I41" s="262">
        <v>0</v>
      </c>
      <c r="J41" s="261">
        <v>0</v>
      </c>
      <c r="K41" s="297">
        <f t="shared" si="1"/>
        <v>1</v>
      </c>
      <c r="L41" s="257" t="s">
        <v>34</v>
      </c>
      <c r="M41" s="258"/>
      <c r="N41" s="580" t="s">
        <v>41</v>
      </c>
      <c r="O41" s="386" t="s">
        <v>1355</v>
      </c>
      <c r="P41" s="296" t="s">
        <v>289</v>
      </c>
      <c r="Q41" s="295" t="s">
        <v>1288</v>
      </c>
      <c r="R41" s="295"/>
      <c r="S41" s="291"/>
    </row>
    <row r="42" spans="1:19" ht="27.6" x14ac:dyDescent="0.3">
      <c r="A42" s="292">
        <v>9</v>
      </c>
      <c r="B42" s="292" t="s">
        <v>1354</v>
      </c>
      <c r="C42" s="839" t="s">
        <v>1136</v>
      </c>
      <c r="D42" s="841" t="s">
        <v>1134</v>
      </c>
      <c r="E42" s="843" t="s">
        <v>1273</v>
      </c>
      <c r="F42" s="293" t="s">
        <v>1316</v>
      </c>
      <c r="G42" s="294" t="s">
        <v>62</v>
      </c>
      <c r="H42" s="295">
        <v>1</v>
      </c>
      <c r="I42" s="262">
        <v>0</v>
      </c>
      <c r="J42" s="261">
        <v>0</v>
      </c>
      <c r="K42" s="297">
        <f t="shared" si="1"/>
        <v>1</v>
      </c>
      <c r="L42" s="257" t="s">
        <v>34</v>
      </c>
      <c r="M42" s="258"/>
      <c r="N42" s="580" t="s">
        <v>41</v>
      </c>
      <c r="O42" s="386" t="s">
        <v>1355</v>
      </c>
      <c r="P42" s="296" t="s">
        <v>289</v>
      </c>
      <c r="Q42" s="295" t="s">
        <v>1288</v>
      </c>
      <c r="R42" s="295"/>
      <c r="S42" s="291"/>
    </row>
    <row r="43" spans="1:19" ht="15.6" x14ac:dyDescent="0.3">
      <c r="A43" s="292">
        <v>10</v>
      </c>
      <c r="B43" s="292" t="s">
        <v>1354</v>
      </c>
      <c r="C43" s="840"/>
      <c r="D43" s="842"/>
      <c r="E43" s="844"/>
      <c r="F43" s="293" t="s">
        <v>1315</v>
      </c>
      <c r="G43" s="294" t="s">
        <v>62</v>
      </c>
      <c r="H43" s="295">
        <v>1</v>
      </c>
      <c r="I43" s="262"/>
      <c r="J43" s="261"/>
      <c r="K43" s="297">
        <f t="shared" si="1"/>
        <v>1</v>
      </c>
      <c r="L43" s="257" t="s">
        <v>34</v>
      </c>
      <c r="M43" s="258"/>
      <c r="N43" s="580" t="s">
        <v>41</v>
      </c>
      <c r="O43" s="386" t="s">
        <v>1355</v>
      </c>
      <c r="P43" s="296" t="s">
        <v>289</v>
      </c>
      <c r="Q43" s="295"/>
      <c r="R43" s="295"/>
      <c r="S43" s="291"/>
    </row>
    <row r="44" spans="1:19" ht="27.6" x14ac:dyDescent="0.3">
      <c r="A44" s="292">
        <v>11</v>
      </c>
      <c r="B44" s="292" t="s">
        <v>1354</v>
      </c>
      <c r="C44" s="293" t="s">
        <v>1263</v>
      </c>
      <c r="D44" s="210" t="s">
        <v>1134</v>
      </c>
      <c r="E44" s="690" t="s">
        <v>1274</v>
      </c>
      <c r="F44" s="293" t="s">
        <v>1285</v>
      </c>
      <c r="G44" s="294" t="s">
        <v>62</v>
      </c>
      <c r="H44" s="295">
        <v>1</v>
      </c>
      <c r="I44" s="262">
        <v>0</v>
      </c>
      <c r="J44" s="261">
        <v>0</v>
      </c>
      <c r="K44" s="257">
        <v>1</v>
      </c>
      <c r="L44" s="257" t="s">
        <v>34</v>
      </c>
      <c r="M44" s="258"/>
      <c r="N44" s="580" t="s">
        <v>41</v>
      </c>
      <c r="O44" s="386" t="s">
        <v>1355</v>
      </c>
      <c r="P44" s="296" t="s">
        <v>289</v>
      </c>
      <c r="Q44" s="295" t="s">
        <v>1288</v>
      </c>
      <c r="R44" s="295"/>
      <c r="S44" s="291"/>
    </row>
    <row r="45" spans="1:19" ht="27.6" x14ac:dyDescent="0.3">
      <c r="A45" s="292">
        <v>12</v>
      </c>
      <c r="B45" s="292" t="s">
        <v>1354</v>
      </c>
      <c r="C45" s="293" t="s">
        <v>1264</v>
      </c>
      <c r="D45" s="210" t="s">
        <v>1134</v>
      </c>
      <c r="E45" s="690" t="s">
        <v>1275</v>
      </c>
      <c r="F45" s="293" t="s">
        <v>1286</v>
      </c>
      <c r="G45" s="294" t="s">
        <v>62</v>
      </c>
      <c r="H45" s="295">
        <v>1</v>
      </c>
      <c r="I45" s="262">
        <v>0</v>
      </c>
      <c r="J45" s="261">
        <v>0</v>
      </c>
      <c r="K45" s="257">
        <v>1</v>
      </c>
      <c r="L45" s="257" t="s">
        <v>34</v>
      </c>
      <c r="M45" s="258"/>
      <c r="N45" s="580" t="s">
        <v>41</v>
      </c>
      <c r="O45" s="386" t="s">
        <v>1355</v>
      </c>
      <c r="P45" s="296" t="s">
        <v>289</v>
      </c>
      <c r="Q45" s="295" t="s">
        <v>1288</v>
      </c>
      <c r="R45" s="295"/>
      <c r="S45" s="291"/>
    </row>
    <row r="46" spans="1:19" ht="27.6" x14ac:dyDescent="0.3">
      <c r="A46" s="292">
        <v>13</v>
      </c>
      <c r="B46" s="292" t="s">
        <v>1354</v>
      </c>
      <c r="C46" s="293" t="s">
        <v>1135</v>
      </c>
      <c r="D46" s="210" t="s">
        <v>1134</v>
      </c>
      <c r="E46" s="690" t="s">
        <v>1276</v>
      </c>
      <c r="F46" s="293" t="s">
        <v>1287</v>
      </c>
      <c r="G46" s="294" t="s">
        <v>62</v>
      </c>
      <c r="H46" s="295">
        <v>1</v>
      </c>
      <c r="I46" s="262">
        <v>0</v>
      </c>
      <c r="J46" s="261">
        <v>0</v>
      </c>
      <c r="K46" s="257">
        <v>1</v>
      </c>
      <c r="L46" s="257" t="s">
        <v>34</v>
      </c>
      <c r="M46" s="258"/>
      <c r="N46" s="580" t="s">
        <v>41</v>
      </c>
      <c r="O46" s="386" t="s">
        <v>1355</v>
      </c>
      <c r="P46" s="296" t="s">
        <v>289</v>
      </c>
      <c r="Q46" s="295" t="s">
        <v>1288</v>
      </c>
      <c r="R46" s="295"/>
      <c r="S46" s="291"/>
    </row>
    <row r="47" spans="1:19" ht="27.6" x14ac:dyDescent="0.3">
      <c r="A47" s="292">
        <v>14</v>
      </c>
      <c r="B47" s="292" t="s">
        <v>1354</v>
      </c>
      <c r="C47" s="293" t="s">
        <v>1292</v>
      </c>
      <c r="D47" s="210" t="s">
        <v>1134</v>
      </c>
      <c r="E47" s="690" t="s">
        <v>1293</v>
      </c>
      <c r="F47" s="293" t="s">
        <v>1294</v>
      </c>
      <c r="G47" s="294" t="s">
        <v>27</v>
      </c>
      <c r="H47" s="295">
        <v>1</v>
      </c>
      <c r="I47" s="262">
        <v>0</v>
      </c>
      <c r="J47" s="261">
        <v>0</v>
      </c>
      <c r="K47" s="257">
        <v>1</v>
      </c>
      <c r="L47" s="257" t="s">
        <v>1295</v>
      </c>
      <c r="M47" s="258"/>
      <c r="N47" s="580" t="s">
        <v>41</v>
      </c>
      <c r="O47" s="386" t="s">
        <v>1355</v>
      </c>
      <c r="P47" s="296" t="s">
        <v>289</v>
      </c>
      <c r="Q47" s="295" t="s">
        <v>1296</v>
      </c>
      <c r="R47" s="295"/>
      <c r="S47" s="291"/>
    </row>
    <row r="48" spans="1:19" ht="15.6" x14ac:dyDescent="0.3">
      <c r="A48" s="292">
        <v>15</v>
      </c>
      <c r="B48" s="292" t="s">
        <v>1354</v>
      </c>
      <c r="C48" s="293" t="s">
        <v>1297</v>
      </c>
      <c r="D48" s="210" t="s">
        <v>1134</v>
      </c>
      <c r="E48" s="690" t="s">
        <v>1298</v>
      </c>
      <c r="F48" s="293" t="s">
        <v>1299</v>
      </c>
      <c r="G48" s="294" t="s">
        <v>27</v>
      </c>
      <c r="H48" s="295">
        <v>1</v>
      </c>
      <c r="I48" s="262">
        <v>0</v>
      </c>
      <c r="J48" s="261">
        <v>0</v>
      </c>
      <c r="K48" s="257">
        <v>1</v>
      </c>
      <c r="L48" s="257" t="s">
        <v>1295</v>
      </c>
      <c r="M48" s="258"/>
      <c r="N48" s="580" t="s">
        <v>41</v>
      </c>
      <c r="O48" s="386" t="s">
        <v>1355</v>
      </c>
      <c r="P48" s="296" t="s">
        <v>289</v>
      </c>
      <c r="Q48" s="295"/>
      <c r="R48" s="295"/>
      <c r="S48" s="291"/>
    </row>
    <row r="49" spans="1:19" ht="46.8" x14ac:dyDescent="0.3">
      <c r="A49" s="292">
        <v>16</v>
      </c>
      <c r="B49" s="292" t="s">
        <v>1354</v>
      </c>
      <c r="C49" s="211" t="s">
        <v>1305</v>
      </c>
      <c r="D49" s="210" t="s">
        <v>1134</v>
      </c>
      <c r="E49" s="292" t="s">
        <v>1300</v>
      </c>
      <c r="F49" s="623" t="s">
        <v>1301</v>
      </c>
      <c r="G49" s="624" t="s">
        <v>27</v>
      </c>
      <c r="H49" s="625">
        <v>1</v>
      </c>
      <c r="I49" s="280">
        <v>0</v>
      </c>
      <c r="J49" s="282">
        <v>0</v>
      </c>
      <c r="K49" s="281">
        <v>0</v>
      </c>
      <c r="L49" s="281" t="s">
        <v>1295</v>
      </c>
      <c r="M49" s="281"/>
      <c r="N49" s="281" t="s">
        <v>41</v>
      </c>
      <c r="O49" s="281" t="s">
        <v>1355</v>
      </c>
      <c r="P49" s="651" t="s">
        <v>289</v>
      </c>
      <c r="Q49" s="626" t="s">
        <v>1304</v>
      </c>
      <c r="R49" s="626" t="s">
        <v>1435</v>
      </c>
      <c r="S49" s="291"/>
    </row>
    <row r="50" spans="1:19" ht="31.2" x14ac:dyDescent="0.3">
      <c r="A50" s="292">
        <v>17</v>
      </c>
      <c r="B50" s="292" t="s">
        <v>1354</v>
      </c>
      <c r="C50" s="211" t="s">
        <v>1307</v>
      </c>
      <c r="D50" s="210" t="s">
        <v>1134</v>
      </c>
      <c r="E50" s="292" t="s">
        <v>1302</v>
      </c>
      <c r="F50" s="623" t="s">
        <v>1303</v>
      </c>
      <c r="G50" s="624" t="s">
        <v>27</v>
      </c>
      <c r="H50" s="625">
        <v>1</v>
      </c>
      <c r="I50" s="280">
        <v>0</v>
      </c>
      <c r="J50" s="282">
        <v>0</v>
      </c>
      <c r="K50" s="281">
        <v>0</v>
      </c>
      <c r="L50" s="281" t="s">
        <v>1295</v>
      </c>
      <c r="M50" s="258"/>
      <c r="N50" s="580" t="s">
        <v>41</v>
      </c>
      <c r="O50" s="386" t="s">
        <v>1355</v>
      </c>
      <c r="P50" s="296" t="s">
        <v>289</v>
      </c>
      <c r="Q50" s="298" t="s">
        <v>1306</v>
      </c>
      <c r="R50" s="626" t="s">
        <v>1408</v>
      </c>
      <c r="S50" s="291"/>
    </row>
    <row r="51" spans="1:19" ht="38.25" customHeight="1" x14ac:dyDescent="0.3">
      <c r="A51" s="292">
        <v>18</v>
      </c>
      <c r="B51" s="292" t="s">
        <v>1354</v>
      </c>
      <c r="C51" s="602" t="s">
        <v>1308</v>
      </c>
      <c r="D51" s="603" t="s">
        <v>1134</v>
      </c>
      <c r="E51" s="691" t="s">
        <v>1309</v>
      </c>
      <c r="F51" s="382" t="s">
        <v>1310</v>
      </c>
      <c r="G51" s="294" t="s">
        <v>62</v>
      </c>
      <c r="H51" s="295">
        <v>1</v>
      </c>
      <c r="I51" s="262">
        <v>0</v>
      </c>
      <c r="J51" s="261">
        <v>0</v>
      </c>
      <c r="K51" s="257">
        <v>1</v>
      </c>
      <c r="L51" s="257" t="s">
        <v>1295</v>
      </c>
      <c r="M51" s="258"/>
      <c r="N51" s="580" t="s">
        <v>41</v>
      </c>
      <c r="O51" s="386" t="s">
        <v>1355</v>
      </c>
      <c r="P51" s="296" t="s">
        <v>289</v>
      </c>
      <c r="Q51" s="298"/>
      <c r="R51" s="298"/>
      <c r="S51" s="291"/>
    </row>
    <row r="52" spans="1:19" ht="31.2" x14ac:dyDescent="0.3">
      <c r="A52" s="292">
        <v>19</v>
      </c>
      <c r="B52" s="292" t="s">
        <v>1354</v>
      </c>
      <c r="C52" s="602" t="s">
        <v>1308</v>
      </c>
      <c r="D52" s="603" t="s">
        <v>1134</v>
      </c>
      <c r="E52" s="691" t="s">
        <v>1309</v>
      </c>
      <c r="F52" s="292" t="s">
        <v>1311</v>
      </c>
      <c r="G52" s="294" t="s">
        <v>62</v>
      </c>
      <c r="H52" s="295">
        <v>1</v>
      </c>
      <c r="I52" s="262">
        <v>0</v>
      </c>
      <c r="J52" s="261">
        <v>0</v>
      </c>
      <c r="K52" s="257">
        <v>1</v>
      </c>
      <c r="L52" s="257" t="s">
        <v>1295</v>
      </c>
      <c r="M52" s="258"/>
      <c r="N52" s="580" t="s">
        <v>41</v>
      </c>
      <c r="O52" s="386" t="s">
        <v>1355</v>
      </c>
      <c r="P52" s="296" t="s">
        <v>289</v>
      </c>
      <c r="Q52" s="298"/>
      <c r="R52" s="298"/>
      <c r="S52" s="291"/>
    </row>
    <row r="53" spans="1:19" x14ac:dyDescent="0.25">
      <c r="A53" s="299" t="s">
        <v>244</v>
      </c>
      <c r="B53" s="299"/>
      <c r="C53" s="300" t="s">
        <v>541</v>
      </c>
      <c r="D53" s="301"/>
      <c r="E53" s="250"/>
      <c r="F53" s="302"/>
      <c r="G53" s="250"/>
      <c r="H53" s="301"/>
      <c r="I53" s="250"/>
      <c r="J53" s="250"/>
      <c r="K53" s="301"/>
      <c r="L53" s="301"/>
      <c r="M53" s="303"/>
      <c r="N53" s="301"/>
      <c r="O53" s="301"/>
      <c r="P53" s="301"/>
      <c r="Q53" s="250"/>
      <c r="R53" s="250"/>
      <c r="S53" s="251"/>
    </row>
    <row r="54" spans="1:19" ht="27.6" x14ac:dyDescent="0.25">
      <c r="A54" s="304">
        <v>1</v>
      </c>
      <c r="B54" s="304" t="s">
        <v>1356</v>
      </c>
      <c r="C54" s="305" t="s">
        <v>542</v>
      </c>
      <c r="D54" s="306" t="s">
        <v>1357</v>
      </c>
      <c r="E54" s="307" t="s">
        <v>543</v>
      </c>
      <c r="F54" s="569">
        <v>10211207079</v>
      </c>
      <c r="G54" s="308" t="s">
        <v>27</v>
      </c>
      <c r="H54" s="309">
        <v>1</v>
      </c>
      <c r="I54" s="295">
        <v>0</v>
      </c>
      <c r="J54" s="295">
        <v>0</v>
      </c>
      <c r="K54" s="309">
        <f>H54-I54+J54</f>
        <v>1</v>
      </c>
      <c r="L54" s="310" t="s">
        <v>34</v>
      </c>
      <c r="M54" s="311" t="s">
        <v>1147</v>
      </c>
      <c r="N54" s="310" t="s">
        <v>1239</v>
      </c>
      <c r="O54" s="309" t="s">
        <v>1173</v>
      </c>
      <c r="P54" s="296" t="s">
        <v>69</v>
      </c>
      <c r="Q54" s="295"/>
      <c r="R54" s="312" t="s">
        <v>544</v>
      </c>
      <c r="S54" s="313"/>
    </row>
    <row r="55" spans="1:19" ht="51" customHeight="1" x14ac:dyDescent="0.25">
      <c r="A55" s="304">
        <v>3</v>
      </c>
      <c r="B55" s="304" t="s">
        <v>1356</v>
      </c>
      <c r="C55" s="553" t="s">
        <v>545</v>
      </c>
      <c r="D55" s="385" t="s">
        <v>1357</v>
      </c>
      <c r="E55" s="554" t="s">
        <v>546</v>
      </c>
      <c r="F55" s="569">
        <v>10210437274</v>
      </c>
      <c r="G55" s="308" t="s">
        <v>27</v>
      </c>
      <c r="H55" s="309">
        <v>1</v>
      </c>
      <c r="I55" s="295">
        <v>0</v>
      </c>
      <c r="J55" s="295">
        <v>0</v>
      </c>
      <c r="K55" s="309">
        <f>H55-I55+J55</f>
        <v>1</v>
      </c>
      <c r="L55" s="310" t="s">
        <v>34</v>
      </c>
      <c r="M55" s="311" t="s">
        <v>1150</v>
      </c>
      <c r="N55" s="310" t="s">
        <v>1239</v>
      </c>
      <c r="O55" s="309" t="s">
        <v>1173</v>
      </c>
      <c r="P55" s="296" t="s">
        <v>69</v>
      </c>
      <c r="Q55" s="295"/>
      <c r="R55" s="312" t="s">
        <v>544</v>
      </c>
      <c r="S55" s="313"/>
    </row>
    <row r="56" spans="1:19" ht="36.75" customHeight="1" x14ac:dyDescent="0.25">
      <c r="A56" s="304">
        <v>4</v>
      </c>
      <c r="B56" s="304" t="s">
        <v>1356</v>
      </c>
      <c r="C56" s="314" t="s">
        <v>547</v>
      </c>
      <c r="D56" s="385" t="s">
        <v>1357</v>
      </c>
      <c r="E56" s="307" t="s">
        <v>548</v>
      </c>
      <c r="F56" s="569">
        <v>10211127008</v>
      </c>
      <c r="G56" s="308" t="s">
        <v>27</v>
      </c>
      <c r="H56" s="309">
        <v>1</v>
      </c>
      <c r="I56" s="295">
        <v>0</v>
      </c>
      <c r="J56" s="295">
        <v>0</v>
      </c>
      <c r="K56" s="309">
        <f>H56-I56+J56</f>
        <v>1</v>
      </c>
      <c r="L56" s="310" t="s">
        <v>34</v>
      </c>
      <c r="M56" s="311" t="s">
        <v>1148</v>
      </c>
      <c r="N56" s="310" t="s">
        <v>1239</v>
      </c>
      <c r="O56" s="309" t="s">
        <v>1173</v>
      </c>
      <c r="P56" s="296" t="s">
        <v>69</v>
      </c>
      <c r="Q56" s="295"/>
      <c r="R56" s="312" t="s">
        <v>544</v>
      </c>
      <c r="S56" s="313"/>
    </row>
    <row r="57" spans="1:19" ht="27.6" x14ac:dyDescent="0.25">
      <c r="A57" s="304">
        <v>5</v>
      </c>
      <c r="B57" s="304" t="s">
        <v>1356</v>
      </c>
      <c r="C57" s="314" t="s">
        <v>549</v>
      </c>
      <c r="D57" s="385" t="s">
        <v>1357</v>
      </c>
      <c r="E57" s="307" t="s">
        <v>550</v>
      </c>
      <c r="F57" s="570">
        <v>10211127066</v>
      </c>
      <c r="G57" s="308" t="s">
        <v>27</v>
      </c>
      <c r="H57" s="309">
        <v>1</v>
      </c>
      <c r="I57" s="295">
        <v>0</v>
      </c>
      <c r="J57" s="295">
        <v>0</v>
      </c>
      <c r="K57" s="309">
        <f>H57-I57+J57</f>
        <v>1</v>
      </c>
      <c r="L57" s="310" t="s">
        <v>34</v>
      </c>
      <c r="M57" s="311" t="s">
        <v>1149</v>
      </c>
      <c r="N57" s="310" t="s">
        <v>1239</v>
      </c>
      <c r="O57" s="309" t="s">
        <v>1173</v>
      </c>
      <c r="P57" s="296" t="s">
        <v>69</v>
      </c>
      <c r="Q57" s="295"/>
      <c r="R57" s="312" t="s">
        <v>544</v>
      </c>
      <c r="S57" s="313"/>
    </row>
    <row r="58" spans="1:19" ht="45" customHeight="1" x14ac:dyDescent="0.25">
      <c r="A58" s="304">
        <v>6</v>
      </c>
      <c r="B58" s="304" t="s">
        <v>1356</v>
      </c>
      <c r="C58" s="314" t="s">
        <v>551</v>
      </c>
      <c r="D58" s="385" t="s">
        <v>1357</v>
      </c>
      <c r="E58" s="389" t="s">
        <v>552</v>
      </c>
      <c r="F58" s="635">
        <v>10210167392</v>
      </c>
      <c r="G58" s="636" t="s">
        <v>27</v>
      </c>
      <c r="H58" s="637">
        <v>1</v>
      </c>
      <c r="I58" s="625">
        <v>0</v>
      </c>
      <c r="J58" s="625">
        <v>0</v>
      </c>
      <c r="K58" s="637">
        <v>0</v>
      </c>
      <c r="L58" s="638" t="s">
        <v>34</v>
      </c>
      <c r="M58" s="638" t="s">
        <v>1326</v>
      </c>
      <c r="N58" s="638"/>
      <c r="O58" s="637"/>
      <c r="P58" s="637"/>
      <c r="Q58" s="625"/>
      <c r="R58" s="673" t="s">
        <v>1369</v>
      </c>
      <c r="S58" s="648" t="s">
        <v>1453</v>
      </c>
    </row>
    <row r="59" spans="1:19" s="612" customFormat="1" ht="30" customHeight="1" x14ac:dyDescent="0.25">
      <c r="A59" s="304">
        <v>7</v>
      </c>
      <c r="B59" s="304" t="s">
        <v>1356</v>
      </c>
      <c r="C59" s="615" t="s">
        <v>1111</v>
      </c>
      <c r="D59" s="604" t="s">
        <v>1357</v>
      </c>
      <c r="E59" s="389" t="s">
        <v>1117</v>
      </c>
      <c r="F59" s="390">
        <v>10210217294</v>
      </c>
      <c r="G59" s="605" t="s">
        <v>27</v>
      </c>
      <c r="H59" s="606">
        <v>1</v>
      </c>
      <c r="I59" s="337">
        <v>0</v>
      </c>
      <c r="J59" s="337">
        <v>0</v>
      </c>
      <c r="K59" s="606">
        <f>H59-I59+J59</f>
        <v>1</v>
      </c>
      <c r="L59" s="607" t="s">
        <v>34</v>
      </c>
      <c r="M59" s="607"/>
      <c r="N59" s="608" t="s">
        <v>1122</v>
      </c>
      <c r="O59" s="608" t="s">
        <v>1119</v>
      </c>
      <c r="P59" s="608" t="s">
        <v>289</v>
      </c>
      <c r="Q59" s="609"/>
      <c r="R59" s="610" t="s">
        <v>1118</v>
      </c>
      <c r="S59" s="611"/>
    </row>
    <row r="60" spans="1:19" s="614" customFormat="1" ht="41.4" x14ac:dyDescent="0.25">
      <c r="A60" s="304">
        <v>8</v>
      </c>
      <c r="B60" s="304" t="s">
        <v>1356</v>
      </c>
      <c r="C60" s="615" t="s">
        <v>1111</v>
      </c>
      <c r="D60" s="604" t="s">
        <v>1357</v>
      </c>
      <c r="E60" s="389" t="s">
        <v>1117</v>
      </c>
      <c r="F60" s="613">
        <v>10210387337</v>
      </c>
      <c r="G60" s="605" t="s">
        <v>27</v>
      </c>
      <c r="H60" s="606">
        <v>1</v>
      </c>
      <c r="I60" s="337">
        <v>0</v>
      </c>
      <c r="J60" s="337">
        <v>0</v>
      </c>
      <c r="K60" s="606">
        <f t="shared" ref="K60:K69" si="2">H60-I60+J60</f>
        <v>1</v>
      </c>
      <c r="L60" s="607" t="s">
        <v>34</v>
      </c>
      <c r="M60" s="607"/>
      <c r="N60" s="608" t="s">
        <v>1122</v>
      </c>
      <c r="O60" s="608" t="s">
        <v>1119</v>
      </c>
      <c r="P60" s="608" t="s">
        <v>289</v>
      </c>
      <c r="Q60" s="609"/>
      <c r="R60" s="610" t="s">
        <v>1407</v>
      </c>
      <c r="S60" s="611"/>
    </row>
    <row r="61" spans="1:19" s="614" customFormat="1" ht="41.4" x14ac:dyDescent="0.25">
      <c r="A61" s="304">
        <v>9</v>
      </c>
      <c r="B61" s="304" t="s">
        <v>1356</v>
      </c>
      <c r="C61" s="615" t="s">
        <v>1111</v>
      </c>
      <c r="D61" s="604" t="s">
        <v>1357</v>
      </c>
      <c r="E61" s="389" t="s">
        <v>1117</v>
      </c>
      <c r="F61" s="613">
        <v>10210397025</v>
      </c>
      <c r="G61" s="605" t="s">
        <v>27</v>
      </c>
      <c r="H61" s="606">
        <v>1</v>
      </c>
      <c r="I61" s="337">
        <v>0</v>
      </c>
      <c r="J61" s="337">
        <v>0</v>
      </c>
      <c r="K61" s="606">
        <f t="shared" si="2"/>
        <v>1</v>
      </c>
      <c r="L61" s="607" t="s">
        <v>34</v>
      </c>
      <c r="M61" s="607"/>
      <c r="N61" s="608" t="s">
        <v>1122</v>
      </c>
      <c r="O61" s="608" t="s">
        <v>1119</v>
      </c>
      <c r="P61" s="608" t="s">
        <v>289</v>
      </c>
      <c r="Q61" s="609"/>
      <c r="R61" s="610" t="s">
        <v>1407</v>
      </c>
      <c r="S61" s="611"/>
    </row>
    <row r="62" spans="1:19" s="614" customFormat="1" ht="41.4" x14ac:dyDescent="0.25">
      <c r="A62" s="304">
        <v>10</v>
      </c>
      <c r="B62" s="304" t="s">
        <v>1356</v>
      </c>
      <c r="C62" s="615" t="s">
        <v>1111</v>
      </c>
      <c r="D62" s="604" t="s">
        <v>1357</v>
      </c>
      <c r="E62" s="389" t="s">
        <v>1117</v>
      </c>
      <c r="F62" s="613">
        <v>10210397019</v>
      </c>
      <c r="G62" s="605" t="s">
        <v>27</v>
      </c>
      <c r="H62" s="606">
        <v>1</v>
      </c>
      <c r="I62" s="337">
        <v>0</v>
      </c>
      <c r="J62" s="337">
        <v>0</v>
      </c>
      <c r="K62" s="606">
        <f t="shared" si="2"/>
        <v>1</v>
      </c>
      <c r="L62" s="607" t="s">
        <v>34</v>
      </c>
      <c r="M62" s="607"/>
      <c r="N62" s="608" t="s">
        <v>1122</v>
      </c>
      <c r="O62" s="608" t="s">
        <v>1119</v>
      </c>
      <c r="P62" s="608" t="s">
        <v>289</v>
      </c>
      <c r="Q62" s="609"/>
      <c r="R62" s="610" t="s">
        <v>1407</v>
      </c>
      <c r="S62" s="611"/>
    </row>
    <row r="63" spans="1:19" s="614" customFormat="1" ht="41.4" x14ac:dyDescent="0.25">
      <c r="A63" s="304">
        <v>11</v>
      </c>
      <c r="B63" s="304" t="s">
        <v>1356</v>
      </c>
      <c r="C63" s="615" t="s">
        <v>1111</v>
      </c>
      <c r="D63" s="604" t="s">
        <v>1357</v>
      </c>
      <c r="E63" s="389" t="s">
        <v>1117</v>
      </c>
      <c r="F63" s="613">
        <v>10210397026</v>
      </c>
      <c r="G63" s="605" t="s">
        <v>27</v>
      </c>
      <c r="H63" s="606">
        <v>1</v>
      </c>
      <c r="I63" s="337">
        <v>0</v>
      </c>
      <c r="J63" s="337">
        <v>0</v>
      </c>
      <c r="K63" s="606">
        <f t="shared" si="2"/>
        <v>1</v>
      </c>
      <c r="L63" s="607" t="s">
        <v>34</v>
      </c>
      <c r="M63" s="607"/>
      <c r="N63" s="608" t="s">
        <v>1122</v>
      </c>
      <c r="O63" s="608" t="s">
        <v>1119</v>
      </c>
      <c r="P63" s="608" t="s">
        <v>289</v>
      </c>
      <c r="Q63" s="609"/>
      <c r="R63" s="610" t="s">
        <v>1407</v>
      </c>
      <c r="S63" s="611"/>
    </row>
    <row r="64" spans="1:19" s="614" customFormat="1" ht="41.4" x14ac:dyDescent="0.25">
      <c r="A64" s="304">
        <v>12</v>
      </c>
      <c r="B64" s="304" t="s">
        <v>1356</v>
      </c>
      <c r="C64" s="615" t="s">
        <v>1111</v>
      </c>
      <c r="D64" s="604" t="s">
        <v>1357</v>
      </c>
      <c r="E64" s="389" t="s">
        <v>1117</v>
      </c>
      <c r="F64" s="613">
        <v>10210387329</v>
      </c>
      <c r="G64" s="605" t="s">
        <v>27</v>
      </c>
      <c r="H64" s="606">
        <v>1</v>
      </c>
      <c r="I64" s="337">
        <v>0</v>
      </c>
      <c r="J64" s="337">
        <v>0</v>
      </c>
      <c r="K64" s="606">
        <f t="shared" si="2"/>
        <v>1</v>
      </c>
      <c r="L64" s="607" t="s">
        <v>34</v>
      </c>
      <c r="M64" s="607"/>
      <c r="N64" s="608" t="s">
        <v>1122</v>
      </c>
      <c r="O64" s="608" t="s">
        <v>1119</v>
      </c>
      <c r="P64" s="608" t="s">
        <v>289</v>
      </c>
      <c r="Q64" s="609"/>
      <c r="R64" s="610" t="s">
        <v>1407</v>
      </c>
      <c r="S64" s="611"/>
    </row>
    <row r="65" spans="1:19" s="614" customFormat="1" ht="41.4" x14ac:dyDescent="0.25">
      <c r="A65" s="304">
        <v>13</v>
      </c>
      <c r="B65" s="304" t="s">
        <v>1356</v>
      </c>
      <c r="C65" s="615" t="s">
        <v>1111</v>
      </c>
      <c r="D65" s="604" t="s">
        <v>1357</v>
      </c>
      <c r="E65" s="389" t="s">
        <v>1117</v>
      </c>
      <c r="F65" s="613">
        <v>10210397031</v>
      </c>
      <c r="G65" s="605" t="s">
        <v>27</v>
      </c>
      <c r="H65" s="606">
        <v>1</v>
      </c>
      <c r="I65" s="337">
        <v>0</v>
      </c>
      <c r="J65" s="337">
        <v>0</v>
      </c>
      <c r="K65" s="606">
        <f t="shared" si="2"/>
        <v>1</v>
      </c>
      <c r="L65" s="607" t="s">
        <v>34</v>
      </c>
      <c r="M65" s="607"/>
      <c r="N65" s="608" t="s">
        <v>1122</v>
      </c>
      <c r="O65" s="608" t="s">
        <v>1119</v>
      </c>
      <c r="P65" s="608" t="s">
        <v>289</v>
      </c>
      <c r="Q65" s="609"/>
      <c r="R65" s="610" t="s">
        <v>1407</v>
      </c>
      <c r="S65" s="611"/>
    </row>
    <row r="66" spans="1:19" s="614" customFormat="1" ht="41.4" x14ac:dyDescent="0.25">
      <c r="A66" s="304">
        <v>14</v>
      </c>
      <c r="B66" s="304" t="s">
        <v>1356</v>
      </c>
      <c r="C66" s="615" t="s">
        <v>1111</v>
      </c>
      <c r="D66" s="604" t="s">
        <v>1357</v>
      </c>
      <c r="E66" s="389" t="s">
        <v>1117</v>
      </c>
      <c r="F66" s="613">
        <v>10210397033</v>
      </c>
      <c r="G66" s="605" t="s">
        <v>27</v>
      </c>
      <c r="H66" s="606">
        <v>1</v>
      </c>
      <c r="I66" s="337">
        <v>0</v>
      </c>
      <c r="J66" s="337">
        <v>0</v>
      </c>
      <c r="K66" s="606">
        <f t="shared" si="2"/>
        <v>1</v>
      </c>
      <c r="L66" s="607" t="s">
        <v>34</v>
      </c>
      <c r="M66" s="607"/>
      <c r="N66" s="608" t="s">
        <v>1122</v>
      </c>
      <c r="O66" s="608" t="s">
        <v>1119</v>
      </c>
      <c r="P66" s="608" t="s">
        <v>289</v>
      </c>
      <c r="Q66" s="609"/>
      <c r="R66" s="610" t="s">
        <v>1407</v>
      </c>
      <c r="S66" s="611"/>
    </row>
    <row r="67" spans="1:19" s="614" customFormat="1" ht="41.4" x14ac:dyDescent="0.25">
      <c r="A67" s="304">
        <v>15</v>
      </c>
      <c r="B67" s="304" t="s">
        <v>1356</v>
      </c>
      <c r="C67" s="615" t="s">
        <v>1111</v>
      </c>
      <c r="D67" s="604" t="s">
        <v>1357</v>
      </c>
      <c r="E67" s="389" t="s">
        <v>1117</v>
      </c>
      <c r="F67" s="613">
        <v>10210397056</v>
      </c>
      <c r="G67" s="605" t="s">
        <v>27</v>
      </c>
      <c r="H67" s="606">
        <v>1</v>
      </c>
      <c r="I67" s="337">
        <v>0</v>
      </c>
      <c r="J67" s="337">
        <v>0</v>
      </c>
      <c r="K67" s="606">
        <f t="shared" si="2"/>
        <v>1</v>
      </c>
      <c r="L67" s="607" t="s">
        <v>34</v>
      </c>
      <c r="M67" s="607"/>
      <c r="N67" s="608" t="s">
        <v>1122</v>
      </c>
      <c r="O67" s="608" t="s">
        <v>1119</v>
      </c>
      <c r="P67" s="608" t="s">
        <v>289</v>
      </c>
      <c r="Q67" s="609"/>
      <c r="R67" s="610" t="s">
        <v>1407</v>
      </c>
      <c r="S67" s="611"/>
    </row>
    <row r="68" spans="1:19" s="614" customFormat="1" ht="27.6" x14ac:dyDescent="0.25">
      <c r="A68" s="304">
        <v>16</v>
      </c>
      <c r="B68" s="304" t="s">
        <v>1356</v>
      </c>
      <c r="C68" s="615" t="s">
        <v>1120</v>
      </c>
      <c r="D68" s="604" t="s">
        <v>1357</v>
      </c>
      <c r="E68" s="616" t="s">
        <v>1121</v>
      </c>
      <c r="F68" s="613">
        <v>10210207550</v>
      </c>
      <c r="G68" s="605" t="s">
        <v>27</v>
      </c>
      <c r="H68" s="606">
        <v>1</v>
      </c>
      <c r="I68" s="337">
        <v>0</v>
      </c>
      <c r="J68" s="337">
        <v>0</v>
      </c>
      <c r="K68" s="606">
        <f t="shared" si="2"/>
        <v>1</v>
      </c>
      <c r="L68" s="607" t="s">
        <v>34</v>
      </c>
      <c r="M68" s="607"/>
      <c r="N68" s="607" t="s">
        <v>1122</v>
      </c>
      <c r="O68" s="608" t="s">
        <v>1119</v>
      </c>
      <c r="P68" s="608" t="s">
        <v>289</v>
      </c>
      <c r="Q68" s="609"/>
      <c r="R68" s="277" t="s">
        <v>1118</v>
      </c>
      <c r="S68" s="611"/>
    </row>
    <row r="69" spans="1:19" s="614" customFormat="1" x14ac:dyDescent="0.25">
      <c r="A69" s="304">
        <v>17</v>
      </c>
      <c r="B69" s="304" t="s">
        <v>1356</v>
      </c>
      <c r="C69" s="615" t="s">
        <v>1120</v>
      </c>
      <c r="D69" s="604" t="s">
        <v>1357</v>
      </c>
      <c r="E69" s="616" t="s">
        <v>1121</v>
      </c>
      <c r="F69" s="613">
        <v>10210207551</v>
      </c>
      <c r="G69" s="605" t="s">
        <v>27</v>
      </c>
      <c r="H69" s="606">
        <v>1</v>
      </c>
      <c r="I69" s="337">
        <v>0</v>
      </c>
      <c r="J69" s="337">
        <v>0</v>
      </c>
      <c r="K69" s="606">
        <f t="shared" si="2"/>
        <v>1</v>
      </c>
      <c r="L69" s="607" t="s">
        <v>34</v>
      </c>
      <c r="M69" s="607"/>
      <c r="N69" s="607" t="s">
        <v>1122</v>
      </c>
      <c r="O69" s="608" t="s">
        <v>1119</v>
      </c>
      <c r="P69" s="608" t="s">
        <v>289</v>
      </c>
      <c r="Q69" s="609"/>
      <c r="R69" s="277"/>
      <c r="S69" s="611"/>
    </row>
    <row r="70" spans="1:19" ht="27.6" x14ac:dyDescent="0.25">
      <c r="A70" s="304">
        <v>18</v>
      </c>
      <c r="B70" s="304" t="s">
        <v>1356</v>
      </c>
      <c r="C70" s="845" t="s">
        <v>553</v>
      </c>
      <c r="D70" s="641"/>
      <c r="E70" s="642" t="s">
        <v>554</v>
      </c>
      <c r="F70" s="643" t="s">
        <v>555</v>
      </c>
      <c r="G70" s="644" t="s">
        <v>62</v>
      </c>
      <c r="H70" s="645">
        <v>1</v>
      </c>
      <c r="I70" s="646">
        <v>0</v>
      </c>
      <c r="J70" s="646">
        <v>0</v>
      </c>
      <c r="K70" s="645">
        <v>0</v>
      </c>
      <c r="L70" s="647" t="s">
        <v>34</v>
      </c>
      <c r="M70" s="647"/>
      <c r="N70" s="310" t="s">
        <v>1239</v>
      </c>
      <c r="O70" s="309" t="s">
        <v>1173</v>
      </c>
      <c r="P70" s="316" t="s">
        <v>36</v>
      </c>
      <c r="Q70" s="317"/>
      <c r="R70" s="318" t="s">
        <v>556</v>
      </c>
      <c r="S70" s="648" t="s">
        <v>1430</v>
      </c>
    </row>
    <row r="71" spans="1:19" x14ac:dyDescent="0.25">
      <c r="A71" s="304">
        <v>19</v>
      </c>
      <c r="B71" s="304" t="s">
        <v>1356</v>
      </c>
      <c r="C71" s="845"/>
      <c r="D71" s="315" t="s">
        <v>557</v>
      </c>
      <c r="E71" s="307" t="s">
        <v>558</v>
      </c>
      <c r="F71" s="649" t="s">
        <v>559</v>
      </c>
      <c r="G71" s="308" t="s">
        <v>62</v>
      </c>
      <c r="H71" s="309">
        <v>1</v>
      </c>
      <c r="I71" s="295">
        <v>0</v>
      </c>
      <c r="J71" s="295">
        <v>0</v>
      </c>
      <c r="K71" s="309">
        <f t="shared" ref="K71:K80" si="3">H71-I71+J71</f>
        <v>1</v>
      </c>
      <c r="L71" s="310" t="s">
        <v>34</v>
      </c>
      <c r="M71" s="311" t="s">
        <v>1429</v>
      </c>
      <c r="N71" s="310" t="s">
        <v>1239</v>
      </c>
      <c r="O71" s="309" t="s">
        <v>1173</v>
      </c>
      <c r="P71" s="296" t="s">
        <v>69</v>
      </c>
      <c r="Q71" s="295"/>
      <c r="R71" s="312" t="s">
        <v>560</v>
      </c>
      <c r="S71" s="313"/>
    </row>
    <row r="72" spans="1:19" x14ac:dyDescent="0.25">
      <c r="A72" s="304">
        <v>20</v>
      </c>
      <c r="B72" s="304" t="s">
        <v>1356</v>
      </c>
      <c r="C72" s="314" t="s">
        <v>553</v>
      </c>
      <c r="D72" s="315" t="s">
        <v>561</v>
      </c>
      <c r="E72" s="307" t="s">
        <v>562</v>
      </c>
      <c r="F72" s="635" t="s">
        <v>563</v>
      </c>
      <c r="G72" s="636" t="s">
        <v>62</v>
      </c>
      <c r="H72" s="637">
        <v>1</v>
      </c>
      <c r="I72" s="625">
        <v>1</v>
      </c>
      <c r="J72" s="625">
        <v>0</v>
      </c>
      <c r="K72" s="637">
        <f t="shared" si="3"/>
        <v>0</v>
      </c>
      <c r="L72" s="638" t="s">
        <v>34</v>
      </c>
      <c r="M72" s="311"/>
      <c r="N72" s="310" t="s">
        <v>1239</v>
      </c>
      <c r="O72" s="309" t="s">
        <v>1173</v>
      </c>
      <c r="P72" s="296" t="s">
        <v>69</v>
      </c>
      <c r="Q72" s="320"/>
      <c r="R72" s="321" t="s">
        <v>564</v>
      </c>
      <c r="S72" s="648" t="s">
        <v>1095</v>
      </c>
    </row>
    <row r="73" spans="1:19" ht="27.6" x14ac:dyDescent="0.25">
      <c r="A73" s="304">
        <v>21</v>
      </c>
      <c r="B73" s="304" t="s">
        <v>1356</v>
      </c>
      <c r="C73" s="845" t="s">
        <v>565</v>
      </c>
      <c r="D73" s="315"/>
      <c r="E73" s="848" t="s">
        <v>566</v>
      </c>
      <c r="F73" s="635" t="s">
        <v>567</v>
      </c>
      <c r="G73" s="636" t="s">
        <v>62</v>
      </c>
      <c r="H73" s="637">
        <v>1</v>
      </c>
      <c r="I73" s="625">
        <v>0</v>
      </c>
      <c r="J73" s="625">
        <v>0</v>
      </c>
      <c r="K73" s="637">
        <v>0</v>
      </c>
      <c r="L73" s="638" t="s">
        <v>34</v>
      </c>
      <c r="M73" s="835" t="s">
        <v>1151</v>
      </c>
      <c r="N73" s="310" t="s">
        <v>1239</v>
      </c>
      <c r="O73" s="309" t="s">
        <v>1173</v>
      </c>
      <c r="P73" s="296" t="s">
        <v>69</v>
      </c>
      <c r="Q73" s="295"/>
      <c r="R73" s="832" t="s">
        <v>568</v>
      </c>
      <c r="S73" s="648" t="s">
        <v>1431</v>
      </c>
    </row>
    <row r="74" spans="1:19" x14ac:dyDescent="0.25">
      <c r="A74" s="304">
        <v>22</v>
      </c>
      <c r="B74" s="304" t="s">
        <v>1356</v>
      </c>
      <c r="C74" s="845"/>
      <c r="D74" s="315"/>
      <c r="E74" s="848"/>
      <c r="F74" s="639" t="s">
        <v>569</v>
      </c>
      <c r="G74" s="308" t="s">
        <v>62</v>
      </c>
      <c r="H74" s="309">
        <v>1</v>
      </c>
      <c r="I74" s="295">
        <v>0</v>
      </c>
      <c r="J74" s="295">
        <v>0</v>
      </c>
      <c r="K74" s="309">
        <f t="shared" si="3"/>
        <v>1</v>
      </c>
      <c r="L74" s="310" t="s">
        <v>34</v>
      </c>
      <c r="M74" s="835"/>
      <c r="N74" s="310" t="s">
        <v>1239</v>
      </c>
      <c r="O74" s="309" t="s">
        <v>1173</v>
      </c>
      <c r="P74" s="296" t="s">
        <v>69</v>
      </c>
      <c r="Q74" s="295"/>
      <c r="R74" s="833"/>
      <c r="S74" s="313"/>
    </row>
    <row r="75" spans="1:19" ht="23.25" customHeight="1" x14ac:dyDescent="0.25">
      <c r="A75" s="304">
        <v>23</v>
      </c>
      <c r="B75" s="304" t="s">
        <v>1356</v>
      </c>
      <c r="C75" s="845"/>
      <c r="D75" s="315"/>
      <c r="E75" s="848"/>
      <c r="F75" s="635" t="s">
        <v>570</v>
      </c>
      <c r="G75" s="636" t="s">
        <v>62</v>
      </c>
      <c r="H75" s="637">
        <v>1</v>
      </c>
      <c r="I75" s="625">
        <v>0</v>
      </c>
      <c r="J75" s="625">
        <v>0</v>
      </c>
      <c r="K75" s="637">
        <v>0</v>
      </c>
      <c r="L75" s="638" t="s">
        <v>34</v>
      </c>
      <c r="M75" s="835"/>
      <c r="N75" s="310" t="s">
        <v>1239</v>
      </c>
      <c r="O75" s="309" t="s">
        <v>1173</v>
      </c>
      <c r="P75" s="296" t="s">
        <v>69</v>
      </c>
      <c r="Q75" s="295"/>
      <c r="R75" s="833"/>
      <c r="S75" s="648" t="s">
        <v>1432</v>
      </c>
    </row>
    <row r="76" spans="1:19" x14ac:dyDescent="0.25">
      <c r="A76" s="304">
        <v>24</v>
      </c>
      <c r="B76" s="304" t="s">
        <v>1356</v>
      </c>
      <c r="C76" s="845"/>
      <c r="D76" s="846" t="s">
        <v>557</v>
      </c>
      <c r="E76" s="848" t="s">
        <v>571</v>
      </c>
      <c r="F76" s="640" t="s">
        <v>572</v>
      </c>
      <c r="G76" s="308" t="s">
        <v>62</v>
      </c>
      <c r="H76" s="309">
        <v>1</v>
      </c>
      <c r="I76" s="295">
        <v>0</v>
      </c>
      <c r="J76" s="295">
        <v>0</v>
      </c>
      <c r="K76" s="309">
        <f t="shared" si="3"/>
        <v>1</v>
      </c>
      <c r="L76" s="310" t="s">
        <v>34</v>
      </c>
      <c r="M76" s="311" t="s">
        <v>1433</v>
      </c>
      <c r="N76" s="310" t="s">
        <v>1239</v>
      </c>
      <c r="O76" s="309" t="s">
        <v>1173</v>
      </c>
      <c r="P76" s="296" t="s">
        <v>69</v>
      </c>
      <c r="Q76" s="295"/>
      <c r="R76" s="833"/>
      <c r="S76" s="313"/>
    </row>
    <row r="77" spans="1:19" x14ac:dyDescent="0.25">
      <c r="A77" s="304">
        <v>25</v>
      </c>
      <c r="B77" s="304" t="s">
        <v>1356</v>
      </c>
      <c r="C77" s="845"/>
      <c r="D77" s="846"/>
      <c r="E77" s="848"/>
      <c r="F77" s="650" t="s">
        <v>573</v>
      </c>
      <c r="G77" s="636" t="s">
        <v>62</v>
      </c>
      <c r="H77" s="637">
        <v>1</v>
      </c>
      <c r="I77" s="625">
        <v>0</v>
      </c>
      <c r="J77" s="625">
        <v>0</v>
      </c>
      <c r="K77" s="637">
        <v>0</v>
      </c>
      <c r="L77" s="638" t="s">
        <v>34</v>
      </c>
      <c r="M77" s="311"/>
      <c r="N77" s="310" t="s">
        <v>1239</v>
      </c>
      <c r="O77" s="309" t="s">
        <v>1173</v>
      </c>
      <c r="P77" s="296" t="s">
        <v>69</v>
      </c>
      <c r="Q77" s="295"/>
      <c r="R77" s="834"/>
      <c r="S77" s="648" t="s">
        <v>1095</v>
      </c>
    </row>
    <row r="78" spans="1:19" ht="27.6" x14ac:dyDescent="0.3">
      <c r="A78" s="304">
        <v>26</v>
      </c>
      <c r="B78" s="304" t="s">
        <v>1356</v>
      </c>
      <c r="C78" s="845"/>
      <c r="D78" s="846"/>
      <c r="E78" s="294" t="s">
        <v>574</v>
      </c>
      <c r="F78" s="624" t="s">
        <v>575</v>
      </c>
      <c r="G78" s="322" t="s">
        <v>62</v>
      </c>
      <c r="H78" s="632">
        <v>1</v>
      </c>
      <c r="I78" s="633">
        <v>0</v>
      </c>
      <c r="J78" s="633">
        <v>0</v>
      </c>
      <c r="K78" s="632">
        <v>0</v>
      </c>
      <c r="L78" s="634" t="s">
        <v>34</v>
      </c>
      <c r="M78" s="326"/>
      <c r="N78" s="325"/>
      <c r="O78" s="633" t="s">
        <v>576</v>
      </c>
      <c r="P78" s="296" t="s">
        <v>69</v>
      </c>
      <c r="Q78" s="295"/>
      <c r="R78" s="327" t="s">
        <v>577</v>
      </c>
      <c r="S78" s="648" t="s">
        <v>1428</v>
      </c>
    </row>
    <row r="79" spans="1:19" ht="28.5" customHeight="1" x14ac:dyDescent="0.3">
      <c r="A79" s="304">
        <v>27</v>
      </c>
      <c r="B79" s="304" t="s">
        <v>1356</v>
      </c>
      <c r="C79" s="845" t="s">
        <v>578</v>
      </c>
      <c r="D79" s="846" t="s">
        <v>579</v>
      </c>
      <c r="E79" s="847" t="s">
        <v>580</v>
      </c>
      <c r="F79" s="294" t="s">
        <v>581</v>
      </c>
      <c r="G79" s="322" t="s">
        <v>62</v>
      </c>
      <c r="H79" s="323">
        <v>1</v>
      </c>
      <c r="I79" s="324">
        <v>0</v>
      </c>
      <c r="J79" s="324">
        <v>0</v>
      </c>
      <c r="K79" s="323">
        <f t="shared" si="3"/>
        <v>1</v>
      </c>
      <c r="L79" s="325" t="s">
        <v>34</v>
      </c>
      <c r="M79" s="326"/>
      <c r="N79" s="325"/>
      <c r="O79" s="324" t="s">
        <v>576</v>
      </c>
      <c r="P79" s="296" t="s">
        <v>69</v>
      </c>
      <c r="Q79" s="295"/>
      <c r="R79" s="327" t="s">
        <v>577</v>
      </c>
      <c r="S79" s="313"/>
    </row>
    <row r="80" spans="1:19" ht="36.75" customHeight="1" x14ac:dyDescent="0.3">
      <c r="A80" s="304">
        <v>28</v>
      </c>
      <c r="B80" s="304" t="s">
        <v>1356</v>
      </c>
      <c r="C80" s="845"/>
      <c r="D80" s="846"/>
      <c r="E80" s="847"/>
      <c r="F80" s="294" t="s">
        <v>582</v>
      </c>
      <c r="G80" s="322" t="s">
        <v>62</v>
      </c>
      <c r="H80" s="323">
        <v>1</v>
      </c>
      <c r="I80" s="324">
        <v>0</v>
      </c>
      <c r="J80" s="324">
        <v>0</v>
      </c>
      <c r="K80" s="323">
        <f t="shared" si="3"/>
        <v>1</v>
      </c>
      <c r="L80" s="325" t="s">
        <v>34</v>
      </c>
      <c r="M80" s="326"/>
      <c r="N80" s="325"/>
      <c r="O80" s="324" t="s">
        <v>576</v>
      </c>
      <c r="P80" s="296" t="s">
        <v>69</v>
      </c>
      <c r="Q80" s="295"/>
      <c r="R80" s="327" t="s">
        <v>577</v>
      </c>
      <c r="S80" s="313"/>
    </row>
    <row r="81" spans="1:19" ht="25.5" customHeight="1" x14ac:dyDescent="0.3">
      <c r="A81" s="304"/>
      <c r="B81" s="304" t="s">
        <v>1356</v>
      </c>
      <c r="C81" s="314"/>
      <c r="D81" s="315"/>
      <c r="E81" s="328"/>
      <c r="F81" s="294"/>
      <c r="G81" s="322"/>
      <c r="H81" s="323"/>
      <c r="I81" s="324"/>
      <c r="J81" s="324"/>
      <c r="K81" s="323"/>
      <c r="L81" s="325"/>
      <c r="M81" s="326"/>
      <c r="N81" s="325"/>
      <c r="O81" s="324"/>
      <c r="P81" s="323"/>
      <c r="Q81" s="295"/>
      <c r="R81" s="327"/>
      <c r="S81" s="313"/>
    </row>
    <row r="82" spans="1:19" s="400" customFormat="1" ht="15.6" x14ac:dyDescent="0.3">
      <c r="A82" s="391" t="s">
        <v>1359</v>
      </c>
      <c r="B82" s="391"/>
      <c r="C82" s="392" t="s">
        <v>1092</v>
      </c>
      <c r="D82" s="393"/>
      <c r="E82" s="394"/>
      <c r="F82" s="394"/>
      <c r="G82" s="395"/>
      <c r="H82" s="396"/>
      <c r="I82" s="396"/>
      <c r="J82" s="396"/>
      <c r="K82" s="396"/>
      <c r="L82" s="397"/>
      <c r="M82" s="397"/>
      <c r="N82" s="397"/>
      <c r="O82" s="396"/>
      <c r="P82" s="396"/>
      <c r="Q82" s="398"/>
      <c r="R82" s="396"/>
      <c r="S82" s="399"/>
    </row>
    <row r="83" spans="1:19" x14ac:dyDescent="0.25">
      <c r="A83" s="329">
        <v>1</v>
      </c>
      <c r="B83" s="329"/>
      <c r="C83" s="300" t="s">
        <v>1140</v>
      </c>
      <c r="D83" s="301"/>
      <c r="E83" s="250"/>
      <c r="F83" s="302"/>
      <c r="G83" s="250"/>
      <c r="H83" s="301"/>
      <c r="I83" s="250"/>
      <c r="J83" s="250"/>
      <c r="K83" s="301">
        <f>SUM(K84:K94)</f>
        <v>11</v>
      </c>
      <c r="L83" s="301"/>
      <c r="M83" s="301"/>
      <c r="N83" s="301"/>
      <c r="O83" s="301"/>
      <c r="P83" s="301"/>
      <c r="Q83" s="250"/>
      <c r="R83" s="251"/>
      <c r="S83" s="330"/>
    </row>
    <row r="84" spans="1:19" x14ac:dyDescent="0.25">
      <c r="A84" s="331">
        <v>1</v>
      </c>
      <c r="B84" s="331" t="s">
        <v>1358</v>
      </c>
      <c r="C84" s="850" t="s">
        <v>584</v>
      </c>
      <c r="D84" s="852" t="s">
        <v>539</v>
      </c>
      <c r="E84" s="848" t="s">
        <v>586</v>
      </c>
      <c r="F84" s="332" t="s">
        <v>587</v>
      </c>
      <c r="G84" s="851" t="s">
        <v>27</v>
      </c>
      <c r="H84" s="309">
        <v>1</v>
      </c>
      <c r="I84" s="295">
        <v>0</v>
      </c>
      <c r="J84" s="295">
        <v>0</v>
      </c>
      <c r="K84" s="333">
        <v>1</v>
      </c>
      <c r="L84" s="309" t="s">
        <v>588</v>
      </c>
      <c r="M84" s="334" t="s">
        <v>1236</v>
      </c>
      <c r="N84" s="309" t="s">
        <v>1239</v>
      </c>
      <c r="O84" s="309" t="s">
        <v>1173</v>
      </c>
      <c r="P84" s="296" t="s">
        <v>69</v>
      </c>
      <c r="Q84" s="265"/>
      <c r="R84" s="335" t="s">
        <v>589</v>
      </c>
      <c r="S84" s="336"/>
    </row>
    <row r="85" spans="1:19" ht="39.6" x14ac:dyDescent="0.25">
      <c r="A85" s="337">
        <v>2</v>
      </c>
      <c r="B85" s="331" t="s">
        <v>1358</v>
      </c>
      <c r="C85" s="850"/>
      <c r="D85" s="852"/>
      <c r="E85" s="848"/>
      <c r="F85" s="338" t="s">
        <v>590</v>
      </c>
      <c r="G85" s="851"/>
      <c r="H85" s="309">
        <v>1</v>
      </c>
      <c r="I85" s="295">
        <v>0</v>
      </c>
      <c r="J85" s="295">
        <v>0</v>
      </c>
      <c r="K85" s="309">
        <v>1</v>
      </c>
      <c r="L85" s="309" t="s">
        <v>591</v>
      </c>
      <c r="M85" s="334" t="s">
        <v>1237</v>
      </c>
      <c r="N85" s="309" t="s">
        <v>1239</v>
      </c>
      <c r="O85" s="309" t="s">
        <v>1173</v>
      </c>
      <c r="P85" s="296" t="s">
        <v>69</v>
      </c>
      <c r="Q85" s="265"/>
      <c r="R85" s="339" t="s">
        <v>592</v>
      </c>
      <c r="S85" s="340"/>
    </row>
    <row r="86" spans="1:19" x14ac:dyDescent="0.25">
      <c r="A86" s="331">
        <v>3</v>
      </c>
      <c r="B86" s="331" t="s">
        <v>1358</v>
      </c>
      <c r="C86" s="850" t="s">
        <v>593</v>
      </c>
      <c r="D86" s="852" t="s">
        <v>539</v>
      </c>
      <c r="E86" s="848" t="s">
        <v>594</v>
      </c>
      <c r="F86" s="332" t="s">
        <v>595</v>
      </c>
      <c r="G86" s="851" t="s">
        <v>27</v>
      </c>
      <c r="H86" s="309">
        <v>1</v>
      </c>
      <c r="I86" s="295">
        <v>0</v>
      </c>
      <c r="J86" s="295">
        <v>0</v>
      </c>
      <c r="K86" s="333">
        <v>1</v>
      </c>
      <c r="L86" s="309" t="s">
        <v>596</v>
      </c>
      <c r="M86" s="334" t="s">
        <v>1238</v>
      </c>
      <c r="N86" s="309" t="s">
        <v>1239</v>
      </c>
      <c r="O86" s="309" t="s">
        <v>1173</v>
      </c>
      <c r="P86" s="296" t="s">
        <v>69</v>
      </c>
      <c r="Q86" s="265"/>
      <c r="R86" s="335" t="s">
        <v>597</v>
      </c>
      <c r="S86" s="336"/>
    </row>
    <row r="87" spans="1:19" ht="39.6" x14ac:dyDescent="0.25">
      <c r="A87" s="337">
        <v>4</v>
      </c>
      <c r="B87" s="331" t="s">
        <v>1358</v>
      </c>
      <c r="C87" s="850"/>
      <c r="D87" s="852"/>
      <c r="E87" s="848"/>
      <c r="F87" s="338" t="s">
        <v>598</v>
      </c>
      <c r="G87" s="851"/>
      <c r="H87" s="309">
        <v>1</v>
      </c>
      <c r="I87" s="295">
        <v>0</v>
      </c>
      <c r="J87" s="295">
        <v>0</v>
      </c>
      <c r="K87" s="309">
        <v>1</v>
      </c>
      <c r="L87" s="309" t="s">
        <v>591</v>
      </c>
      <c r="M87" s="334" t="s">
        <v>1237</v>
      </c>
      <c r="N87" s="309" t="s">
        <v>1239</v>
      </c>
      <c r="O87" s="309" t="s">
        <v>1173</v>
      </c>
      <c r="P87" s="296" t="s">
        <v>69</v>
      </c>
      <c r="Q87" s="265"/>
      <c r="R87" s="341" t="s">
        <v>592</v>
      </c>
      <c r="S87" s="342"/>
    </row>
    <row r="88" spans="1:19" ht="26.4" x14ac:dyDescent="0.25">
      <c r="A88" s="337">
        <v>5</v>
      </c>
      <c r="B88" s="331" t="s">
        <v>1358</v>
      </c>
      <c r="C88" s="343" t="s">
        <v>599</v>
      </c>
      <c r="D88" s="306"/>
      <c r="E88" s="344" t="s">
        <v>600</v>
      </c>
      <c r="F88" s="345" t="s">
        <v>601</v>
      </c>
      <c r="G88" s="308" t="s">
        <v>27</v>
      </c>
      <c r="H88" s="310">
        <v>1</v>
      </c>
      <c r="I88" s="295">
        <v>0</v>
      </c>
      <c r="J88" s="295">
        <v>0</v>
      </c>
      <c r="K88" s="333">
        <f t="shared" ref="K88:K95" si="4">H88-I88+J88</f>
        <v>1</v>
      </c>
      <c r="L88" s="309" t="s">
        <v>34</v>
      </c>
      <c r="M88" s="334" t="s">
        <v>1242</v>
      </c>
      <c r="N88" s="309" t="s">
        <v>1239</v>
      </c>
      <c r="O88" s="309" t="s">
        <v>1173</v>
      </c>
      <c r="P88" s="296" t="s">
        <v>69</v>
      </c>
      <c r="Q88" s="346"/>
      <c r="R88" s="347" t="s">
        <v>602</v>
      </c>
      <c r="S88" s="348"/>
    </row>
    <row r="89" spans="1:19" ht="30" customHeight="1" x14ac:dyDescent="0.25">
      <c r="A89" s="331">
        <v>6</v>
      </c>
      <c r="B89" s="331" t="s">
        <v>1358</v>
      </c>
      <c r="C89" s="349" t="s">
        <v>603</v>
      </c>
      <c r="D89" s="306"/>
      <c r="E89" s="307" t="s">
        <v>604</v>
      </c>
      <c r="F89" s="319" t="s">
        <v>605</v>
      </c>
      <c r="G89" s="308" t="s">
        <v>27</v>
      </c>
      <c r="H89" s="310">
        <v>1</v>
      </c>
      <c r="I89" s="295">
        <v>0</v>
      </c>
      <c r="J89" s="295">
        <v>0</v>
      </c>
      <c r="K89" s="333">
        <f t="shared" si="4"/>
        <v>1</v>
      </c>
      <c r="L89" s="310" t="s">
        <v>34</v>
      </c>
      <c r="M89" s="311" t="s">
        <v>1243</v>
      </c>
      <c r="N89" s="309" t="s">
        <v>1239</v>
      </c>
      <c r="O89" s="309" t="s">
        <v>1173</v>
      </c>
      <c r="P89" s="296" t="s">
        <v>69</v>
      </c>
      <c r="Q89" s="265"/>
      <c r="R89" s="305" t="s">
        <v>606</v>
      </c>
      <c r="S89" s="350"/>
    </row>
    <row r="90" spans="1:19" ht="27.6" x14ac:dyDescent="0.25">
      <c r="A90" s="331">
        <v>7</v>
      </c>
      <c r="B90" s="331" t="s">
        <v>1358</v>
      </c>
      <c r="C90" s="351" t="s">
        <v>607</v>
      </c>
      <c r="D90" s="306"/>
      <c r="E90" s="307" t="s">
        <v>608</v>
      </c>
      <c r="F90" s="319" t="s">
        <v>609</v>
      </c>
      <c r="G90" s="308" t="s">
        <v>27</v>
      </c>
      <c r="H90" s="310">
        <v>1</v>
      </c>
      <c r="I90" s="295">
        <v>0</v>
      </c>
      <c r="J90" s="295">
        <v>0</v>
      </c>
      <c r="K90" s="333">
        <f t="shared" si="4"/>
        <v>1</v>
      </c>
      <c r="L90" s="310" t="s">
        <v>34</v>
      </c>
      <c r="M90" s="311" t="s">
        <v>1244</v>
      </c>
      <c r="N90" s="309" t="s">
        <v>1239</v>
      </c>
      <c r="O90" s="309" t="s">
        <v>1173</v>
      </c>
      <c r="P90" s="296" t="s">
        <v>69</v>
      </c>
      <c r="Q90" s="265"/>
      <c r="R90" s="305" t="s">
        <v>610</v>
      </c>
      <c r="S90" s="350"/>
    </row>
    <row r="91" spans="1:19" ht="39.6" x14ac:dyDescent="0.25">
      <c r="A91" s="262">
        <v>8</v>
      </c>
      <c r="B91" s="331" t="s">
        <v>1358</v>
      </c>
      <c r="C91" s="305" t="s">
        <v>611</v>
      </c>
      <c r="D91" s="306"/>
      <c r="E91" s="352" t="s">
        <v>612</v>
      </c>
      <c r="F91" s="353" t="s">
        <v>613</v>
      </c>
      <c r="G91" s="354" t="s">
        <v>300</v>
      </c>
      <c r="H91" s="355">
        <v>1</v>
      </c>
      <c r="I91" s="265">
        <v>0</v>
      </c>
      <c r="J91" s="265">
        <v>0</v>
      </c>
      <c r="K91" s="240">
        <f t="shared" si="4"/>
        <v>1</v>
      </c>
      <c r="L91" s="355" t="s">
        <v>34</v>
      </c>
      <c r="M91" s="258" t="s">
        <v>1245</v>
      </c>
      <c r="N91" s="309" t="s">
        <v>1239</v>
      </c>
      <c r="O91" s="309" t="s">
        <v>1173</v>
      </c>
      <c r="P91" s="296" t="s">
        <v>69</v>
      </c>
      <c r="Q91" s="265"/>
      <c r="R91" s="312" t="s">
        <v>614</v>
      </c>
      <c r="S91" s="313"/>
    </row>
    <row r="92" spans="1:19" x14ac:dyDescent="0.25">
      <c r="A92" s="356">
        <v>9</v>
      </c>
      <c r="B92" s="331" t="s">
        <v>1358</v>
      </c>
      <c r="C92" s="351" t="s">
        <v>615</v>
      </c>
      <c r="D92" s="306"/>
      <c r="E92" s="307" t="s">
        <v>616</v>
      </c>
      <c r="F92" s="353" t="s">
        <v>617</v>
      </c>
      <c r="G92" s="308" t="s">
        <v>300</v>
      </c>
      <c r="H92" s="310">
        <v>1</v>
      </c>
      <c r="I92" s="295">
        <v>0</v>
      </c>
      <c r="J92" s="295">
        <v>0</v>
      </c>
      <c r="K92" s="333">
        <f t="shared" si="4"/>
        <v>1</v>
      </c>
      <c r="L92" s="333" t="s">
        <v>34</v>
      </c>
      <c r="M92" s="357" t="s">
        <v>1246</v>
      </c>
      <c r="N92" s="309" t="s">
        <v>1239</v>
      </c>
      <c r="O92" s="309" t="s">
        <v>1173</v>
      </c>
      <c r="P92" s="296" t="s">
        <v>69</v>
      </c>
      <c r="Q92" s="346"/>
      <c r="R92" s="312" t="s">
        <v>618</v>
      </c>
      <c r="S92" s="313"/>
    </row>
    <row r="93" spans="1:19" ht="26.4" x14ac:dyDescent="0.25">
      <c r="A93" s="262">
        <v>10</v>
      </c>
      <c r="B93" s="331" t="s">
        <v>1358</v>
      </c>
      <c r="C93" s="305" t="s">
        <v>619</v>
      </c>
      <c r="D93" s="306"/>
      <c r="E93" s="307" t="s">
        <v>620</v>
      </c>
      <c r="F93" s="353" t="s">
        <v>621</v>
      </c>
      <c r="G93" s="308" t="s">
        <v>27</v>
      </c>
      <c r="H93" s="310">
        <v>1</v>
      </c>
      <c r="I93" s="295">
        <v>0</v>
      </c>
      <c r="J93" s="295">
        <v>0</v>
      </c>
      <c r="K93" s="333">
        <f t="shared" si="4"/>
        <v>1</v>
      </c>
      <c r="L93" s="355" t="s">
        <v>34</v>
      </c>
      <c r="M93" s="258" t="s">
        <v>1247</v>
      </c>
      <c r="N93" s="309" t="s">
        <v>1239</v>
      </c>
      <c r="O93" s="309" t="s">
        <v>1173</v>
      </c>
      <c r="P93" s="296" t="s">
        <v>69</v>
      </c>
      <c r="Q93" s="265"/>
      <c r="R93" s="312" t="s">
        <v>622</v>
      </c>
      <c r="S93" s="313"/>
    </row>
    <row r="94" spans="1:19" ht="26.4" x14ac:dyDescent="0.25">
      <c r="A94" s="262">
        <v>11</v>
      </c>
      <c r="B94" s="331" t="s">
        <v>1358</v>
      </c>
      <c r="C94" s="358" t="s">
        <v>623</v>
      </c>
      <c r="D94" s="306"/>
      <c r="E94" s="307" t="s">
        <v>624</v>
      </c>
      <c r="F94" s="353" t="s">
        <v>625</v>
      </c>
      <c r="G94" s="308" t="s">
        <v>62</v>
      </c>
      <c r="H94" s="310">
        <v>1</v>
      </c>
      <c r="I94" s="295">
        <v>0</v>
      </c>
      <c r="J94" s="295">
        <v>0</v>
      </c>
      <c r="K94" s="333">
        <f t="shared" si="4"/>
        <v>1</v>
      </c>
      <c r="L94" s="355" t="s">
        <v>34</v>
      </c>
      <c r="M94" s="258" t="s">
        <v>1248</v>
      </c>
      <c r="N94" s="309" t="s">
        <v>1241</v>
      </c>
      <c r="O94" s="309" t="s">
        <v>1173</v>
      </c>
      <c r="P94" s="296" t="s">
        <v>69</v>
      </c>
      <c r="Q94" s="265"/>
      <c r="R94" s="312" t="s">
        <v>626</v>
      </c>
      <c r="S94" s="313"/>
    </row>
    <row r="95" spans="1:19" ht="27.6" x14ac:dyDescent="0.25">
      <c r="A95" s="262">
        <v>12</v>
      </c>
      <c r="B95" s="331" t="s">
        <v>1358</v>
      </c>
      <c r="C95" s="305" t="s">
        <v>627</v>
      </c>
      <c r="D95" s="306"/>
      <c r="E95" s="295" t="s">
        <v>628</v>
      </c>
      <c r="F95" s="359"/>
      <c r="G95" s="360" t="s">
        <v>62</v>
      </c>
      <c r="H95" s="361">
        <v>1</v>
      </c>
      <c r="I95" s="362">
        <v>1</v>
      </c>
      <c r="J95" s="362">
        <v>0</v>
      </c>
      <c r="K95" s="361">
        <f t="shared" si="4"/>
        <v>0</v>
      </c>
      <c r="L95" s="363"/>
      <c r="M95" s="364"/>
      <c r="N95" s="363"/>
      <c r="O95" s="365"/>
      <c r="P95" s="365"/>
      <c r="Q95" s="366"/>
      <c r="R95" s="367" t="s">
        <v>629</v>
      </c>
      <c r="S95" s="368"/>
    </row>
    <row r="97" spans="1:19" ht="17.399999999999999" customHeight="1" x14ac:dyDescent="0.3">
      <c r="A97" s="232"/>
      <c r="B97" s="232"/>
      <c r="E97" s="370" t="s">
        <v>105</v>
      </c>
      <c r="G97" s="370"/>
      <c r="H97" s="370"/>
      <c r="I97" s="370"/>
      <c r="J97" s="370"/>
      <c r="K97" s="370"/>
      <c r="L97" s="370"/>
      <c r="M97" s="370"/>
      <c r="N97" s="370"/>
      <c r="O97" s="370"/>
      <c r="P97" s="853" t="s">
        <v>106</v>
      </c>
      <c r="Q97" s="853"/>
      <c r="R97" s="583"/>
      <c r="S97" s="371"/>
    </row>
    <row r="98" spans="1:19" ht="16.8" x14ac:dyDescent="0.3">
      <c r="A98" s="232"/>
      <c r="B98" s="232"/>
      <c r="C98" s="372"/>
      <c r="D98" s="239"/>
      <c r="E98" s="373"/>
      <c r="G98" s="373"/>
      <c r="H98" s="370"/>
      <c r="I98" s="373"/>
      <c r="J98" s="373"/>
      <c r="K98" s="370"/>
      <c r="L98" s="370"/>
      <c r="M98" s="370"/>
      <c r="N98" s="370"/>
      <c r="O98" s="370"/>
      <c r="P98" s="374"/>
      <c r="Q98" s="375"/>
      <c r="R98" s="375"/>
      <c r="S98" s="375"/>
    </row>
    <row r="99" spans="1:19" ht="16.8" x14ac:dyDescent="0.3">
      <c r="A99" s="232"/>
      <c r="B99" s="232"/>
      <c r="C99" s="372"/>
      <c r="D99" s="239"/>
      <c r="E99" s="373"/>
      <c r="G99" s="373"/>
      <c r="H99" s="370"/>
      <c r="I99" s="373"/>
      <c r="J99" s="373"/>
      <c r="K99" s="370"/>
      <c r="L99" s="370"/>
      <c r="M99" s="370"/>
      <c r="N99" s="370"/>
      <c r="O99" s="370"/>
      <c r="P99" s="373"/>
      <c r="Q99" s="376"/>
      <c r="R99" s="376"/>
      <c r="S99" s="376"/>
    </row>
    <row r="100" spans="1:19" ht="16.8" x14ac:dyDescent="0.3">
      <c r="A100" s="232"/>
      <c r="B100" s="232"/>
      <c r="C100" s="372"/>
      <c r="D100" s="239"/>
      <c r="E100" s="373"/>
      <c r="G100" s="373"/>
      <c r="H100" s="370"/>
      <c r="I100" s="373"/>
      <c r="J100" s="373"/>
      <c r="K100" s="370"/>
      <c r="L100" s="370"/>
      <c r="M100" s="370"/>
      <c r="N100" s="370"/>
      <c r="O100" s="370"/>
      <c r="P100" s="373"/>
      <c r="Q100" s="376"/>
      <c r="R100" s="376"/>
      <c r="S100" s="376"/>
    </row>
    <row r="101" spans="1:19" ht="16.8" x14ac:dyDescent="0.3">
      <c r="A101" s="232"/>
      <c r="B101" s="232"/>
      <c r="C101" s="372"/>
      <c r="D101" s="239"/>
      <c r="E101" s="373"/>
      <c r="G101" s="373"/>
      <c r="H101" s="370"/>
      <c r="I101" s="373"/>
      <c r="J101" s="373"/>
      <c r="K101" s="370"/>
      <c r="L101" s="370"/>
      <c r="M101" s="370"/>
      <c r="N101" s="370"/>
      <c r="O101" s="370"/>
      <c r="P101" s="373"/>
      <c r="Q101" s="376"/>
      <c r="R101" s="376"/>
      <c r="S101" s="376"/>
    </row>
    <row r="102" spans="1:19" ht="16.8" x14ac:dyDescent="0.3">
      <c r="A102" s="232"/>
      <c r="B102" s="232"/>
      <c r="C102" s="372"/>
      <c r="D102" s="239"/>
      <c r="E102" s="373"/>
      <c r="G102" s="373"/>
      <c r="H102" s="370"/>
      <c r="I102" s="373"/>
      <c r="J102" s="373"/>
      <c r="K102" s="370"/>
      <c r="L102" s="370"/>
      <c r="M102" s="370"/>
      <c r="N102" s="370"/>
      <c r="O102" s="370"/>
      <c r="P102" s="373"/>
      <c r="Q102" s="376"/>
      <c r="R102" s="376"/>
      <c r="S102" s="376"/>
    </row>
    <row r="103" spans="1:19" ht="16.8" x14ac:dyDescent="0.3">
      <c r="A103" s="232"/>
      <c r="B103" s="232"/>
      <c r="C103" s="372"/>
      <c r="D103" s="239"/>
      <c r="E103" s="377" t="s">
        <v>108</v>
      </c>
      <c r="F103" s="378"/>
      <c r="G103" s="377"/>
      <c r="H103" s="377"/>
      <c r="I103" s="377"/>
      <c r="J103" s="377"/>
      <c r="K103" s="377"/>
      <c r="L103" s="377"/>
      <c r="M103" s="377"/>
      <c r="N103" s="377"/>
      <c r="O103" s="377"/>
      <c r="P103" s="849" t="s">
        <v>1125</v>
      </c>
      <c r="Q103" s="849"/>
      <c r="R103" s="379"/>
      <c r="S103" s="379"/>
    </row>
    <row r="104" spans="1:19" ht="16.8" x14ac:dyDescent="0.3">
      <c r="A104" s="232"/>
      <c r="B104" s="232"/>
      <c r="C104" s="372"/>
      <c r="D104" s="239"/>
      <c r="E104" s="377"/>
      <c r="F104" s="233"/>
      <c r="G104" s="232"/>
      <c r="H104" s="239"/>
      <c r="I104" s="232"/>
      <c r="J104" s="232"/>
      <c r="K104" s="239"/>
      <c r="L104" s="239"/>
      <c r="M104" s="239"/>
      <c r="N104" s="239"/>
      <c r="O104" s="239"/>
      <c r="P104" s="380"/>
      <c r="Q104" s="381"/>
      <c r="R104" s="381"/>
      <c r="S104" s="381"/>
    </row>
  </sheetData>
  <autoFilter ref="A5:S95"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7" showButton="0"/>
  </autoFilter>
  <mergeCells count="64">
    <mergeCell ref="A2:Q2"/>
    <mergeCell ref="A3:Q3"/>
    <mergeCell ref="A5:A6"/>
    <mergeCell ref="C5:C6"/>
    <mergeCell ref="D5:D6"/>
    <mergeCell ref="E5:E6"/>
    <mergeCell ref="F5:F6"/>
    <mergeCell ref="G5:G6"/>
    <mergeCell ref="H5:K5"/>
    <mergeCell ref="L5:L6"/>
    <mergeCell ref="Q5:Q6"/>
    <mergeCell ref="M5:P5"/>
    <mergeCell ref="B5:B6"/>
    <mergeCell ref="R5:S5"/>
    <mergeCell ref="I21:I22"/>
    <mergeCell ref="J21:J22"/>
    <mergeCell ref="K21:K22"/>
    <mergeCell ref="Q15:Q16"/>
    <mergeCell ref="Q24:Q25"/>
    <mergeCell ref="C7:Q7"/>
    <mergeCell ref="C15:C16"/>
    <mergeCell ref="D15:D16"/>
    <mergeCell ref="C24:C25"/>
    <mergeCell ref="D24:D25"/>
    <mergeCell ref="E24:E25"/>
    <mergeCell ref="C21:C22"/>
    <mergeCell ref="D21:D22"/>
    <mergeCell ref="E21:E22"/>
    <mergeCell ref="E15:E16"/>
    <mergeCell ref="G21:G22"/>
    <mergeCell ref="H21:H22"/>
    <mergeCell ref="C26:C27"/>
    <mergeCell ref="D26:D27"/>
    <mergeCell ref="Q26:Q27"/>
    <mergeCell ref="C28:C29"/>
    <mergeCell ref="D28:D29"/>
    <mergeCell ref="E28:E29"/>
    <mergeCell ref="P103:Q103"/>
    <mergeCell ref="C84:C85"/>
    <mergeCell ref="E84:E85"/>
    <mergeCell ref="G84:G85"/>
    <mergeCell ref="C86:C87"/>
    <mergeCell ref="D86:D87"/>
    <mergeCell ref="E86:E87"/>
    <mergeCell ref="G86:G87"/>
    <mergeCell ref="D84:D85"/>
    <mergeCell ref="P97:Q97"/>
    <mergeCell ref="C79:C80"/>
    <mergeCell ref="D79:D80"/>
    <mergeCell ref="E79:E80"/>
    <mergeCell ref="C70:C71"/>
    <mergeCell ref="C73:C75"/>
    <mergeCell ref="E73:E75"/>
    <mergeCell ref="C76:C78"/>
    <mergeCell ref="D76:D78"/>
    <mergeCell ref="E76:E77"/>
    <mergeCell ref="R73:R77"/>
    <mergeCell ref="M73:M75"/>
    <mergeCell ref="C30:C31"/>
    <mergeCell ref="D30:D31"/>
    <mergeCell ref="E30:E31"/>
    <mergeCell ref="C42:C43"/>
    <mergeCell ref="D42:D43"/>
    <mergeCell ref="E42:E43"/>
  </mergeCells>
  <pageMargins left="0.52" right="0.55000000000000004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127"/>
  <sheetViews>
    <sheetView zoomScale="83" zoomScaleNormal="83" workbookViewId="0">
      <pane xSplit="3" ySplit="6" topLeftCell="D7" activePane="bottomRight" state="frozen"/>
      <selection pane="topRight" activeCell="C1" sqref="C1"/>
      <selection pane="bottomLeft" activeCell="A7" sqref="A7"/>
      <selection pane="bottomRight" activeCell="M30" sqref="M30"/>
    </sheetView>
  </sheetViews>
  <sheetFormatPr defaultColWidth="9" defaultRowHeight="13.8" x14ac:dyDescent="0.25"/>
  <cols>
    <col min="1" max="1" width="5" style="696" customWidth="1"/>
    <col min="2" max="2" width="17.09765625" style="696" bestFit="1" customWidth="1"/>
    <col min="3" max="3" width="17.09765625" style="814" customWidth="1"/>
    <col min="4" max="4" width="8.69921875" style="821" customWidth="1"/>
    <col min="5" max="5" width="16.69921875" style="821" customWidth="1"/>
    <col min="6" max="6" width="16.69921875" style="821" bestFit="1" customWidth="1"/>
    <col min="7" max="7" width="7.3984375" style="695" customWidth="1"/>
    <col min="8" max="8" width="6" style="695" customWidth="1"/>
    <col min="9" max="9" width="9.59765625" style="695" customWidth="1"/>
    <col min="10" max="10" width="6.5" style="695" customWidth="1"/>
    <col min="11" max="11" width="8.09765625" style="695" customWidth="1"/>
    <col min="12" max="12" width="7.59765625" style="695" customWidth="1"/>
    <col min="13" max="13" width="26.5" style="815" customWidth="1"/>
    <col min="14" max="14" width="19.69921875" style="816" customWidth="1"/>
    <col min="15" max="16384" width="9" style="695"/>
  </cols>
  <sheetData>
    <row r="1" spans="1:257" s="1" customFormat="1" x14ac:dyDescent="0.25">
      <c r="A1" s="692"/>
      <c r="B1" s="692"/>
      <c r="C1" s="693"/>
      <c r="D1" s="3"/>
      <c r="E1" s="4"/>
      <c r="F1" s="5"/>
      <c r="G1" s="3"/>
      <c r="H1" s="6"/>
      <c r="I1" s="6"/>
      <c r="J1" s="6"/>
      <c r="K1" s="6"/>
      <c r="L1" s="3"/>
      <c r="M1" s="694"/>
      <c r="N1" s="694"/>
    </row>
    <row r="2" spans="1:257" ht="17.399999999999999" x14ac:dyDescent="0.3">
      <c r="A2" s="922" t="s">
        <v>0</v>
      </c>
      <c r="B2" s="922"/>
      <c r="C2" s="922"/>
      <c r="D2" s="922"/>
      <c r="E2" s="922"/>
      <c r="F2" s="922"/>
      <c r="G2" s="922"/>
      <c r="H2" s="922"/>
      <c r="I2" s="922"/>
      <c r="J2" s="922"/>
      <c r="K2" s="922"/>
      <c r="L2" s="922"/>
      <c r="M2" s="922"/>
      <c r="N2" s="695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</row>
    <row r="3" spans="1:257" x14ac:dyDescent="0.25">
      <c r="A3" s="923" t="s">
        <v>1454</v>
      </c>
      <c r="B3" s="923"/>
      <c r="C3" s="923"/>
      <c r="D3" s="923"/>
      <c r="E3" s="923"/>
      <c r="F3" s="923"/>
      <c r="G3" s="923"/>
      <c r="H3" s="923"/>
      <c r="I3" s="923"/>
      <c r="J3" s="923"/>
      <c r="K3" s="923"/>
      <c r="L3" s="923"/>
      <c r="M3" s="923"/>
      <c r="N3" s="695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</row>
    <row r="4" spans="1:257" x14ac:dyDescent="0.25">
      <c r="C4" s="693"/>
      <c r="D4" s="3"/>
      <c r="E4" s="4"/>
      <c r="F4" s="5"/>
      <c r="G4" s="3"/>
      <c r="H4" s="6"/>
      <c r="I4" s="6"/>
      <c r="J4" s="6"/>
      <c r="K4" s="6"/>
      <c r="L4" s="3"/>
      <c r="M4" s="694"/>
      <c r="N4" s="695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</row>
    <row r="5" spans="1:257" s="10" customFormat="1" ht="17.100000000000001" customHeight="1" x14ac:dyDescent="0.25">
      <c r="A5" s="932" t="s">
        <v>2</v>
      </c>
      <c r="B5" s="935" t="s">
        <v>1333</v>
      </c>
      <c r="C5" s="933" t="s">
        <v>3</v>
      </c>
      <c r="D5" s="892" t="s">
        <v>4</v>
      </c>
      <c r="E5" s="892" t="s">
        <v>5</v>
      </c>
      <c r="F5" s="934" t="s">
        <v>6</v>
      </c>
      <c r="G5" s="892" t="s">
        <v>7</v>
      </c>
      <c r="H5" s="892" t="s">
        <v>1455</v>
      </c>
      <c r="I5" s="924" t="s">
        <v>10</v>
      </c>
      <c r="J5" s="925"/>
      <c r="K5" s="925"/>
      <c r="L5" s="926"/>
      <c r="M5" s="899" t="s">
        <v>714</v>
      </c>
      <c r="N5" s="892" t="s">
        <v>715</v>
      </c>
    </row>
    <row r="6" spans="1:257" s="1" customFormat="1" x14ac:dyDescent="0.25">
      <c r="A6" s="932"/>
      <c r="B6" s="936"/>
      <c r="C6" s="933"/>
      <c r="D6" s="892"/>
      <c r="E6" s="892"/>
      <c r="F6" s="934"/>
      <c r="G6" s="892"/>
      <c r="H6" s="892"/>
      <c r="I6" s="679" t="s">
        <v>1094</v>
      </c>
      <c r="J6" s="679" t="s">
        <v>1093</v>
      </c>
      <c r="K6" s="679" t="s">
        <v>1175</v>
      </c>
      <c r="L6" s="679" t="s">
        <v>19</v>
      </c>
      <c r="M6" s="899"/>
      <c r="N6" s="892"/>
    </row>
    <row r="7" spans="1:257" s="1" customFormat="1" ht="15" customHeight="1" x14ac:dyDescent="0.25">
      <c r="A7" s="697" t="s">
        <v>1339</v>
      </c>
      <c r="B7" s="893" t="s">
        <v>1340</v>
      </c>
      <c r="C7" s="894"/>
      <c r="D7" s="698"/>
      <c r="E7" s="698"/>
      <c r="F7" s="619"/>
      <c r="G7" s="697"/>
      <c r="H7" s="697"/>
      <c r="I7" s="697"/>
      <c r="J7" s="697"/>
      <c r="K7" s="697"/>
      <c r="L7" s="697"/>
      <c r="M7" s="699"/>
      <c r="N7" s="697"/>
    </row>
    <row r="8" spans="1:257" ht="26.4" x14ac:dyDescent="0.25">
      <c r="A8" s="700">
        <v>1</v>
      </c>
      <c r="B8" s="822" t="s">
        <v>1338</v>
      </c>
      <c r="C8" s="928" t="s">
        <v>723</v>
      </c>
      <c r="D8" s="930" t="s">
        <v>722</v>
      </c>
      <c r="E8" s="931" t="s">
        <v>1456</v>
      </c>
      <c r="F8" s="226" t="s">
        <v>726</v>
      </c>
      <c r="G8" s="701"/>
      <c r="H8" s="226">
        <v>1</v>
      </c>
      <c r="I8" s="629" t="s">
        <v>1176</v>
      </c>
      <c r="J8" s="45" t="s">
        <v>1122</v>
      </c>
      <c r="K8" s="45" t="s">
        <v>1173</v>
      </c>
      <c r="L8" s="686" t="s">
        <v>69</v>
      </c>
      <c r="M8" s="702" t="s">
        <v>727</v>
      </c>
      <c r="N8" s="703"/>
    </row>
    <row r="9" spans="1:257" ht="26.4" x14ac:dyDescent="0.25">
      <c r="A9" s="700">
        <v>2</v>
      </c>
      <c r="B9" s="822" t="s">
        <v>1338</v>
      </c>
      <c r="C9" s="929"/>
      <c r="D9" s="887"/>
      <c r="E9" s="907"/>
      <c r="F9" s="226" t="s">
        <v>724</v>
      </c>
      <c r="G9" s="701" t="s">
        <v>300</v>
      </c>
      <c r="H9" s="226">
        <v>1</v>
      </c>
      <c r="I9" s="629" t="s">
        <v>1177</v>
      </c>
      <c r="J9" s="45" t="s">
        <v>1122</v>
      </c>
      <c r="K9" s="45" t="s">
        <v>1173</v>
      </c>
      <c r="L9" s="686" t="s">
        <v>69</v>
      </c>
      <c r="M9" s="702" t="s">
        <v>725</v>
      </c>
      <c r="N9" s="703"/>
    </row>
    <row r="10" spans="1:257" x14ac:dyDescent="0.25">
      <c r="A10" s="700">
        <v>3</v>
      </c>
      <c r="B10" s="822" t="s">
        <v>1338</v>
      </c>
      <c r="C10" s="912" t="s">
        <v>728</v>
      </c>
      <c r="D10" s="888" t="s">
        <v>722</v>
      </c>
      <c r="E10" s="888" t="s">
        <v>729</v>
      </c>
      <c r="F10" s="226" t="s">
        <v>730</v>
      </c>
      <c r="G10" s="940" t="s">
        <v>62</v>
      </c>
      <c r="H10" s="226">
        <v>1</v>
      </c>
      <c r="I10" s="895" t="s">
        <v>1178</v>
      </c>
      <c r="J10" s="45" t="s">
        <v>1122</v>
      </c>
      <c r="K10" s="45" t="s">
        <v>1173</v>
      </c>
      <c r="L10" s="686" t="s">
        <v>69</v>
      </c>
      <c r="M10" s="941" t="s">
        <v>731</v>
      </c>
      <c r="N10" s="703"/>
    </row>
    <row r="11" spans="1:257" x14ac:dyDescent="0.25">
      <c r="A11" s="700">
        <v>4</v>
      </c>
      <c r="B11" s="822" t="s">
        <v>1338</v>
      </c>
      <c r="C11" s="912"/>
      <c r="D11" s="888"/>
      <c r="E11" s="888"/>
      <c r="F11" s="226" t="s">
        <v>732</v>
      </c>
      <c r="G11" s="940"/>
      <c r="H11" s="226">
        <v>1</v>
      </c>
      <c r="I11" s="896"/>
      <c r="J11" s="45" t="s">
        <v>1122</v>
      </c>
      <c r="K11" s="45" t="s">
        <v>1173</v>
      </c>
      <c r="L11" s="686" t="s">
        <v>69</v>
      </c>
      <c r="M11" s="941"/>
      <c r="N11" s="703"/>
    </row>
    <row r="12" spans="1:257" x14ac:dyDescent="0.25">
      <c r="A12" s="700">
        <v>5</v>
      </c>
      <c r="B12" s="822" t="s">
        <v>1338</v>
      </c>
      <c r="C12" s="912" t="s">
        <v>733</v>
      </c>
      <c r="D12" s="687" t="s">
        <v>722</v>
      </c>
      <c r="E12" s="908" t="s">
        <v>734</v>
      </c>
      <c r="F12" s="226" t="s">
        <v>735</v>
      </c>
      <c r="G12" s="704" t="s">
        <v>27</v>
      </c>
      <c r="H12" s="226">
        <v>1</v>
      </c>
      <c r="I12" s="629" t="s">
        <v>1178</v>
      </c>
      <c r="J12" s="45" t="s">
        <v>1122</v>
      </c>
      <c r="K12" s="45" t="s">
        <v>1173</v>
      </c>
      <c r="L12" s="686" t="s">
        <v>69</v>
      </c>
      <c r="M12" s="705" t="s">
        <v>736</v>
      </c>
      <c r="N12" s="703"/>
    </row>
    <row r="13" spans="1:257" ht="27.6" x14ac:dyDescent="0.25">
      <c r="A13" s="700">
        <v>6</v>
      </c>
      <c r="B13" s="822" t="s">
        <v>1338</v>
      </c>
      <c r="C13" s="912"/>
      <c r="D13" s="678" t="s">
        <v>722</v>
      </c>
      <c r="E13" s="908"/>
      <c r="F13" s="226" t="s">
        <v>739</v>
      </c>
      <c r="G13" s="704" t="s">
        <v>27</v>
      </c>
      <c r="H13" s="226">
        <v>1</v>
      </c>
      <c r="I13" s="706" t="s">
        <v>1178</v>
      </c>
      <c r="J13" s="45" t="s">
        <v>1122</v>
      </c>
      <c r="K13" s="45" t="s">
        <v>1173</v>
      </c>
      <c r="L13" s="686" t="s">
        <v>69</v>
      </c>
      <c r="M13" s="80" t="s">
        <v>721</v>
      </c>
      <c r="N13" s="703"/>
    </row>
    <row r="14" spans="1:257" ht="27.6" x14ac:dyDescent="0.25">
      <c r="A14" s="700">
        <v>7</v>
      </c>
      <c r="B14" s="822" t="s">
        <v>1338</v>
      </c>
      <c r="C14" s="912" t="s">
        <v>733</v>
      </c>
      <c r="D14" s="678" t="s">
        <v>722</v>
      </c>
      <c r="E14" s="908" t="s">
        <v>1023</v>
      </c>
      <c r="F14" s="658" t="s">
        <v>737</v>
      </c>
      <c r="G14" s="707" t="s">
        <v>27</v>
      </c>
      <c r="H14" s="658">
        <v>0</v>
      </c>
      <c r="I14" s="708"/>
      <c r="J14" s="709"/>
      <c r="K14" s="709"/>
      <c r="L14" s="207" t="s">
        <v>69</v>
      </c>
      <c r="M14" s="710" t="s">
        <v>721</v>
      </c>
      <c r="N14" s="897" t="s">
        <v>1108</v>
      </c>
    </row>
    <row r="15" spans="1:257" ht="27.6" x14ac:dyDescent="0.25">
      <c r="A15" s="700">
        <v>8</v>
      </c>
      <c r="B15" s="822" t="s">
        <v>1338</v>
      </c>
      <c r="C15" s="912"/>
      <c r="D15" s="678" t="s">
        <v>722</v>
      </c>
      <c r="E15" s="908"/>
      <c r="F15" s="658" t="s">
        <v>738</v>
      </c>
      <c r="G15" s="707" t="s">
        <v>27</v>
      </c>
      <c r="H15" s="658">
        <v>0</v>
      </c>
      <c r="I15" s="711"/>
      <c r="J15" s="709"/>
      <c r="K15" s="709"/>
      <c r="L15" s="207" t="s">
        <v>69</v>
      </c>
      <c r="M15" s="710" t="s">
        <v>721</v>
      </c>
      <c r="N15" s="898"/>
    </row>
    <row r="16" spans="1:257" ht="27.6" x14ac:dyDescent="0.25">
      <c r="A16" s="700">
        <v>9</v>
      </c>
      <c r="B16" s="822" t="s">
        <v>1338</v>
      </c>
      <c r="C16" s="928" t="s">
        <v>740</v>
      </c>
      <c r="D16" s="678" t="s">
        <v>722</v>
      </c>
      <c r="E16" s="942" t="s">
        <v>1457</v>
      </c>
      <c r="F16" s="712" t="s">
        <v>1128</v>
      </c>
      <c r="G16" s="704" t="s">
        <v>27</v>
      </c>
      <c r="H16" s="226">
        <v>1</v>
      </c>
      <c r="I16" s="895" t="s">
        <v>1152</v>
      </c>
      <c r="J16" s="45" t="s">
        <v>1122</v>
      </c>
      <c r="K16" s="45" t="s">
        <v>1173</v>
      </c>
      <c r="L16" s="686" t="s">
        <v>69</v>
      </c>
      <c r="M16" s="713" t="s">
        <v>1130</v>
      </c>
      <c r="N16" s="703"/>
    </row>
    <row r="17" spans="1:14" ht="27.6" x14ac:dyDescent="0.25">
      <c r="A17" s="700">
        <v>10</v>
      </c>
      <c r="B17" s="822" t="s">
        <v>1338</v>
      </c>
      <c r="C17" s="929"/>
      <c r="D17" s="678" t="s">
        <v>722</v>
      </c>
      <c r="E17" s="907"/>
      <c r="F17" s="712" t="s">
        <v>1129</v>
      </c>
      <c r="G17" s="704" t="s">
        <v>27</v>
      </c>
      <c r="H17" s="226">
        <v>1</v>
      </c>
      <c r="I17" s="896"/>
      <c r="J17" s="45" t="s">
        <v>1122</v>
      </c>
      <c r="K17" s="45" t="s">
        <v>1173</v>
      </c>
      <c r="L17" s="686" t="s">
        <v>69</v>
      </c>
      <c r="M17" s="713" t="s">
        <v>1130</v>
      </c>
      <c r="N17" s="703"/>
    </row>
    <row r="18" spans="1:14" ht="27.6" x14ac:dyDescent="0.25">
      <c r="A18" s="700">
        <v>11</v>
      </c>
      <c r="B18" s="822" t="s">
        <v>1338</v>
      </c>
      <c r="C18" s="628" t="s">
        <v>741</v>
      </c>
      <c r="D18" s="678" t="s">
        <v>722</v>
      </c>
      <c r="E18" s="686" t="s">
        <v>1458</v>
      </c>
      <c r="F18" s="226" t="s">
        <v>742</v>
      </c>
      <c r="G18" s="704" t="s">
        <v>27</v>
      </c>
      <c r="H18" s="226">
        <v>1</v>
      </c>
      <c r="I18" s="629" t="s">
        <v>1179</v>
      </c>
      <c r="J18" s="45" t="s">
        <v>1122</v>
      </c>
      <c r="K18" s="45" t="s">
        <v>1173</v>
      </c>
      <c r="L18" s="686" t="s">
        <v>69</v>
      </c>
      <c r="M18" s="80" t="s">
        <v>721</v>
      </c>
      <c r="N18" s="703"/>
    </row>
    <row r="19" spans="1:14" ht="27.6" x14ac:dyDescent="0.25">
      <c r="A19" s="700">
        <v>12</v>
      </c>
      <c r="B19" s="822" t="s">
        <v>1338</v>
      </c>
      <c r="C19" s="628" t="s">
        <v>743</v>
      </c>
      <c r="D19" s="678" t="s">
        <v>722</v>
      </c>
      <c r="E19" s="686" t="s">
        <v>1459</v>
      </c>
      <c r="F19" s="226" t="s">
        <v>744</v>
      </c>
      <c r="G19" s="704" t="s">
        <v>27</v>
      </c>
      <c r="H19" s="226">
        <v>1</v>
      </c>
      <c r="I19" s="629" t="s">
        <v>1180</v>
      </c>
      <c r="J19" s="45" t="s">
        <v>1122</v>
      </c>
      <c r="K19" s="45" t="s">
        <v>1173</v>
      </c>
      <c r="L19" s="686" t="s">
        <v>69</v>
      </c>
      <c r="M19" s="80" t="s">
        <v>721</v>
      </c>
      <c r="N19" s="703"/>
    </row>
    <row r="20" spans="1:14" ht="27.6" x14ac:dyDescent="0.25">
      <c r="A20" s="700">
        <v>13</v>
      </c>
      <c r="B20" s="822" t="s">
        <v>1338</v>
      </c>
      <c r="C20" s="628" t="s">
        <v>745</v>
      </c>
      <c r="D20" s="678" t="s">
        <v>722</v>
      </c>
      <c r="E20" s="686" t="s">
        <v>1460</v>
      </c>
      <c r="F20" s="226" t="s">
        <v>746</v>
      </c>
      <c r="G20" s="704" t="s">
        <v>27</v>
      </c>
      <c r="H20" s="226">
        <v>1</v>
      </c>
      <c r="I20" s="629" t="s">
        <v>1461</v>
      </c>
      <c r="J20" s="45" t="s">
        <v>1122</v>
      </c>
      <c r="K20" s="45" t="s">
        <v>1173</v>
      </c>
      <c r="L20" s="686" t="s">
        <v>69</v>
      </c>
      <c r="M20" s="80" t="s">
        <v>721</v>
      </c>
      <c r="N20" s="703"/>
    </row>
    <row r="21" spans="1:14" ht="27.6" x14ac:dyDescent="0.25">
      <c r="A21" s="700">
        <v>14</v>
      </c>
      <c r="B21" s="822" t="s">
        <v>1338</v>
      </c>
      <c r="C21" s="628" t="s">
        <v>1462</v>
      </c>
      <c r="D21" s="678" t="s">
        <v>722</v>
      </c>
      <c r="E21" s="686" t="s">
        <v>760</v>
      </c>
      <c r="F21" s="226" t="s">
        <v>747</v>
      </c>
      <c r="G21" s="704" t="s">
        <v>27</v>
      </c>
      <c r="H21" s="226">
        <v>1</v>
      </c>
      <c r="I21" s="629" t="s">
        <v>1463</v>
      </c>
      <c r="J21" s="45" t="s">
        <v>1122</v>
      </c>
      <c r="K21" s="45" t="s">
        <v>1173</v>
      </c>
      <c r="L21" s="686" t="s">
        <v>69</v>
      </c>
      <c r="M21" s="80" t="s">
        <v>721</v>
      </c>
      <c r="N21" s="703"/>
    </row>
    <row r="22" spans="1:14" s="544" customFormat="1" ht="39.6" x14ac:dyDescent="0.25">
      <c r="A22" s="700">
        <v>22</v>
      </c>
      <c r="B22" s="822" t="s">
        <v>1338</v>
      </c>
      <c r="C22" s="628" t="s">
        <v>1464</v>
      </c>
      <c r="D22" s="226" t="s">
        <v>722</v>
      </c>
      <c r="E22" s="542" t="s">
        <v>760</v>
      </c>
      <c r="F22" s="714" t="s">
        <v>761</v>
      </c>
      <c r="G22" s="715" t="s">
        <v>62</v>
      </c>
      <c r="H22" s="226">
        <v>1</v>
      </c>
      <c r="I22" s="629" t="s">
        <v>762</v>
      </c>
      <c r="J22" s="716"/>
      <c r="K22" s="716"/>
      <c r="L22" s="716"/>
      <c r="M22" s="543" t="s">
        <v>762</v>
      </c>
      <c r="N22" s="717"/>
    </row>
    <row r="23" spans="1:14" ht="39.6" x14ac:dyDescent="0.25">
      <c r="A23" s="700">
        <v>15</v>
      </c>
      <c r="B23" s="822" t="s">
        <v>1338</v>
      </c>
      <c r="C23" s="628" t="s">
        <v>748</v>
      </c>
      <c r="D23" s="687" t="s">
        <v>722</v>
      </c>
      <c r="E23" s="226" t="s">
        <v>749</v>
      </c>
      <c r="F23" s="617" t="s">
        <v>750</v>
      </c>
      <c r="G23" s="687" t="s">
        <v>27</v>
      </c>
      <c r="H23" s="226">
        <v>1</v>
      </c>
      <c r="I23" s="629" t="s">
        <v>1181</v>
      </c>
      <c r="J23" s="45" t="s">
        <v>1122</v>
      </c>
      <c r="K23" s="45" t="s">
        <v>1173</v>
      </c>
      <c r="L23" s="686" t="s">
        <v>69</v>
      </c>
      <c r="M23" s="718" t="s">
        <v>751</v>
      </c>
      <c r="N23" s="703"/>
    </row>
    <row r="24" spans="1:14" ht="26.4" x14ac:dyDescent="0.25">
      <c r="A24" s="700">
        <v>16</v>
      </c>
      <c r="B24" s="822" t="s">
        <v>1338</v>
      </c>
      <c r="C24" s="877" t="s">
        <v>752</v>
      </c>
      <c r="D24" s="889" t="s">
        <v>722</v>
      </c>
      <c r="E24" s="889" t="s">
        <v>753</v>
      </c>
      <c r="F24" s="540" t="s">
        <v>754</v>
      </c>
      <c r="G24" s="888" t="s">
        <v>27</v>
      </c>
      <c r="H24" s="226">
        <v>1</v>
      </c>
      <c r="I24" s="895" t="s">
        <v>1181</v>
      </c>
      <c r="J24" s="45" t="s">
        <v>1122</v>
      </c>
      <c r="K24" s="45" t="s">
        <v>1173</v>
      </c>
      <c r="L24" s="686" t="s">
        <v>69</v>
      </c>
      <c r="M24" s="718" t="s">
        <v>755</v>
      </c>
      <c r="N24" s="703"/>
    </row>
    <row r="25" spans="1:14" x14ac:dyDescent="0.25">
      <c r="A25" s="700">
        <v>17</v>
      </c>
      <c r="B25" s="822" t="s">
        <v>1338</v>
      </c>
      <c r="C25" s="877"/>
      <c r="D25" s="889"/>
      <c r="E25" s="889"/>
      <c r="F25" s="26" t="s">
        <v>756</v>
      </c>
      <c r="G25" s="888"/>
      <c r="H25" s="226">
        <v>1</v>
      </c>
      <c r="I25" s="900"/>
      <c r="J25" s="45" t="s">
        <v>1122</v>
      </c>
      <c r="K25" s="45" t="s">
        <v>1173</v>
      </c>
      <c r="L25" s="686" t="s">
        <v>69</v>
      </c>
      <c r="M25" s="718"/>
      <c r="N25" s="703"/>
    </row>
    <row r="26" spans="1:14" x14ac:dyDescent="0.25">
      <c r="A26" s="700">
        <v>18</v>
      </c>
      <c r="B26" s="822" t="s">
        <v>1338</v>
      </c>
      <c r="C26" s="877"/>
      <c r="D26" s="889"/>
      <c r="E26" s="889"/>
      <c r="F26" s="541" t="s">
        <v>757</v>
      </c>
      <c r="G26" s="888"/>
      <c r="H26" s="226">
        <v>1</v>
      </c>
      <c r="I26" s="900"/>
      <c r="J26" s="45" t="s">
        <v>1122</v>
      </c>
      <c r="K26" s="45" t="s">
        <v>1173</v>
      </c>
      <c r="L26" s="686" t="s">
        <v>69</v>
      </c>
      <c r="M26" s="718"/>
      <c r="N26" s="703"/>
    </row>
    <row r="27" spans="1:14" x14ac:dyDescent="0.25">
      <c r="A27" s="700">
        <v>19</v>
      </c>
      <c r="B27" s="822" t="s">
        <v>1338</v>
      </c>
      <c r="C27" s="877"/>
      <c r="D27" s="889"/>
      <c r="E27" s="889"/>
      <c r="F27" s="541" t="s">
        <v>758</v>
      </c>
      <c r="G27" s="888"/>
      <c r="H27" s="226">
        <v>1</v>
      </c>
      <c r="I27" s="896"/>
      <c r="J27" s="45" t="s">
        <v>1122</v>
      </c>
      <c r="K27" s="45" t="s">
        <v>1173</v>
      </c>
      <c r="L27" s="686" t="s">
        <v>69</v>
      </c>
      <c r="M27" s="718"/>
      <c r="N27" s="703"/>
    </row>
    <row r="28" spans="1:14" s="723" customFormat="1" ht="48" x14ac:dyDescent="0.25">
      <c r="A28" s="700">
        <v>20</v>
      </c>
      <c r="B28" s="822" t="s">
        <v>1338</v>
      </c>
      <c r="C28" s="598" t="s">
        <v>759</v>
      </c>
      <c r="D28" s="687"/>
      <c r="E28" s="719" t="s">
        <v>1465</v>
      </c>
      <c r="F28" s="720" t="s">
        <v>1375</v>
      </c>
      <c r="G28" s="721" t="s">
        <v>27</v>
      </c>
      <c r="H28" s="658">
        <v>0</v>
      </c>
      <c r="I28" s="658"/>
      <c r="J28" s="45" t="s">
        <v>1122</v>
      </c>
      <c r="K28" s="45" t="s">
        <v>1173</v>
      </c>
      <c r="L28" s="686" t="s">
        <v>69</v>
      </c>
      <c r="M28" s="571" t="s">
        <v>1376</v>
      </c>
      <c r="N28" s="722" t="s">
        <v>1466</v>
      </c>
    </row>
    <row r="29" spans="1:14" s="723" customFormat="1" ht="26.4" x14ac:dyDescent="0.25">
      <c r="A29" s="700">
        <v>21</v>
      </c>
      <c r="B29" s="822" t="s">
        <v>1338</v>
      </c>
      <c r="C29" s="598" t="s">
        <v>759</v>
      </c>
      <c r="D29" s="226" t="s">
        <v>722</v>
      </c>
      <c r="E29" s="724" t="s">
        <v>1465</v>
      </c>
      <c r="F29" s="725" t="s">
        <v>1467</v>
      </c>
      <c r="G29" s="687" t="s">
        <v>27</v>
      </c>
      <c r="H29" s="226">
        <v>1</v>
      </c>
      <c r="I29" s="629" t="s">
        <v>1182</v>
      </c>
      <c r="J29" s="45" t="s">
        <v>1122</v>
      </c>
      <c r="K29" s="45" t="s">
        <v>1173</v>
      </c>
      <c r="L29" s="686" t="s">
        <v>69</v>
      </c>
      <c r="M29" s="571" t="s">
        <v>1468</v>
      </c>
      <c r="N29" s="566"/>
    </row>
    <row r="30" spans="1:14" s="723" customFormat="1" ht="92.4" x14ac:dyDescent="0.25">
      <c r="A30" s="700">
        <v>23</v>
      </c>
      <c r="B30" s="822" t="s">
        <v>1338</v>
      </c>
      <c r="C30" s="628" t="s">
        <v>763</v>
      </c>
      <c r="D30" s="687" t="s">
        <v>722</v>
      </c>
      <c r="E30" s="724" t="s">
        <v>764</v>
      </c>
      <c r="F30" s="724"/>
      <c r="G30" s="687" t="s">
        <v>27</v>
      </c>
      <c r="H30" s="226">
        <v>3</v>
      </c>
      <c r="I30" s="629"/>
      <c r="J30" s="726" t="s">
        <v>1071</v>
      </c>
      <c r="K30" s="679" t="s">
        <v>36</v>
      </c>
      <c r="L30" s="682" t="s">
        <v>69</v>
      </c>
      <c r="M30" s="571" t="s">
        <v>765</v>
      </c>
      <c r="N30" s="727"/>
    </row>
    <row r="31" spans="1:14" x14ac:dyDescent="0.25">
      <c r="A31" s="728" t="s">
        <v>583</v>
      </c>
      <c r="B31" s="652" t="s">
        <v>1336</v>
      </c>
      <c r="C31" s="901" t="s">
        <v>766</v>
      </c>
      <c r="D31" s="902"/>
      <c r="E31" s="729"/>
      <c r="F31" s="729"/>
      <c r="G31" s="729"/>
      <c r="H31" s="729">
        <v>29</v>
      </c>
      <c r="I31" s="730"/>
      <c r="J31" s="729"/>
      <c r="K31" s="729"/>
      <c r="L31" s="729"/>
      <c r="M31" s="729"/>
      <c r="N31" s="703"/>
    </row>
    <row r="32" spans="1:14" ht="41.4" x14ac:dyDescent="0.25">
      <c r="A32" s="652">
        <v>1</v>
      </c>
      <c r="B32" s="652" t="s">
        <v>1336</v>
      </c>
      <c r="C32" s="688" t="s">
        <v>767</v>
      </c>
      <c r="D32" s="731" t="s">
        <v>1191</v>
      </c>
      <c r="E32" s="682" t="s">
        <v>768</v>
      </c>
      <c r="F32" s="688" t="s">
        <v>769</v>
      </c>
      <c r="G32" s="682" t="s">
        <v>770</v>
      </c>
      <c r="H32" s="226">
        <v>1</v>
      </c>
      <c r="I32" s="629"/>
      <c r="J32" s="686" t="s">
        <v>771</v>
      </c>
      <c r="K32" s="686"/>
      <c r="L32" s="686" t="s">
        <v>69</v>
      </c>
      <c r="M32" s="80" t="s">
        <v>772</v>
      </c>
      <c r="N32" s="703"/>
    </row>
    <row r="33" spans="1:14" ht="41.4" x14ac:dyDescent="0.25">
      <c r="A33" s="652">
        <v>2</v>
      </c>
      <c r="B33" s="652" t="s">
        <v>1336</v>
      </c>
      <c r="C33" s="688" t="s">
        <v>773</v>
      </c>
      <c r="D33" s="731" t="s">
        <v>1191</v>
      </c>
      <c r="E33" s="682" t="s">
        <v>774</v>
      </c>
      <c r="F33" s="688" t="s">
        <v>775</v>
      </c>
      <c r="G33" s="687" t="s">
        <v>27</v>
      </c>
      <c r="H33" s="226">
        <v>1</v>
      </c>
      <c r="I33" s="629" t="s">
        <v>1183</v>
      </c>
      <c r="J33" s="686" t="s">
        <v>1240</v>
      </c>
      <c r="K33" s="686" t="s">
        <v>1173</v>
      </c>
      <c r="L33" s="686" t="s">
        <v>69</v>
      </c>
      <c r="M33" s="80" t="s">
        <v>772</v>
      </c>
      <c r="N33" s="703"/>
    </row>
    <row r="34" spans="1:14" ht="41.4" x14ac:dyDescent="0.25">
      <c r="A34" s="652">
        <v>3</v>
      </c>
      <c r="B34" s="652" t="s">
        <v>1336</v>
      </c>
      <c r="C34" s="688" t="s">
        <v>773</v>
      </c>
      <c r="D34" s="731" t="s">
        <v>1191</v>
      </c>
      <c r="E34" s="682" t="s">
        <v>774</v>
      </c>
      <c r="F34" s="669" t="s">
        <v>1445</v>
      </c>
      <c r="G34" s="732" t="s">
        <v>27</v>
      </c>
      <c r="H34" s="733">
        <v>1</v>
      </c>
      <c r="I34" s="629" t="s">
        <v>1184</v>
      </c>
      <c r="J34" s="686" t="s">
        <v>1240</v>
      </c>
      <c r="K34" s="686" t="s">
        <v>1173</v>
      </c>
      <c r="L34" s="686" t="s">
        <v>69</v>
      </c>
      <c r="M34" s="665" t="s">
        <v>1443</v>
      </c>
      <c r="N34" s="703"/>
    </row>
    <row r="35" spans="1:14" ht="55.2" x14ac:dyDescent="0.25">
      <c r="A35" s="652">
        <v>4</v>
      </c>
      <c r="B35" s="652" t="s">
        <v>1336</v>
      </c>
      <c r="C35" s="688" t="s">
        <v>776</v>
      </c>
      <c r="D35" s="731" t="s">
        <v>1191</v>
      </c>
      <c r="E35" s="682" t="s">
        <v>777</v>
      </c>
      <c r="F35" s="734" t="s">
        <v>778</v>
      </c>
      <c r="G35" s="721" t="s">
        <v>27</v>
      </c>
      <c r="H35" s="658">
        <v>0</v>
      </c>
      <c r="I35" s="658"/>
      <c r="J35" s="207" t="s">
        <v>1240</v>
      </c>
      <c r="K35" s="207" t="s">
        <v>1173</v>
      </c>
      <c r="L35" s="207" t="s">
        <v>69</v>
      </c>
      <c r="M35" s="710" t="s">
        <v>772</v>
      </c>
      <c r="N35" s="227" t="s">
        <v>1405</v>
      </c>
    </row>
    <row r="36" spans="1:14" ht="41.4" x14ac:dyDescent="0.25">
      <c r="A36" s="652">
        <v>5</v>
      </c>
      <c r="B36" s="652" t="s">
        <v>1336</v>
      </c>
      <c r="C36" s="688" t="s">
        <v>779</v>
      </c>
      <c r="D36" s="731" t="s">
        <v>1191</v>
      </c>
      <c r="E36" s="682" t="s">
        <v>780</v>
      </c>
      <c r="F36" s="688" t="s">
        <v>781</v>
      </c>
      <c r="G36" s="687" t="s">
        <v>27</v>
      </c>
      <c r="H36" s="226">
        <v>1</v>
      </c>
      <c r="I36" s="735"/>
      <c r="J36" s="686" t="s">
        <v>771</v>
      </c>
      <c r="K36" s="686"/>
      <c r="L36" s="686" t="s">
        <v>69</v>
      </c>
      <c r="M36" s="80" t="s">
        <v>772</v>
      </c>
      <c r="N36" s="703"/>
    </row>
    <row r="37" spans="1:14" ht="41.4" x14ac:dyDescent="0.25">
      <c r="A37" s="652">
        <v>6</v>
      </c>
      <c r="B37" s="652" t="s">
        <v>1336</v>
      </c>
      <c r="C37" s="736" t="s">
        <v>1102</v>
      </c>
      <c r="D37" s="737" t="s">
        <v>1191</v>
      </c>
      <c r="E37" s="738" t="s">
        <v>1110</v>
      </c>
      <c r="F37" s="545" t="s">
        <v>782</v>
      </c>
      <c r="G37" s="217" t="s">
        <v>27</v>
      </c>
      <c r="H37" s="217">
        <v>1</v>
      </c>
      <c r="I37" s="217" t="s">
        <v>1185</v>
      </c>
      <c r="J37" s="686" t="s">
        <v>1240</v>
      </c>
      <c r="K37" s="686" t="s">
        <v>1173</v>
      </c>
      <c r="L37" s="587" t="s">
        <v>69</v>
      </c>
      <c r="M37" s="80" t="s">
        <v>772</v>
      </c>
      <c r="N37" s="703"/>
    </row>
    <row r="38" spans="1:14" ht="27.6" x14ac:dyDescent="0.25">
      <c r="A38" s="652">
        <v>7</v>
      </c>
      <c r="B38" s="652" t="s">
        <v>1336</v>
      </c>
      <c r="C38" s="736" t="s">
        <v>1102</v>
      </c>
      <c r="D38" s="737" t="s">
        <v>1191</v>
      </c>
      <c r="E38" s="738" t="s">
        <v>1110</v>
      </c>
      <c r="F38" s="545" t="s">
        <v>1318</v>
      </c>
      <c r="G38" s="217" t="s">
        <v>27</v>
      </c>
      <c r="H38" s="217">
        <v>1</v>
      </c>
      <c r="I38" s="217" t="s">
        <v>1185</v>
      </c>
      <c r="J38" s="173" t="s">
        <v>1240</v>
      </c>
      <c r="K38" s="173" t="s">
        <v>1173</v>
      </c>
      <c r="L38" s="587" t="s">
        <v>69</v>
      </c>
      <c r="M38" s="739" t="s">
        <v>1319</v>
      </c>
      <c r="N38" s="703"/>
    </row>
    <row r="39" spans="1:14" ht="41.4" x14ac:dyDescent="0.25">
      <c r="A39" s="652">
        <v>8</v>
      </c>
      <c r="B39" s="652" t="s">
        <v>1336</v>
      </c>
      <c r="C39" s="736" t="s">
        <v>1102</v>
      </c>
      <c r="D39" s="737" t="s">
        <v>1191</v>
      </c>
      <c r="E39" s="738" t="s">
        <v>1110</v>
      </c>
      <c r="F39" s="546" t="s">
        <v>1442</v>
      </c>
      <c r="G39" s="664" t="s">
        <v>27</v>
      </c>
      <c r="H39" s="664">
        <v>1</v>
      </c>
      <c r="I39" s="217" t="s">
        <v>1185</v>
      </c>
      <c r="J39" s="618" t="s">
        <v>1240</v>
      </c>
      <c r="K39" s="618" t="s">
        <v>1173</v>
      </c>
      <c r="L39" s="740"/>
      <c r="M39" s="665" t="s">
        <v>1443</v>
      </c>
      <c r="N39" s="703"/>
    </row>
    <row r="40" spans="1:14" ht="27.6" x14ac:dyDescent="0.25">
      <c r="A40" s="652">
        <v>9</v>
      </c>
      <c r="B40" s="652" t="s">
        <v>1336</v>
      </c>
      <c r="C40" s="741" t="s">
        <v>783</v>
      </c>
      <c r="D40" s="742" t="s">
        <v>1191</v>
      </c>
      <c r="E40" s="80" t="s">
        <v>1437</v>
      </c>
      <c r="F40" s="682" t="s">
        <v>784</v>
      </c>
      <c r="G40" s="687" t="s">
        <v>27</v>
      </c>
      <c r="H40" s="687">
        <v>1</v>
      </c>
      <c r="I40" s="743" t="s">
        <v>1186</v>
      </c>
      <c r="J40" s="686" t="s">
        <v>1240</v>
      </c>
      <c r="K40" s="686" t="s">
        <v>1173</v>
      </c>
      <c r="L40" s="686" t="s">
        <v>69</v>
      </c>
      <c r="M40" s="80" t="s">
        <v>721</v>
      </c>
      <c r="N40" s="703"/>
    </row>
    <row r="41" spans="1:14" ht="27.6" x14ac:dyDescent="0.25">
      <c r="A41" s="652">
        <v>10</v>
      </c>
      <c r="B41" s="652" t="s">
        <v>1336</v>
      </c>
      <c r="C41" s="741" t="s">
        <v>783</v>
      </c>
      <c r="D41" s="742" t="s">
        <v>1191</v>
      </c>
      <c r="E41" s="80" t="s">
        <v>1437</v>
      </c>
      <c r="F41" s="666" t="s">
        <v>785</v>
      </c>
      <c r="G41" s="217" t="s">
        <v>27</v>
      </c>
      <c r="H41" s="217">
        <v>1</v>
      </c>
      <c r="I41" s="743" t="s">
        <v>1187</v>
      </c>
      <c r="J41" s="686" t="s">
        <v>1240</v>
      </c>
      <c r="K41" s="686" t="s">
        <v>1173</v>
      </c>
      <c r="L41" s="686" t="s">
        <v>69</v>
      </c>
      <c r="M41" s="631" t="s">
        <v>786</v>
      </c>
      <c r="N41" s="703"/>
    </row>
    <row r="42" spans="1:14" ht="27.6" x14ac:dyDescent="0.25">
      <c r="A42" s="652">
        <v>11</v>
      </c>
      <c r="B42" s="652" t="s">
        <v>1336</v>
      </c>
      <c r="C42" s="741" t="s">
        <v>783</v>
      </c>
      <c r="D42" s="742" t="s">
        <v>1191</v>
      </c>
      <c r="E42" s="80" t="s">
        <v>1437</v>
      </c>
      <c r="F42" s="666" t="s">
        <v>1438</v>
      </c>
      <c r="G42" s="217" t="s">
        <v>27</v>
      </c>
      <c r="H42" s="217">
        <v>1</v>
      </c>
      <c r="I42" s="668" t="s">
        <v>1188</v>
      </c>
      <c r="J42" s="686" t="s">
        <v>1240</v>
      </c>
      <c r="K42" s="686" t="s">
        <v>1173</v>
      </c>
      <c r="L42" s="686" t="s">
        <v>69</v>
      </c>
      <c r="M42" s="631" t="s">
        <v>1439</v>
      </c>
      <c r="N42" s="703"/>
    </row>
    <row r="43" spans="1:14" ht="41.4" x14ac:dyDescent="0.25">
      <c r="A43" s="652">
        <v>12</v>
      </c>
      <c r="B43" s="652" t="s">
        <v>1336</v>
      </c>
      <c r="C43" s="741" t="s">
        <v>783</v>
      </c>
      <c r="D43" s="742" t="s">
        <v>1191</v>
      </c>
      <c r="E43" s="80" t="s">
        <v>1437</v>
      </c>
      <c r="F43" s="667" t="s">
        <v>1444</v>
      </c>
      <c r="G43" s="664" t="s">
        <v>27</v>
      </c>
      <c r="H43" s="664">
        <v>1</v>
      </c>
      <c r="I43" s="668" t="s">
        <v>1469</v>
      </c>
      <c r="J43" s="686" t="s">
        <v>1240</v>
      </c>
      <c r="K43" s="686" t="s">
        <v>1173</v>
      </c>
      <c r="L43" s="686" t="s">
        <v>69</v>
      </c>
      <c r="M43" s="665" t="s">
        <v>1443</v>
      </c>
      <c r="N43" s="703"/>
    </row>
    <row r="44" spans="1:14" ht="41.4" x14ac:dyDescent="0.25">
      <c r="A44" s="652">
        <v>13</v>
      </c>
      <c r="B44" s="652" t="s">
        <v>1336</v>
      </c>
      <c r="C44" s="688" t="s">
        <v>787</v>
      </c>
      <c r="D44" s="687" t="s">
        <v>1191</v>
      </c>
      <c r="E44" s="682" t="s">
        <v>788</v>
      </c>
      <c r="F44" s="682" t="s">
        <v>789</v>
      </c>
      <c r="G44" s="687" t="s">
        <v>300</v>
      </c>
      <c r="H44" s="687">
        <v>1</v>
      </c>
      <c r="I44" s="671" t="s">
        <v>1470</v>
      </c>
      <c r="J44" s="686" t="s">
        <v>1240</v>
      </c>
      <c r="K44" s="686" t="s">
        <v>1173</v>
      </c>
      <c r="L44" s="686" t="s">
        <v>69</v>
      </c>
      <c r="M44" s="80" t="s">
        <v>772</v>
      </c>
      <c r="N44" s="703"/>
    </row>
    <row r="45" spans="1:14" ht="41.4" x14ac:dyDescent="0.25">
      <c r="A45" s="652">
        <v>14</v>
      </c>
      <c r="B45" s="652" t="s">
        <v>1336</v>
      </c>
      <c r="C45" s="688" t="s">
        <v>1446</v>
      </c>
      <c r="D45" s="687" t="s">
        <v>1191</v>
      </c>
      <c r="E45" s="682" t="s">
        <v>1447</v>
      </c>
      <c r="F45" s="670" t="s">
        <v>1448</v>
      </c>
      <c r="G45" s="671" t="s">
        <v>1449</v>
      </c>
      <c r="H45" s="671">
        <v>1</v>
      </c>
      <c r="I45" s="672" t="s">
        <v>1471</v>
      </c>
      <c r="J45" s="744" t="s">
        <v>1240</v>
      </c>
      <c r="K45" s="744" t="s">
        <v>1173</v>
      </c>
      <c r="L45" s="744" t="s">
        <v>69</v>
      </c>
      <c r="M45" s="665" t="s">
        <v>1443</v>
      </c>
      <c r="N45" s="703"/>
    </row>
    <row r="46" spans="1:14" ht="41.4" x14ac:dyDescent="0.25">
      <c r="A46" s="652">
        <v>15</v>
      </c>
      <c r="B46" s="652" t="s">
        <v>1336</v>
      </c>
      <c r="C46" s="688" t="s">
        <v>1450</v>
      </c>
      <c r="D46" s="687" t="s">
        <v>1191</v>
      </c>
      <c r="E46" s="682" t="s">
        <v>1451</v>
      </c>
      <c r="F46" s="670" t="s">
        <v>1452</v>
      </c>
      <c r="G46" s="671" t="s">
        <v>1449</v>
      </c>
      <c r="H46" s="671">
        <v>1</v>
      </c>
      <c r="I46" s="672" t="s">
        <v>1472</v>
      </c>
      <c r="J46" s="744" t="s">
        <v>1240</v>
      </c>
      <c r="K46" s="744" t="s">
        <v>1173</v>
      </c>
      <c r="L46" s="744" t="s">
        <v>69</v>
      </c>
      <c r="M46" s="665" t="s">
        <v>1443</v>
      </c>
      <c r="N46" s="703"/>
    </row>
    <row r="47" spans="1:14" x14ac:dyDescent="0.25">
      <c r="A47" s="652">
        <v>16</v>
      </c>
      <c r="B47" s="652" t="s">
        <v>1336</v>
      </c>
      <c r="C47" s="736" t="s">
        <v>1320</v>
      </c>
      <c r="D47" s="909" t="s">
        <v>1191</v>
      </c>
      <c r="E47" s="903" t="s">
        <v>1321</v>
      </c>
      <c r="F47" s="745" t="s">
        <v>1322</v>
      </c>
      <c r="G47" s="746" t="s">
        <v>27</v>
      </c>
      <c r="H47" s="746">
        <v>0</v>
      </c>
      <c r="I47" s="905" t="s">
        <v>1473</v>
      </c>
      <c r="J47" s="173"/>
      <c r="K47" s="173"/>
      <c r="L47" s="587"/>
      <c r="M47" s="739" t="s">
        <v>1324</v>
      </c>
      <c r="N47" s="747" t="s">
        <v>1474</v>
      </c>
    </row>
    <row r="48" spans="1:14" ht="14.4" thickBot="1" x14ac:dyDescent="0.3">
      <c r="A48" s="748">
        <v>17</v>
      </c>
      <c r="B48" s="689" t="s">
        <v>1336</v>
      </c>
      <c r="C48" s="749" t="s">
        <v>1320</v>
      </c>
      <c r="D48" s="910"/>
      <c r="E48" s="904"/>
      <c r="F48" s="750" t="s">
        <v>1323</v>
      </c>
      <c r="G48" s="751" t="s">
        <v>27</v>
      </c>
      <c r="H48" s="751">
        <v>1</v>
      </c>
      <c r="I48" s="906"/>
      <c r="J48" s="752" t="s">
        <v>1240</v>
      </c>
      <c r="K48" s="752" t="s">
        <v>1173</v>
      </c>
      <c r="L48" s="753" t="s">
        <v>69</v>
      </c>
      <c r="M48" s="754" t="s">
        <v>1325</v>
      </c>
      <c r="N48" s="755"/>
    </row>
    <row r="49" spans="1:14" ht="53.4" thickTop="1" x14ac:dyDescent="0.25">
      <c r="A49" s="756">
        <v>18</v>
      </c>
      <c r="B49" s="823" t="s">
        <v>1336</v>
      </c>
      <c r="C49" s="911" t="s">
        <v>790</v>
      </c>
      <c r="D49" s="887" t="s">
        <v>803</v>
      </c>
      <c r="E49" s="907" t="s">
        <v>791</v>
      </c>
      <c r="F49" s="757" t="s">
        <v>792</v>
      </c>
      <c r="G49" s="887" t="s">
        <v>27</v>
      </c>
      <c r="H49" s="758">
        <v>1</v>
      </c>
      <c r="I49" s="900" t="s">
        <v>1475</v>
      </c>
      <c r="J49" s="685" t="s">
        <v>1240</v>
      </c>
      <c r="K49" s="685" t="s">
        <v>1173</v>
      </c>
      <c r="L49" s="685" t="s">
        <v>69</v>
      </c>
      <c r="M49" s="759" t="s">
        <v>1115</v>
      </c>
      <c r="N49" s="760" t="s">
        <v>1116</v>
      </c>
    </row>
    <row r="50" spans="1:14" x14ac:dyDescent="0.25">
      <c r="A50" s="652">
        <v>19</v>
      </c>
      <c r="B50" s="652" t="s">
        <v>1336</v>
      </c>
      <c r="C50" s="877"/>
      <c r="D50" s="888"/>
      <c r="E50" s="908"/>
      <c r="F50" s="548" t="s">
        <v>793</v>
      </c>
      <c r="G50" s="888"/>
      <c r="H50" s="226">
        <v>1</v>
      </c>
      <c r="I50" s="896"/>
      <c r="J50" s="686" t="s">
        <v>1240</v>
      </c>
      <c r="K50" s="686" t="s">
        <v>1173</v>
      </c>
      <c r="L50" s="686" t="s">
        <v>69</v>
      </c>
      <c r="M50" s="761"/>
      <c r="N50" s="762"/>
    </row>
    <row r="51" spans="1:14" s="763" customFormat="1" ht="27.6" x14ac:dyDescent="0.25">
      <c r="A51" s="666">
        <v>20</v>
      </c>
      <c r="B51" s="652" t="s">
        <v>1336</v>
      </c>
      <c r="C51" s="943" t="s">
        <v>1190</v>
      </c>
      <c r="D51" s="930" t="s">
        <v>794</v>
      </c>
      <c r="E51" s="884" t="s">
        <v>795</v>
      </c>
      <c r="F51" s="627" t="s">
        <v>796</v>
      </c>
      <c r="G51" s="721" t="s">
        <v>27</v>
      </c>
      <c r="H51" s="721">
        <v>0</v>
      </c>
      <c r="I51" s="879" t="s">
        <v>1476</v>
      </c>
      <c r="J51" s="686" t="s">
        <v>1240</v>
      </c>
      <c r="K51" s="686" t="s">
        <v>1173</v>
      </c>
      <c r="L51" s="686" t="s">
        <v>69</v>
      </c>
      <c r="M51" s="80" t="s">
        <v>721</v>
      </c>
      <c r="N51" s="663" t="s">
        <v>1440</v>
      </c>
    </row>
    <row r="52" spans="1:14" ht="27.6" x14ac:dyDescent="0.25">
      <c r="A52" s="652">
        <v>21</v>
      </c>
      <c r="B52" s="652" t="s">
        <v>1336</v>
      </c>
      <c r="C52" s="944"/>
      <c r="D52" s="946"/>
      <c r="E52" s="885"/>
      <c r="F52" s="617" t="s">
        <v>797</v>
      </c>
      <c r="G52" s="687" t="s">
        <v>27</v>
      </c>
      <c r="H52" s="687">
        <v>1</v>
      </c>
      <c r="I52" s="880"/>
      <c r="J52" s="686" t="s">
        <v>1240</v>
      </c>
      <c r="K52" s="686" t="s">
        <v>1173</v>
      </c>
      <c r="L52" s="686" t="s">
        <v>69</v>
      </c>
      <c r="M52" s="80" t="s">
        <v>721</v>
      </c>
      <c r="N52" s="663"/>
    </row>
    <row r="53" spans="1:14" ht="41.4" x14ac:dyDescent="0.25">
      <c r="A53" s="666">
        <v>22</v>
      </c>
      <c r="B53" s="652" t="s">
        <v>1336</v>
      </c>
      <c r="C53" s="944"/>
      <c r="D53" s="946"/>
      <c r="E53" s="885"/>
      <c r="F53" s="764" t="s">
        <v>1327</v>
      </c>
      <c r="G53" s="687" t="s">
        <v>27</v>
      </c>
      <c r="H53" s="765">
        <v>1</v>
      </c>
      <c r="I53" s="766" t="s">
        <v>1331</v>
      </c>
      <c r="J53" s="686" t="s">
        <v>1330</v>
      </c>
      <c r="K53" s="686"/>
      <c r="L53" s="686" t="s">
        <v>69</v>
      </c>
      <c r="M53" s="80" t="s">
        <v>1366</v>
      </c>
      <c r="N53" s="663"/>
    </row>
    <row r="54" spans="1:14" ht="41.4" x14ac:dyDescent="0.25">
      <c r="A54" s="652">
        <v>23</v>
      </c>
      <c r="B54" s="652" t="s">
        <v>1336</v>
      </c>
      <c r="C54" s="945"/>
      <c r="D54" s="887"/>
      <c r="E54" s="886"/>
      <c r="F54" s="764" t="s">
        <v>1328</v>
      </c>
      <c r="G54" s="687" t="s">
        <v>27</v>
      </c>
      <c r="H54" s="765">
        <v>1</v>
      </c>
      <c r="I54" s="766" t="s">
        <v>1332</v>
      </c>
      <c r="J54" s="686" t="s">
        <v>1330</v>
      </c>
      <c r="K54" s="686"/>
      <c r="L54" s="686" t="s">
        <v>69</v>
      </c>
      <c r="M54" s="80" t="s">
        <v>1366</v>
      </c>
      <c r="N54" s="663"/>
    </row>
    <row r="55" spans="1:14" ht="27.6" x14ac:dyDescent="0.25">
      <c r="A55" s="666">
        <v>24</v>
      </c>
      <c r="B55" s="652" t="s">
        <v>1336</v>
      </c>
      <c r="C55" s="767" t="s">
        <v>798</v>
      </c>
      <c r="D55" s="687"/>
      <c r="E55" s="768" t="s">
        <v>799</v>
      </c>
      <c r="F55" s="662" t="s">
        <v>800</v>
      </c>
      <c r="G55" s="205" t="s">
        <v>27</v>
      </c>
      <c r="H55" s="205">
        <v>1</v>
      </c>
      <c r="I55" s="572" t="s">
        <v>1477</v>
      </c>
      <c r="J55" s="686" t="s">
        <v>1240</v>
      </c>
      <c r="K55" s="686" t="s">
        <v>1173</v>
      </c>
      <c r="L55" s="769" t="s">
        <v>69</v>
      </c>
      <c r="M55" s="770" t="s">
        <v>801</v>
      </c>
      <c r="N55" s="663"/>
    </row>
    <row r="56" spans="1:14" ht="54.6" customHeight="1" x14ac:dyDescent="0.25">
      <c r="A56" s="652">
        <v>25</v>
      </c>
      <c r="B56" s="652" t="s">
        <v>1336</v>
      </c>
      <c r="C56" s="912" t="s">
        <v>802</v>
      </c>
      <c r="D56" s="888" t="s">
        <v>803</v>
      </c>
      <c r="E56" s="881" t="s">
        <v>804</v>
      </c>
      <c r="F56" s="617" t="s">
        <v>805</v>
      </c>
      <c r="G56" s="687" t="s">
        <v>27</v>
      </c>
      <c r="H56" s="721">
        <v>0</v>
      </c>
      <c r="I56" s="721"/>
      <c r="J56" s="207" t="s">
        <v>1240</v>
      </c>
      <c r="K56" s="207" t="s">
        <v>1173</v>
      </c>
      <c r="L56" s="207" t="s">
        <v>69</v>
      </c>
      <c r="M56" s="710" t="s">
        <v>806</v>
      </c>
      <c r="N56" s="565" t="s">
        <v>1406</v>
      </c>
    </row>
    <row r="57" spans="1:14" ht="27.6" x14ac:dyDescent="0.25">
      <c r="A57" s="666">
        <v>26</v>
      </c>
      <c r="B57" s="652" t="s">
        <v>1336</v>
      </c>
      <c r="C57" s="912"/>
      <c r="D57" s="888"/>
      <c r="E57" s="881"/>
      <c r="F57" s="662" t="s">
        <v>807</v>
      </c>
      <c r="G57" s="205" t="s">
        <v>27</v>
      </c>
      <c r="H57" s="205">
        <v>1</v>
      </c>
      <c r="I57" s="572" t="s">
        <v>1478</v>
      </c>
      <c r="J57" s="686" t="s">
        <v>1240</v>
      </c>
      <c r="K57" s="686" t="s">
        <v>1173</v>
      </c>
      <c r="L57" s="769" t="s">
        <v>69</v>
      </c>
      <c r="M57" s="770" t="s">
        <v>801</v>
      </c>
      <c r="N57" s="663"/>
    </row>
    <row r="58" spans="1:14" ht="27.6" x14ac:dyDescent="0.25">
      <c r="A58" s="652">
        <v>27</v>
      </c>
      <c r="B58" s="652" t="s">
        <v>1336</v>
      </c>
      <c r="C58" s="93" t="s">
        <v>810</v>
      </c>
      <c r="D58" s="742" t="s">
        <v>803</v>
      </c>
      <c r="E58" s="587" t="s">
        <v>811</v>
      </c>
      <c r="F58" s="545" t="s">
        <v>812</v>
      </c>
      <c r="G58" s="217" t="s">
        <v>27</v>
      </c>
      <c r="H58" s="217">
        <v>1</v>
      </c>
      <c r="I58" s="874" t="s">
        <v>1479</v>
      </c>
      <c r="J58" s="686" t="s">
        <v>1240</v>
      </c>
      <c r="K58" s="686" t="s">
        <v>1173</v>
      </c>
      <c r="L58" s="587" t="s">
        <v>69</v>
      </c>
      <c r="M58" s="631" t="s">
        <v>801</v>
      </c>
      <c r="N58" s="663"/>
    </row>
    <row r="59" spans="1:14" ht="27.6" x14ac:dyDescent="0.25">
      <c r="A59" s="666">
        <v>28</v>
      </c>
      <c r="B59" s="652" t="s">
        <v>1336</v>
      </c>
      <c r="C59" s="93" t="s">
        <v>813</v>
      </c>
      <c r="D59" s="742"/>
      <c r="E59" s="587" t="s">
        <v>814</v>
      </c>
      <c r="F59" s="545" t="s">
        <v>815</v>
      </c>
      <c r="G59" s="217" t="s">
        <v>27</v>
      </c>
      <c r="H59" s="217">
        <v>1</v>
      </c>
      <c r="I59" s="876"/>
      <c r="J59" s="686" t="s">
        <v>1240</v>
      </c>
      <c r="K59" s="686" t="s">
        <v>1173</v>
      </c>
      <c r="L59" s="587" t="s">
        <v>69</v>
      </c>
      <c r="M59" s="631" t="s">
        <v>801</v>
      </c>
      <c r="N59" s="663"/>
    </row>
    <row r="60" spans="1:14" s="774" customFormat="1" ht="27.6" x14ac:dyDescent="0.25">
      <c r="A60" s="652">
        <v>29</v>
      </c>
      <c r="B60" s="652" t="s">
        <v>1336</v>
      </c>
      <c r="C60" s="767" t="s">
        <v>816</v>
      </c>
      <c r="D60" s="742" t="s">
        <v>803</v>
      </c>
      <c r="E60" s="661" t="s">
        <v>817</v>
      </c>
      <c r="F60" s="549" t="s">
        <v>818</v>
      </c>
      <c r="G60" s="208" t="s">
        <v>819</v>
      </c>
      <c r="H60" s="208">
        <v>1</v>
      </c>
      <c r="I60" s="771" t="s">
        <v>1480</v>
      </c>
      <c r="J60" s="686" t="s">
        <v>1240</v>
      </c>
      <c r="K60" s="686" t="s">
        <v>1173</v>
      </c>
      <c r="L60" s="661" t="s">
        <v>69</v>
      </c>
      <c r="M60" s="772" t="s">
        <v>801</v>
      </c>
      <c r="N60" s="773"/>
    </row>
    <row r="61" spans="1:14" ht="27.6" x14ac:dyDescent="0.25">
      <c r="A61" s="666">
        <v>30</v>
      </c>
      <c r="B61" s="652" t="s">
        <v>1336</v>
      </c>
      <c r="C61" s="93" t="s">
        <v>820</v>
      </c>
      <c r="D61" s="742"/>
      <c r="E61" s="587" t="s">
        <v>821</v>
      </c>
      <c r="F61" s="545" t="s">
        <v>822</v>
      </c>
      <c r="G61" s="217" t="s">
        <v>300</v>
      </c>
      <c r="H61" s="217">
        <v>1</v>
      </c>
      <c r="I61" s="572" t="s">
        <v>1189</v>
      </c>
      <c r="J61" s="686" t="s">
        <v>1240</v>
      </c>
      <c r="K61" s="686" t="s">
        <v>1173</v>
      </c>
      <c r="L61" s="587" t="s">
        <v>69</v>
      </c>
      <c r="M61" s="631" t="s">
        <v>801</v>
      </c>
      <c r="N61" s="663"/>
    </row>
    <row r="62" spans="1:14" x14ac:dyDescent="0.25">
      <c r="A62" s="652">
        <v>31</v>
      </c>
      <c r="B62" s="652" t="s">
        <v>1336</v>
      </c>
      <c r="C62" s="877" t="s">
        <v>823</v>
      </c>
      <c r="D62" s="888" t="s">
        <v>803</v>
      </c>
      <c r="E62" s="882" t="s">
        <v>824</v>
      </c>
      <c r="F62" s="545" t="s">
        <v>825</v>
      </c>
      <c r="G62" s="883" t="s">
        <v>300</v>
      </c>
      <c r="H62" s="217">
        <v>1</v>
      </c>
      <c r="I62" s="874" t="s">
        <v>1192</v>
      </c>
      <c r="J62" s="686" t="s">
        <v>1240</v>
      </c>
      <c r="K62" s="686" t="s">
        <v>1173</v>
      </c>
      <c r="L62" s="587" t="s">
        <v>69</v>
      </c>
      <c r="M62" s="927" t="s">
        <v>801</v>
      </c>
      <c r="N62" s="663"/>
    </row>
    <row r="63" spans="1:14" x14ac:dyDescent="0.25">
      <c r="A63" s="666">
        <v>32</v>
      </c>
      <c r="B63" s="652" t="s">
        <v>1336</v>
      </c>
      <c r="C63" s="877"/>
      <c r="D63" s="888"/>
      <c r="E63" s="882"/>
      <c r="F63" s="545" t="s">
        <v>826</v>
      </c>
      <c r="G63" s="883"/>
      <c r="H63" s="217">
        <v>1</v>
      </c>
      <c r="I63" s="876"/>
      <c r="J63" s="686" t="s">
        <v>1240</v>
      </c>
      <c r="K63" s="686" t="s">
        <v>1173</v>
      </c>
      <c r="L63" s="587" t="s">
        <v>69</v>
      </c>
      <c r="M63" s="927"/>
      <c r="N63" s="663"/>
    </row>
    <row r="64" spans="1:14" ht="27.6" x14ac:dyDescent="0.25">
      <c r="A64" s="652">
        <v>33</v>
      </c>
      <c r="B64" s="652" t="s">
        <v>1336</v>
      </c>
      <c r="C64" s="93" t="s">
        <v>1425</v>
      </c>
      <c r="D64" s="687" t="s">
        <v>803</v>
      </c>
      <c r="E64" s="587" t="s">
        <v>1426</v>
      </c>
      <c r="F64" s="545" t="s">
        <v>1441</v>
      </c>
      <c r="G64" s="217" t="s">
        <v>27</v>
      </c>
      <c r="H64" s="217">
        <v>1</v>
      </c>
      <c r="I64" s="630" t="s">
        <v>1471</v>
      </c>
      <c r="J64" s="686" t="s">
        <v>1240</v>
      </c>
      <c r="K64" s="686" t="s">
        <v>1173</v>
      </c>
      <c r="L64" s="587" t="s">
        <v>69</v>
      </c>
      <c r="M64" s="631" t="s">
        <v>1427</v>
      </c>
      <c r="N64" s="663"/>
    </row>
    <row r="65" spans="1:14" ht="15" customHeight="1" x14ac:dyDescent="0.25">
      <c r="A65" s="775" t="s">
        <v>631</v>
      </c>
      <c r="B65" s="868" t="s">
        <v>828</v>
      </c>
      <c r="C65" s="869"/>
      <c r="D65" s="777"/>
      <c r="E65" s="777"/>
      <c r="F65" s="777"/>
      <c r="G65" s="777"/>
      <c r="H65" s="777">
        <f>SUM(H66:H70)</f>
        <v>5</v>
      </c>
      <c r="I65" s="777"/>
      <c r="J65" s="777"/>
      <c r="K65" s="777"/>
      <c r="L65" s="777"/>
      <c r="M65" s="777"/>
      <c r="N65" s="703"/>
    </row>
    <row r="66" spans="1:14" ht="27.6" x14ac:dyDescent="0.25">
      <c r="A66" s="778">
        <v>1</v>
      </c>
      <c r="B66" s="778" t="s">
        <v>1334</v>
      </c>
      <c r="C66" s="688" t="s">
        <v>829</v>
      </c>
      <c r="D66" s="682" t="s">
        <v>585</v>
      </c>
      <c r="E66" s="682" t="s">
        <v>830</v>
      </c>
      <c r="F66" s="682" t="s">
        <v>831</v>
      </c>
      <c r="G66" s="688"/>
      <c r="H66" s="687">
        <v>1</v>
      </c>
      <c r="I66" s="572" t="s">
        <v>1193</v>
      </c>
      <c r="J66" s="682" t="s">
        <v>1241</v>
      </c>
      <c r="K66" s="682" t="s">
        <v>1173</v>
      </c>
      <c r="L66" s="688" t="s">
        <v>69</v>
      </c>
      <c r="M66" s="80" t="s">
        <v>721</v>
      </c>
      <c r="N66" s="703"/>
    </row>
    <row r="67" spans="1:14" ht="27.6" x14ac:dyDescent="0.25">
      <c r="A67" s="778">
        <v>2</v>
      </c>
      <c r="B67" s="778" t="s">
        <v>1334</v>
      </c>
      <c r="C67" s="80" t="s">
        <v>832</v>
      </c>
      <c r="D67" s="682" t="s">
        <v>585</v>
      </c>
      <c r="E67" s="682" t="s">
        <v>1481</v>
      </c>
      <c r="F67" s="779" t="s">
        <v>1097</v>
      </c>
      <c r="G67" s="780"/>
      <c r="H67" s="765">
        <v>1</v>
      </c>
      <c r="I67" s="572" t="s">
        <v>1194</v>
      </c>
      <c r="J67" s="682" t="s">
        <v>1241</v>
      </c>
      <c r="K67" s="682" t="s">
        <v>1173</v>
      </c>
      <c r="L67" s="780" t="s">
        <v>69</v>
      </c>
      <c r="M67" s="781" t="s">
        <v>1098</v>
      </c>
      <c r="N67" s="703"/>
    </row>
    <row r="68" spans="1:14" ht="27.6" x14ac:dyDescent="0.25">
      <c r="A68" s="782">
        <v>3</v>
      </c>
      <c r="B68" s="778" t="s">
        <v>1334</v>
      </c>
      <c r="C68" s="688" t="s">
        <v>834</v>
      </c>
      <c r="D68" s="682" t="s">
        <v>585</v>
      </c>
      <c r="E68" s="682" t="s">
        <v>835</v>
      </c>
      <c r="F68" s="682" t="s">
        <v>836</v>
      </c>
      <c r="G68" s="688"/>
      <c r="H68" s="687">
        <v>1</v>
      </c>
      <c r="I68" s="572" t="s">
        <v>1195</v>
      </c>
      <c r="J68" s="682" t="s">
        <v>1241</v>
      </c>
      <c r="K68" s="682" t="s">
        <v>1173</v>
      </c>
      <c r="L68" s="688" t="s">
        <v>69</v>
      </c>
      <c r="M68" s="80" t="s">
        <v>721</v>
      </c>
      <c r="N68" s="703"/>
    </row>
    <row r="69" spans="1:14" ht="27.6" x14ac:dyDescent="0.25">
      <c r="A69" s="782">
        <v>4</v>
      </c>
      <c r="B69" s="778" t="s">
        <v>1334</v>
      </c>
      <c r="C69" s="93" t="s">
        <v>1019</v>
      </c>
      <c r="D69" s="682" t="s">
        <v>585</v>
      </c>
      <c r="E69" s="547" t="s">
        <v>808</v>
      </c>
      <c r="F69" s="548" t="s">
        <v>809</v>
      </c>
      <c r="G69" s="783"/>
      <c r="H69" s="687">
        <v>1</v>
      </c>
      <c r="I69" s="671" t="s">
        <v>1196</v>
      </c>
      <c r="J69" s="682" t="s">
        <v>1241</v>
      </c>
      <c r="K69" s="682" t="s">
        <v>1173</v>
      </c>
      <c r="L69" s="686" t="s">
        <v>69</v>
      </c>
      <c r="M69" s="80" t="s">
        <v>721</v>
      </c>
      <c r="N69" s="703"/>
    </row>
    <row r="70" spans="1:14" ht="41.4" x14ac:dyDescent="0.25">
      <c r="A70" s="782">
        <v>5</v>
      </c>
      <c r="B70" s="778" t="s">
        <v>1334</v>
      </c>
      <c r="C70" s="93" t="s">
        <v>1019</v>
      </c>
      <c r="D70" s="682" t="s">
        <v>585</v>
      </c>
      <c r="E70" s="547" t="s">
        <v>1482</v>
      </c>
      <c r="F70" s="548" t="s">
        <v>1483</v>
      </c>
      <c r="G70" s="688"/>
      <c r="H70" s="687">
        <v>1</v>
      </c>
      <c r="I70" s="671" t="s">
        <v>1196</v>
      </c>
      <c r="J70" s="682" t="s">
        <v>1241</v>
      </c>
      <c r="K70" s="682" t="s">
        <v>1173</v>
      </c>
      <c r="L70" s="686" t="s">
        <v>69</v>
      </c>
      <c r="M70" s="80" t="s">
        <v>1484</v>
      </c>
      <c r="N70" s="703"/>
    </row>
    <row r="71" spans="1:14" ht="15" customHeight="1" x14ac:dyDescent="0.25">
      <c r="A71" s="775" t="s">
        <v>659</v>
      </c>
      <c r="B71" s="868" t="s">
        <v>837</v>
      </c>
      <c r="C71" s="917"/>
      <c r="D71" s="784"/>
      <c r="E71" s="784"/>
      <c r="F71" s="784"/>
      <c r="G71" s="784"/>
      <c r="H71" s="784">
        <v>17</v>
      </c>
      <c r="I71" s="785"/>
      <c r="J71" s="785"/>
      <c r="K71" s="785"/>
      <c r="L71" s="785"/>
      <c r="M71" s="785"/>
      <c r="N71" s="703"/>
    </row>
    <row r="72" spans="1:14" ht="55.2" x14ac:dyDescent="0.25">
      <c r="A72" s="786">
        <v>1</v>
      </c>
      <c r="B72" s="786" t="s">
        <v>1335</v>
      </c>
      <c r="C72" s="93" t="s">
        <v>838</v>
      </c>
      <c r="D72" s="687" t="s">
        <v>585</v>
      </c>
      <c r="E72" s="686" t="s">
        <v>839</v>
      </c>
      <c r="F72" s="548" t="s">
        <v>840</v>
      </c>
      <c r="G72" s="687" t="s">
        <v>27</v>
      </c>
      <c r="H72" s="226">
        <v>2</v>
      </c>
      <c r="I72" s="572" t="s">
        <v>1197</v>
      </c>
      <c r="J72" s="787" t="s">
        <v>1067</v>
      </c>
      <c r="K72" s="45"/>
      <c r="L72" s="686" t="s">
        <v>69</v>
      </c>
      <c r="M72" s="788" t="s">
        <v>1066</v>
      </c>
      <c r="N72" s="703"/>
    </row>
    <row r="73" spans="1:14" s="723" customFormat="1" ht="15.6" x14ac:dyDescent="0.25">
      <c r="A73" s="786">
        <v>2</v>
      </c>
      <c r="B73" s="786" t="s">
        <v>1335</v>
      </c>
      <c r="C73" s="918" t="s">
        <v>1022</v>
      </c>
      <c r="D73" s="687" t="s">
        <v>585</v>
      </c>
      <c r="E73" s="920" t="s">
        <v>1020</v>
      </c>
      <c r="F73" s="789" t="s">
        <v>1021</v>
      </c>
      <c r="G73" s="865" t="s">
        <v>300</v>
      </c>
      <c r="H73" s="790">
        <v>1</v>
      </c>
      <c r="I73" s="572" t="s">
        <v>1198</v>
      </c>
      <c r="J73" s="682" t="s">
        <v>1241</v>
      </c>
      <c r="K73" s="682" t="s">
        <v>1173</v>
      </c>
      <c r="L73" s="686" t="s">
        <v>69</v>
      </c>
      <c r="M73" s="791" t="s">
        <v>1069</v>
      </c>
      <c r="N73" s="792"/>
    </row>
    <row r="74" spans="1:14" s="723" customFormat="1" ht="41.4" x14ac:dyDescent="0.25">
      <c r="A74" s="786">
        <v>3</v>
      </c>
      <c r="B74" s="786" t="s">
        <v>1335</v>
      </c>
      <c r="C74" s="919"/>
      <c r="D74" s="687" t="s">
        <v>585</v>
      </c>
      <c r="E74" s="921"/>
      <c r="F74" s="789" t="s">
        <v>1068</v>
      </c>
      <c r="G74" s="866"/>
      <c r="H74" s="658">
        <v>0</v>
      </c>
      <c r="I74" s="793" t="s">
        <v>1062</v>
      </c>
      <c r="J74" s="709" t="s">
        <v>1062</v>
      </c>
      <c r="K74" s="794"/>
      <c r="L74" s="795"/>
      <c r="M74" s="796" t="s">
        <v>1063</v>
      </c>
      <c r="N74" s="792" t="s">
        <v>1485</v>
      </c>
    </row>
    <row r="75" spans="1:14" ht="31.2" x14ac:dyDescent="0.25">
      <c r="A75" s="786">
        <v>4</v>
      </c>
      <c r="B75" s="786" t="s">
        <v>1335</v>
      </c>
      <c r="C75" s="797" t="s">
        <v>1029</v>
      </c>
      <c r="D75" s="687" t="s">
        <v>585</v>
      </c>
      <c r="E75" s="798" t="s">
        <v>1040</v>
      </c>
      <c r="F75" s="550" t="s">
        <v>1051</v>
      </c>
      <c r="G75" s="550" t="s">
        <v>770</v>
      </c>
      <c r="H75" s="790">
        <v>1</v>
      </c>
      <c r="I75" s="629"/>
      <c r="J75" s="787" t="s">
        <v>1062</v>
      </c>
      <c r="K75" s="787"/>
      <c r="L75" s="799" t="s">
        <v>69</v>
      </c>
      <c r="M75" s="937" t="s">
        <v>1063</v>
      </c>
      <c r="N75" s="800"/>
    </row>
    <row r="76" spans="1:14" ht="15.6" x14ac:dyDescent="0.25">
      <c r="A76" s="786">
        <v>5</v>
      </c>
      <c r="B76" s="786" t="s">
        <v>1335</v>
      </c>
      <c r="C76" s="913" t="s">
        <v>1030</v>
      </c>
      <c r="D76" s="687" t="s">
        <v>585</v>
      </c>
      <c r="E76" s="915" t="s">
        <v>1041</v>
      </c>
      <c r="F76" s="550" t="s">
        <v>1061</v>
      </c>
      <c r="G76" s="674" t="s">
        <v>27</v>
      </c>
      <c r="H76" s="790">
        <v>1</v>
      </c>
      <c r="I76" s="629"/>
      <c r="J76" s="787" t="s">
        <v>1062</v>
      </c>
      <c r="K76" s="787"/>
      <c r="L76" s="799" t="s">
        <v>69</v>
      </c>
      <c r="M76" s="938"/>
      <c r="N76" s="800"/>
    </row>
    <row r="77" spans="1:14" ht="15.6" x14ac:dyDescent="0.25">
      <c r="A77" s="786">
        <v>6</v>
      </c>
      <c r="B77" s="786" t="s">
        <v>1335</v>
      </c>
      <c r="C77" s="914"/>
      <c r="D77" s="687" t="s">
        <v>585</v>
      </c>
      <c r="E77" s="916"/>
      <c r="F77" s="550" t="s">
        <v>1060</v>
      </c>
      <c r="G77" s="674"/>
      <c r="H77" s="790">
        <v>1</v>
      </c>
      <c r="I77" s="629"/>
      <c r="J77" s="787" t="s">
        <v>1062</v>
      </c>
      <c r="K77" s="787"/>
      <c r="L77" s="799" t="s">
        <v>69</v>
      </c>
      <c r="M77" s="938"/>
      <c r="N77" s="800"/>
    </row>
    <row r="78" spans="1:14" ht="31.2" x14ac:dyDescent="0.25">
      <c r="A78" s="786">
        <v>7</v>
      </c>
      <c r="B78" s="786" t="s">
        <v>1335</v>
      </c>
      <c r="C78" s="797" t="s">
        <v>1031</v>
      </c>
      <c r="D78" s="687" t="s">
        <v>585</v>
      </c>
      <c r="E78" s="798" t="s">
        <v>1042</v>
      </c>
      <c r="F78" s="550" t="s">
        <v>1052</v>
      </c>
      <c r="G78" s="550" t="s">
        <v>27</v>
      </c>
      <c r="H78" s="790">
        <v>1</v>
      </c>
      <c r="I78" s="629"/>
      <c r="J78" s="787" t="s">
        <v>1062</v>
      </c>
      <c r="K78" s="787"/>
      <c r="L78" s="799" t="s">
        <v>69</v>
      </c>
      <c r="M78" s="938"/>
      <c r="N78" s="800"/>
    </row>
    <row r="79" spans="1:14" ht="31.2" x14ac:dyDescent="0.25">
      <c r="A79" s="786">
        <v>8</v>
      </c>
      <c r="B79" s="786" t="s">
        <v>1335</v>
      </c>
      <c r="C79" s="801" t="s">
        <v>1032</v>
      </c>
      <c r="D79" s="687" t="s">
        <v>585</v>
      </c>
      <c r="E79" s="802" t="s">
        <v>1043</v>
      </c>
      <c r="F79" s="550" t="s">
        <v>1053</v>
      </c>
      <c r="G79" s="674" t="s">
        <v>27</v>
      </c>
      <c r="H79" s="790">
        <v>1</v>
      </c>
      <c r="I79" s="629"/>
      <c r="J79" s="787" t="s">
        <v>1062</v>
      </c>
      <c r="K79" s="787"/>
      <c r="L79" s="799" t="s">
        <v>69</v>
      </c>
      <c r="M79" s="938"/>
      <c r="N79" s="800"/>
    </row>
    <row r="80" spans="1:14" ht="15.6" x14ac:dyDescent="0.25">
      <c r="A80" s="786">
        <v>9</v>
      </c>
      <c r="B80" s="786" t="s">
        <v>1335</v>
      </c>
      <c r="C80" s="913" t="s">
        <v>1033</v>
      </c>
      <c r="D80" s="687" t="s">
        <v>585</v>
      </c>
      <c r="E80" s="915" t="s">
        <v>1044</v>
      </c>
      <c r="F80" s="550" t="s">
        <v>1065</v>
      </c>
      <c r="G80" s="890" t="s">
        <v>27</v>
      </c>
      <c r="H80" s="790">
        <v>1</v>
      </c>
      <c r="I80" s="629"/>
      <c r="J80" s="787" t="s">
        <v>1062</v>
      </c>
      <c r="K80" s="787"/>
      <c r="L80" s="799" t="s">
        <v>69</v>
      </c>
      <c r="M80" s="938"/>
      <c r="N80" s="800"/>
    </row>
    <row r="81" spans="1:14" ht="15.6" x14ac:dyDescent="0.25">
      <c r="A81" s="786">
        <v>10</v>
      </c>
      <c r="B81" s="786" t="s">
        <v>1335</v>
      </c>
      <c r="C81" s="914"/>
      <c r="D81" s="687" t="s">
        <v>585</v>
      </c>
      <c r="E81" s="916"/>
      <c r="F81" s="550" t="s">
        <v>1064</v>
      </c>
      <c r="G81" s="891"/>
      <c r="H81" s="790">
        <v>1</v>
      </c>
      <c r="I81" s="629"/>
      <c r="J81" s="787" t="s">
        <v>1062</v>
      </c>
      <c r="K81" s="787"/>
      <c r="L81" s="799" t="s">
        <v>69</v>
      </c>
      <c r="M81" s="938"/>
      <c r="N81" s="800"/>
    </row>
    <row r="82" spans="1:14" ht="31.2" x14ac:dyDescent="0.25">
      <c r="A82" s="786">
        <v>11</v>
      </c>
      <c r="B82" s="786" t="s">
        <v>1335</v>
      </c>
      <c r="C82" s="797" t="s">
        <v>1034</v>
      </c>
      <c r="D82" s="687" t="s">
        <v>585</v>
      </c>
      <c r="E82" s="798" t="s">
        <v>1045</v>
      </c>
      <c r="F82" s="550" t="s">
        <v>1054</v>
      </c>
      <c r="G82" s="550" t="s">
        <v>27</v>
      </c>
      <c r="H82" s="790">
        <v>1</v>
      </c>
      <c r="I82" s="629"/>
      <c r="J82" s="787" t="s">
        <v>1062</v>
      </c>
      <c r="K82" s="787"/>
      <c r="L82" s="799" t="s">
        <v>69</v>
      </c>
      <c r="M82" s="938"/>
      <c r="N82" s="800"/>
    </row>
    <row r="83" spans="1:14" ht="15.6" x14ac:dyDescent="0.25">
      <c r="A83" s="786">
        <v>12</v>
      </c>
      <c r="B83" s="786" t="s">
        <v>1335</v>
      </c>
      <c r="C83" s="797" t="s">
        <v>1035</v>
      </c>
      <c r="D83" s="687" t="s">
        <v>585</v>
      </c>
      <c r="E83" s="803" t="s">
        <v>1046</v>
      </c>
      <c r="F83" s="550" t="s">
        <v>1055</v>
      </c>
      <c r="G83" s="550" t="s">
        <v>27</v>
      </c>
      <c r="H83" s="790">
        <v>1</v>
      </c>
      <c r="I83" s="629"/>
      <c r="J83" s="787" t="s">
        <v>1062</v>
      </c>
      <c r="K83" s="787"/>
      <c r="L83" s="799" t="s">
        <v>69</v>
      </c>
      <c r="M83" s="938"/>
      <c r="N83" s="800"/>
    </row>
    <row r="84" spans="1:14" ht="31.2" x14ac:dyDescent="0.25">
      <c r="A84" s="786">
        <v>13</v>
      </c>
      <c r="B84" s="786" t="s">
        <v>1335</v>
      </c>
      <c r="C84" s="797" t="s">
        <v>1036</v>
      </c>
      <c r="D84" s="687" t="s">
        <v>585</v>
      </c>
      <c r="E84" s="798" t="s">
        <v>1047</v>
      </c>
      <c r="F84" s="550" t="s">
        <v>1056</v>
      </c>
      <c r="G84" s="550" t="s">
        <v>27</v>
      </c>
      <c r="H84" s="790">
        <v>1</v>
      </c>
      <c r="I84" s="629"/>
      <c r="J84" s="787" t="s">
        <v>1062</v>
      </c>
      <c r="K84" s="787"/>
      <c r="L84" s="799" t="s">
        <v>69</v>
      </c>
      <c r="M84" s="938"/>
      <c r="N84" s="800"/>
    </row>
    <row r="85" spans="1:14" ht="31.2" x14ac:dyDescent="0.25">
      <c r="A85" s="786">
        <v>14</v>
      </c>
      <c r="B85" s="786" t="s">
        <v>1335</v>
      </c>
      <c r="C85" s="797" t="s">
        <v>1037</v>
      </c>
      <c r="D85" s="687" t="s">
        <v>585</v>
      </c>
      <c r="E85" s="798" t="s">
        <v>1048</v>
      </c>
      <c r="F85" s="550" t="s">
        <v>1057</v>
      </c>
      <c r="G85" s="550" t="s">
        <v>27</v>
      </c>
      <c r="H85" s="790">
        <v>1</v>
      </c>
      <c r="I85" s="629"/>
      <c r="J85" s="787" t="s">
        <v>1062</v>
      </c>
      <c r="K85" s="787"/>
      <c r="L85" s="799" t="s">
        <v>69</v>
      </c>
      <c r="M85" s="938"/>
      <c r="N85" s="800"/>
    </row>
    <row r="86" spans="1:14" ht="31.2" x14ac:dyDescent="0.25">
      <c r="A86" s="786">
        <v>15</v>
      </c>
      <c r="B86" s="786" t="s">
        <v>1335</v>
      </c>
      <c r="C86" s="797" t="s">
        <v>1038</v>
      </c>
      <c r="D86" s="687" t="s">
        <v>585</v>
      </c>
      <c r="E86" s="798" t="s">
        <v>1049</v>
      </c>
      <c r="F86" s="550" t="s">
        <v>1058</v>
      </c>
      <c r="G86" s="550" t="s">
        <v>27</v>
      </c>
      <c r="H86" s="790">
        <v>1</v>
      </c>
      <c r="I86" s="629"/>
      <c r="J86" s="787" t="s">
        <v>1062</v>
      </c>
      <c r="K86" s="787"/>
      <c r="L86" s="799" t="s">
        <v>69</v>
      </c>
      <c r="M86" s="938"/>
      <c r="N86" s="800"/>
    </row>
    <row r="87" spans="1:14" ht="31.2" x14ac:dyDescent="0.25">
      <c r="A87" s="786">
        <v>16</v>
      </c>
      <c r="B87" s="786" t="s">
        <v>1335</v>
      </c>
      <c r="C87" s="804" t="s">
        <v>1039</v>
      </c>
      <c r="D87" s="687" t="s">
        <v>585</v>
      </c>
      <c r="E87" s="551" t="s">
        <v>1050</v>
      </c>
      <c r="F87" s="550" t="s">
        <v>1059</v>
      </c>
      <c r="G87" s="552" t="s">
        <v>27</v>
      </c>
      <c r="H87" s="790">
        <v>1</v>
      </c>
      <c r="I87" s="629"/>
      <c r="J87" s="787" t="s">
        <v>1062</v>
      </c>
      <c r="K87" s="787"/>
      <c r="L87" s="799" t="s">
        <v>69</v>
      </c>
      <c r="M87" s="939"/>
      <c r="N87" s="800"/>
    </row>
    <row r="88" spans="1:14" ht="15" customHeight="1" x14ac:dyDescent="0.25">
      <c r="A88" s="206" t="s">
        <v>695</v>
      </c>
      <c r="B88" s="872" t="s">
        <v>841</v>
      </c>
      <c r="C88" s="873"/>
      <c r="D88" s="206"/>
      <c r="E88" s="206"/>
      <c r="F88" s="206"/>
      <c r="G88" s="206"/>
      <c r="H88" s="206"/>
      <c r="I88" s="206"/>
      <c r="J88" s="206"/>
      <c r="K88" s="206"/>
      <c r="L88" s="206"/>
      <c r="M88" s="806"/>
      <c r="N88" s="703"/>
    </row>
    <row r="89" spans="1:14" ht="27.6" x14ac:dyDescent="0.25">
      <c r="A89" s="700">
        <v>1</v>
      </c>
      <c r="B89" s="177" t="s">
        <v>1337</v>
      </c>
      <c r="C89" s="824" t="s">
        <v>842</v>
      </c>
      <c r="D89" s="825" t="s">
        <v>843</v>
      </c>
      <c r="E89" s="826" t="s">
        <v>844</v>
      </c>
      <c r="F89" s="627" t="s">
        <v>845</v>
      </c>
      <c r="G89" s="827" t="s">
        <v>62</v>
      </c>
      <c r="H89" s="176" t="s">
        <v>827</v>
      </c>
      <c r="I89" s="870" t="s">
        <v>1199</v>
      </c>
      <c r="J89" s="828" t="s">
        <v>1122</v>
      </c>
      <c r="K89" s="828" t="s">
        <v>1173</v>
      </c>
      <c r="L89" s="207" t="s">
        <v>69</v>
      </c>
      <c r="M89" s="710" t="s">
        <v>721</v>
      </c>
      <c r="N89" s="747" t="s">
        <v>1487</v>
      </c>
    </row>
    <row r="90" spans="1:14" ht="27.6" x14ac:dyDescent="0.25">
      <c r="A90" s="700">
        <v>2</v>
      </c>
      <c r="B90" s="177" t="s">
        <v>1337</v>
      </c>
      <c r="C90" s="824" t="s">
        <v>846</v>
      </c>
      <c r="D90" s="825" t="s">
        <v>843</v>
      </c>
      <c r="E90" s="826" t="s">
        <v>847</v>
      </c>
      <c r="F90" s="627" t="s">
        <v>848</v>
      </c>
      <c r="G90" s="827" t="s">
        <v>62</v>
      </c>
      <c r="H90" s="176" t="s">
        <v>827</v>
      </c>
      <c r="I90" s="871"/>
      <c r="J90" s="829"/>
      <c r="K90" s="829"/>
      <c r="L90" s="207" t="s">
        <v>69</v>
      </c>
      <c r="M90" s="710" t="s">
        <v>721</v>
      </c>
      <c r="N90" s="747" t="s">
        <v>1487</v>
      </c>
    </row>
    <row r="91" spans="1:14" ht="27.6" x14ac:dyDescent="0.25">
      <c r="A91" s="700">
        <v>3</v>
      </c>
      <c r="B91" s="700" t="s">
        <v>1337</v>
      </c>
      <c r="C91" s="628" t="s">
        <v>849</v>
      </c>
      <c r="D91" s="93" t="s">
        <v>843</v>
      </c>
      <c r="E91" s="675" t="s">
        <v>850</v>
      </c>
      <c r="F91" s="617" t="s">
        <v>851</v>
      </c>
      <c r="G91" s="684" t="s">
        <v>62</v>
      </c>
      <c r="H91" s="680" t="s">
        <v>827</v>
      </c>
      <c r="I91" s="572" t="s">
        <v>1200</v>
      </c>
      <c r="J91" s="45" t="s">
        <v>1122</v>
      </c>
      <c r="K91" s="45" t="s">
        <v>1173</v>
      </c>
      <c r="L91" s="686" t="s">
        <v>69</v>
      </c>
      <c r="M91" s="80" t="s">
        <v>721</v>
      </c>
      <c r="N91" s="703"/>
    </row>
    <row r="92" spans="1:14" ht="27.6" x14ac:dyDescent="0.25">
      <c r="A92" s="700">
        <v>4</v>
      </c>
      <c r="B92" s="700" t="s">
        <v>1337</v>
      </c>
      <c r="C92" s="628" t="s">
        <v>852</v>
      </c>
      <c r="D92" s="93" t="s">
        <v>843</v>
      </c>
      <c r="E92" s="675" t="s">
        <v>853</v>
      </c>
      <c r="F92" s="617" t="s">
        <v>854</v>
      </c>
      <c r="G92" s="684" t="s">
        <v>62</v>
      </c>
      <c r="H92" s="680" t="s">
        <v>827</v>
      </c>
      <c r="I92" s="572" t="s">
        <v>1201</v>
      </c>
      <c r="J92" s="45" t="s">
        <v>1122</v>
      </c>
      <c r="K92" s="45" t="s">
        <v>1173</v>
      </c>
      <c r="L92" s="686" t="s">
        <v>69</v>
      </c>
      <c r="M92" s="80" t="s">
        <v>721</v>
      </c>
      <c r="N92" s="703"/>
    </row>
    <row r="93" spans="1:14" ht="27.6" x14ac:dyDescent="0.25">
      <c r="A93" s="700">
        <v>5</v>
      </c>
      <c r="B93" s="700" t="s">
        <v>1337</v>
      </c>
      <c r="C93" s="598" t="s">
        <v>855</v>
      </c>
      <c r="D93" s="742" t="s">
        <v>843</v>
      </c>
      <c r="E93" s="830" t="s">
        <v>856</v>
      </c>
      <c r="F93" s="617" t="s">
        <v>857</v>
      </c>
      <c r="G93" s="684" t="s">
        <v>62</v>
      </c>
      <c r="H93" s="680" t="s">
        <v>827</v>
      </c>
      <c r="I93" s="572" t="s">
        <v>1202</v>
      </c>
      <c r="J93" s="45" t="s">
        <v>1122</v>
      </c>
      <c r="K93" s="45" t="s">
        <v>1173</v>
      </c>
      <c r="L93" s="686" t="s">
        <v>69</v>
      </c>
      <c r="M93" s="80" t="s">
        <v>721</v>
      </c>
      <c r="N93" s="703"/>
    </row>
    <row r="94" spans="1:14" ht="27.6" x14ac:dyDescent="0.25">
      <c r="A94" s="700">
        <v>6</v>
      </c>
      <c r="B94" s="700" t="s">
        <v>1337</v>
      </c>
      <c r="C94" s="598" t="s">
        <v>855</v>
      </c>
      <c r="D94" s="742" t="s">
        <v>843</v>
      </c>
      <c r="E94" s="830" t="s">
        <v>856</v>
      </c>
      <c r="F94" s="617" t="s">
        <v>858</v>
      </c>
      <c r="G94" s="684" t="s">
        <v>62</v>
      </c>
      <c r="H94" s="680" t="s">
        <v>827</v>
      </c>
      <c r="I94" s="572" t="s">
        <v>1203</v>
      </c>
      <c r="J94" s="45" t="s">
        <v>1122</v>
      </c>
      <c r="K94" s="45" t="s">
        <v>1173</v>
      </c>
      <c r="L94" s="686" t="s">
        <v>69</v>
      </c>
      <c r="M94" s="80" t="s">
        <v>721</v>
      </c>
      <c r="N94" s="703"/>
    </row>
    <row r="95" spans="1:14" ht="27.6" x14ac:dyDescent="0.25">
      <c r="A95" s="700">
        <v>7</v>
      </c>
      <c r="B95" s="700" t="s">
        <v>1337</v>
      </c>
      <c r="C95" s="628" t="s">
        <v>1377</v>
      </c>
      <c r="D95" s="687" t="s">
        <v>843</v>
      </c>
      <c r="E95" s="675" t="s">
        <v>1378</v>
      </c>
      <c r="F95" s="573" t="s">
        <v>1379</v>
      </c>
      <c r="G95" s="684" t="s">
        <v>62</v>
      </c>
      <c r="H95" s="680" t="s">
        <v>827</v>
      </c>
      <c r="I95" s="572" t="s">
        <v>1200</v>
      </c>
      <c r="J95" s="45" t="s">
        <v>1122</v>
      </c>
      <c r="K95" s="45" t="s">
        <v>1173</v>
      </c>
      <c r="L95" s="686" t="s">
        <v>69</v>
      </c>
      <c r="M95" s="574" t="s">
        <v>1380</v>
      </c>
      <c r="N95" s="703"/>
    </row>
    <row r="96" spans="1:14" x14ac:dyDescent="0.25">
      <c r="A96" s="700" t="s">
        <v>859</v>
      </c>
      <c r="B96" s="872" t="s">
        <v>860</v>
      </c>
      <c r="C96" s="873"/>
      <c r="D96" s="206"/>
      <c r="E96" s="206"/>
      <c r="F96" s="206"/>
      <c r="G96" s="206"/>
      <c r="H96" s="206"/>
      <c r="I96" s="206"/>
      <c r="J96" s="206"/>
      <c r="K96" s="206"/>
      <c r="L96" s="206"/>
      <c r="M96" s="806"/>
      <c r="N96" s="703"/>
    </row>
    <row r="97" spans="1:14" ht="27.6" x14ac:dyDescent="0.25">
      <c r="A97" s="119">
        <v>1</v>
      </c>
      <c r="B97" s="119" t="s">
        <v>860</v>
      </c>
      <c r="C97" s="93" t="s">
        <v>861</v>
      </c>
      <c r="D97" s="687"/>
      <c r="E97" s="686" t="s">
        <v>862</v>
      </c>
      <c r="F97" s="548">
        <v>2000336</v>
      </c>
      <c r="G97" s="678" t="s">
        <v>27</v>
      </c>
      <c r="H97" s="680" t="s">
        <v>827</v>
      </c>
      <c r="I97" s="874" t="s">
        <v>1204</v>
      </c>
      <c r="J97" s="807" t="s">
        <v>1240</v>
      </c>
      <c r="K97" s="807" t="s">
        <v>1173</v>
      </c>
      <c r="L97" s="682" t="s">
        <v>69</v>
      </c>
      <c r="M97" s="788" t="s">
        <v>863</v>
      </c>
      <c r="N97" s="703"/>
    </row>
    <row r="98" spans="1:14" x14ac:dyDescent="0.25">
      <c r="A98" s="652">
        <v>2</v>
      </c>
      <c r="B98" s="119" t="s">
        <v>860</v>
      </c>
      <c r="C98" s="877" t="s">
        <v>864</v>
      </c>
      <c r="D98" s="687"/>
      <c r="E98" s="686"/>
      <c r="F98" s="548" t="s">
        <v>865</v>
      </c>
      <c r="G98" s="878" t="s">
        <v>62</v>
      </c>
      <c r="H98" s="680" t="s">
        <v>827</v>
      </c>
      <c r="I98" s="875"/>
      <c r="J98" s="807" t="s">
        <v>1240</v>
      </c>
      <c r="K98" s="807" t="s">
        <v>1173</v>
      </c>
      <c r="L98" s="682" t="s">
        <v>69</v>
      </c>
      <c r="M98" s="867" t="s">
        <v>866</v>
      </c>
      <c r="N98" s="703"/>
    </row>
    <row r="99" spans="1:14" x14ac:dyDescent="0.25">
      <c r="A99" s="652">
        <v>3</v>
      </c>
      <c r="B99" s="119" t="s">
        <v>860</v>
      </c>
      <c r="C99" s="877"/>
      <c r="D99" s="687"/>
      <c r="E99" s="686"/>
      <c r="F99" s="548" t="s">
        <v>867</v>
      </c>
      <c r="G99" s="878"/>
      <c r="H99" s="680" t="s">
        <v>827</v>
      </c>
      <c r="I99" s="875"/>
      <c r="J99" s="807" t="s">
        <v>1240</v>
      </c>
      <c r="K99" s="807" t="s">
        <v>1173</v>
      </c>
      <c r="L99" s="682" t="s">
        <v>69</v>
      </c>
      <c r="M99" s="867"/>
      <c r="N99" s="703"/>
    </row>
    <row r="100" spans="1:14" x14ac:dyDescent="0.25">
      <c r="A100" s="652">
        <v>4</v>
      </c>
      <c r="B100" s="119" t="s">
        <v>860</v>
      </c>
      <c r="C100" s="877"/>
      <c r="D100" s="687"/>
      <c r="E100" s="686"/>
      <c r="F100" s="548" t="s">
        <v>868</v>
      </c>
      <c r="G100" s="878"/>
      <c r="H100" s="680" t="s">
        <v>827</v>
      </c>
      <c r="I100" s="875"/>
      <c r="J100" s="807" t="s">
        <v>1240</v>
      </c>
      <c r="K100" s="807" t="s">
        <v>1173</v>
      </c>
      <c r="L100" s="682" t="s">
        <v>69</v>
      </c>
      <c r="M100" s="867"/>
      <c r="N100" s="703"/>
    </row>
    <row r="101" spans="1:14" x14ac:dyDescent="0.25">
      <c r="A101" s="652">
        <v>5</v>
      </c>
      <c r="B101" s="119" t="s">
        <v>860</v>
      </c>
      <c r="C101" s="877"/>
      <c r="D101" s="687"/>
      <c r="E101" s="686"/>
      <c r="F101" s="548" t="s">
        <v>869</v>
      </c>
      <c r="G101" s="878"/>
      <c r="H101" s="680" t="s">
        <v>827</v>
      </c>
      <c r="I101" s="876"/>
      <c r="J101" s="807" t="s">
        <v>1240</v>
      </c>
      <c r="K101" s="807" t="s">
        <v>1173</v>
      </c>
      <c r="L101" s="682" t="s">
        <v>69</v>
      </c>
      <c r="M101" s="867"/>
      <c r="N101" s="703"/>
    </row>
    <row r="102" spans="1:14" ht="15" customHeight="1" x14ac:dyDescent="0.25">
      <c r="A102" s="776" t="s">
        <v>870</v>
      </c>
      <c r="B102" s="868" t="s">
        <v>871</v>
      </c>
      <c r="C102" s="869"/>
      <c r="D102" s="776"/>
      <c r="E102" s="776"/>
      <c r="F102" s="776"/>
      <c r="G102" s="776"/>
      <c r="H102" s="776"/>
      <c r="I102" s="776"/>
      <c r="J102" s="776"/>
      <c r="K102" s="776"/>
      <c r="L102" s="776"/>
      <c r="M102" s="776"/>
      <c r="N102" s="776"/>
    </row>
    <row r="103" spans="1:14" ht="39.6" x14ac:dyDescent="0.25">
      <c r="A103" s="652">
        <v>1</v>
      </c>
      <c r="B103" s="775"/>
      <c r="C103" s="808" t="s">
        <v>872</v>
      </c>
      <c r="D103" s="226"/>
      <c r="E103" s="226"/>
      <c r="F103" s="226"/>
      <c r="G103" s="628"/>
      <c r="H103" s="628"/>
      <c r="I103" s="809"/>
      <c r="J103" s="628" t="s">
        <v>1486</v>
      </c>
      <c r="K103" s="628"/>
      <c r="L103" s="682" t="s">
        <v>69</v>
      </c>
      <c r="M103" s="742" t="s">
        <v>873</v>
      </c>
      <c r="N103" s="703"/>
    </row>
    <row r="104" spans="1:14" ht="26.4" x14ac:dyDescent="0.25">
      <c r="A104" s="700">
        <v>2</v>
      </c>
      <c r="B104" s="810"/>
      <c r="C104" s="808" t="s">
        <v>874</v>
      </c>
      <c r="D104" s="226"/>
      <c r="E104" s="226"/>
      <c r="F104" s="226"/>
      <c r="G104" s="628"/>
      <c r="H104" s="628"/>
      <c r="I104" s="809"/>
      <c r="J104" s="628" t="s">
        <v>1107</v>
      </c>
      <c r="K104" s="628"/>
      <c r="L104" s="682" t="s">
        <v>69</v>
      </c>
      <c r="M104" s="742" t="s">
        <v>873</v>
      </c>
      <c r="N104" s="703"/>
    </row>
    <row r="105" spans="1:14" ht="15" customHeight="1" x14ac:dyDescent="0.25">
      <c r="A105" s="776" t="s">
        <v>1131</v>
      </c>
      <c r="B105" s="868" t="s">
        <v>716</v>
      </c>
      <c r="C105" s="869"/>
      <c r="D105" s="777"/>
      <c r="E105" s="777"/>
      <c r="F105" s="777"/>
      <c r="G105" s="777"/>
      <c r="H105" s="777"/>
      <c r="I105" s="777"/>
      <c r="J105" s="777"/>
      <c r="K105" s="777"/>
      <c r="L105" s="777"/>
      <c r="M105" s="777"/>
      <c r="N105" s="703"/>
    </row>
    <row r="106" spans="1:14" s="763" customFormat="1" ht="27.6" x14ac:dyDescent="0.25">
      <c r="A106" s="810">
        <v>1</v>
      </c>
      <c r="B106" s="810" t="s">
        <v>1341</v>
      </c>
      <c r="C106" s="628" t="s">
        <v>717</v>
      </c>
      <c r="D106" s="687" t="s">
        <v>718</v>
      </c>
      <c r="E106" s="675" t="s">
        <v>719</v>
      </c>
      <c r="F106" s="617" t="s">
        <v>720</v>
      </c>
      <c r="G106" s="704" t="s">
        <v>27</v>
      </c>
      <c r="H106" s="226">
        <v>1</v>
      </c>
      <c r="I106" s="629" t="s">
        <v>1205</v>
      </c>
      <c r="J106" s="45" t="s">
        <v>1106</v>
      </c>
      <c r="K106" s="45"/>
      <c r="L106" s="686" t="s">
        <v>69</v>
      </c>
      <c r="M106" s="80" t="s">
        <v>721</v>
      </c>
      <c r="N106" s="811"/>
    </row>
    <row r="107" spans="1:14" s="763" customFormat="1" ht="41.4" x14ac:dyDescent="0.25">
      <c r="A107" s="810">
        <v>2</v>
      </c>
      <c r="B107" s="810" t="s">
        <v>1341</v>
      </c>
      <c r="C107" s="628" t="s">
        <v>1103</v>
      </c>
      <c r="D107" s="687" t="s">
        <v>718</v>
      </c>
      <c r="E107" s="675" t="s">
        <v>1104</v>
      </c>
      <c r="F107" s="617" t="s">
        <v>1105</v>
      </c>
      <c r="G107" s="704" t="s">
        <v>27</v>
      </c>
      <c r="H107" s="226">
        <v>1</v>
      </c>
      <c r="I107" s="629" t="s">
        <v>1206</v>
      </c>
      <c r="J107" s="45" t="s">
        <v>1106</v>
      </c>
      <c r="K107" s="45"/>
      <c r="L107" s="686" t="s">
        <v>69</v>
      </c>
      <c r="M107" s="80" t="s">
        <v>772</v>
      </c>
      <c r="N107" s="811"/>
    </row>
    <row r="108" spans="1:14" s="763" customFormat="1" ht="27.6" x14ac:dyDescent="0.25">
      <c r="A108" s="810">
        <v>3</v>
      </c>
      <c r="B108" s="810" t="s">
        <v>1341</v>
      </c>
      <c r="C108" s="628" t="s">
        <v>1421</v>
      </c>
      <c r="D108" s="687" t="s">
        <v>718</v>
      </c>
      <c r="E108" s="675" t="s">
        <v>1420</v>
      </c>
      <c r="F108" s="617" t="s">
        <v>946</v>
      </c>
      <c r="G108" s="704" t="s">
        <v>27</v>
      </c>
      <c r="H108" s="226">
        <v>1</v>
      </c>
      <c r="I108" s="629" t="s">
        <v>1422</v>
      </c>
      <c r="J108" s="45" t="s">
        <v>1106</v>
      </c>
      <c r="K108" s="45"/>
      <c r="L108" s="686" t="s">
        <v>69</v>
      </c>
      <c r="M108" s="80" t="s">
        <v>1424</v>
      </c>
      <c r="N108" s="811"/>
    </row>
    <row r="109" spans="1:14" s="763" customFormat="1" ht="27.6" x14ac:dyDescent="0.25">
      <c r="A109" s="810">
        <v>4</v>
      </c>
      <c r="B109" s="810" t="s">
        <v>1341</v>
      </c>
      <c r="C109" s="628" t="s">
        <v>1418</v>
      </c>
      <c r="D109" s="687" t="s">
        <v>718</v>
      </c>
      <c r="E109" s="675" t="s">
        <v>1419</v>
      </c>
      <c r="F109" s="617" t="s">
        <v>1417</v>
      </c>
      <c r="G109" s="704" t="s">
        <v>27</v>
      </c>
      <c r="H109" s="226">
        <v>1</v>
      </c>
      <c r="I109" s="629" t="s">
        <v>1423</v>
      </c>
      <c r="J109" s="45" t="s">
        <v>1106</v>
      </c>
      <c r="K109" s="45"/>
      <c r="L109" s="686" t="s">
        <v>69</v>
      </c>
      <c r="M109" s="80" t="s">
        <v>1434</v>
      </c>
      <c r="N109" s="811"/>
    </row>
    <row r="110" spans="1:14" x14ac:dyDescent="0.25">
      <c r="A110" s="775" t="s">
        <v>859</v>
      </c>
      <c r="B110" s="652"/>
      <c r="C110" s="805" t="s">
        <v>708</v>
      </c>
      <c r="D110" s="206"/>
      <c r="E110" s="206"/>
      <c r="F110" s="206"/>
      <c r="G110" s="206"/>
      <c r="H110" s="206"/>
      <c r="I110" s="206"/>
      <c r="J110" s="206"/>
      <c r="K110" s="206"/>
      <c r="L110" s="206"/>
      <c r="M110" s="806"/>
      <c r="N110" s="703"/>
    </row>
    <row r="111" spans="1:14" ht="55.2" x14ac:dyDescent="0.25">
      <c r="A111" s="652">
        <v>1</v>
      </c>
      <c r="B111" s="652" t="s">
        <v>1342</v>
      </c>
      <c r="C111" s="683" t="s">
        <v>875</v>
      </c>
      <c r="D111" s="678"/>
      <c r="E111" s="682" t="s">
        <v>876</v>
      </c>
      <c r="F111" s="680"/>
      <c r="G111" s="684" t="s">
        <v>62</v>
      </c>
      <c r="H111" s="680" t="s">
        <v>877</v>
      </c>
      <c r="I111" s="812"/>
      <c r="J111" s="681" t="s">
        <v>1343</v>
      </c>
      <c r="K111" s="681" t="s">
        <v>1344</v>
      </c>
      <c r="L111" s="813" t="s">
        <v>69</v>
      </c>
      <c r="M111" s="788"/>
      <c r="N111" s="703"/>
    </row>
    <row r="112" spans="1:14" ht="55.2" x14ac:dyDescent="0.25">
      <c r="A112" s="652">
        <v>2</v>
      </c>
      <c r="B112" s="652" t="s">
        <v>1342</v>
      </c>
      <c r="C112" s="683" t="s">
        <v>875</v>
      </c>
      <c r="D112" s="678"/>
      <c r="E112" s="682" t="s">
        <v>878</v>
      </c>
      <c r="F112" s="680"/>
      <c r="G112" s="684" t="s">
        <v>62</v>
      </c>
      <c r="H112" s="680" t="s">
        <v>879</v>
      </c>
      <c r="I112" s="812"/>
      <c r="J112" s="681" t="s">
        <v>1343</v>
      </c>
      <c r="K112" s="681" t="s">
        <v>1344</v>
      </c>
      <c r="L112" s="813" t="s">
        <v>69</v>
      </c>
      <c r="M112" s="788"/>
      <c r="N112" s="703"/>
    </row>
    <row r="113" spans="1:14" ht="55.2" x14ac:dyDescent="0.25">
      <c r="A113" s="652">
        <v>3</v>
      </c>
      <c r="B113" s="652" t="s">
        <v>1342</v>
      </c>
      <c r="C113" s="683" t="s">
        <v>875</v>
      </c>
      <c r="D113" s="678"/>
      <c r="E113" s="682" t="s">
        <v>880</v>
      </c>
      <c r="F113" s="680"/>
      <c r="G113" s="684" t="s">
        <v>62</v>
      </c>
      <c r="H113" s="680" t="s">
        <v>881</v>
      </c>
      <c r="I113" s="812"/>
      <c r="J113" s="681" t="s">
        <v>1343</v>
      </c>
      <c r="K113" s="681" t="s">
        <v>1345</v>
      </c>
      <c r="L113" s="813" t="s">
        <v>69</v>
      </c>
      <c r="M113" s="788"/>
      <c r="N113" s="703"/>
    </row>
    <row r="114" spans="1:14" ht="55.2" x14ac:dyDescent="0.25">
      <c r="A114" s="652">
        <v>4</v>
      </c>
      <c r="B114" s="652" t="s">
        <v>1342</v>
      </c>
      <c r="C114" s="683" t="s">
        <v>875</v>
      </c>
      <c r="D114" s="678"/>
      <c r="E114" s="682" t="s">
        <v>882</v>
      </c>
      <c r="F114" s="680"/>
      <c r="G114" s="684" t="s">
        <v>62</v>
      </c>
      <c r="H114" s="680" t="s">
        <v>883</v>
      </c>
      <c r="I114" s="812"/>
      <c r="J114" s="681" t="s">
        <v>1343</v>
      </c>
      <c r="K114" s="681" t="s">
        <v>1346</v>
      </c>
      <c r="L114" s="813" t="s">
        <v>69</v>
      </c>
      <c r="M114" s="788"/>
      <c r="N114" s="703"/>
    </row>
    <row r="115" spans="1:14" ht="55.2" x14ac:dyDescent="0.25">
      <c r="A115" s="652">
        <v>5</v>
      </c>
      <c r="B115" s="652" t="s">
        <v>1342</v>
      </c>
      <c r="C115" s="683" t="s">
        <v>884</v>
      </c>
      <c r="D115" s="678"/>
      <c r="E115" s="682" t="s">
        <v>880</v>
      </c>
      <c r="F115" s="680"/>
      <c r="G115" s="684" t="s">
        <v>62</v>
      </c>
      <c r="H115" s="680" t="s">
        <v>885</v>
      </c>
      <c r="I115" s="812"/>
      <c r="J115" s="681" t="s">
        <v>1343</v>
      </c>
      <c r="K115" s="681" t="s">
        <v>1347</v>
      </c>
      <c r="L115" s="813" t="s">
        <v>69</v>
      </c>
      <c r="M115" s="788"/>
      <c r="N115" s="703"/>
    </row>
    <row r="116" spans="1:14" ht="55.2" x14ac:dyDescent="0.25">
      <c r="A116" s="652">
        <v>6</v>
      </c>
      <c r="C116" s="683" t="s">
        <v>884</v>
      </c>
      <c r="D116" s="678"/>
      <c r="E116" s="682" t="s">
        <v>876</v>
      </c>
      <c r="F116" s="680"/>
      <c r="G116" s="684" t="s">
        <v>62</v>
      </c>
      <c r="H116" s="680" t="s">
        <v>885</v>
      </c>
      <c r="I116" s="812"/>
      <c r="J116" s="681" t="s">
        <v>1343</v>
      </c>
      <c r="K116" s="681" t="s">
        <v>1348</v>
      </c>
      <c r="L116" s="813" t="s">
        <v>69</v>
      </c>
      <c r="M116" s="788"/>
      <c r="N116" s="703"/>
    </row>
    <row r="117" spans="1:14" ht="55.2" x14ac:dyDescent="0.25">
      <c r="A117" s="652">
        <v>7</v>
      </c>
      <c r="B117" s="187"/>
      <c r="C117" s="683" t="s">
        <v>886</v>
      </c>
      <c r="D117" s="678"/>
      <c r="E117" s="682" t="s">
        <v>876</v>
      </c>
      <c r="F117" s="680"/>
      <c r="G117" s="684" t="s">
        <v>62</v>
      </c>
      <c r="H117" s="680">
        <v>2</v>
      </c>
      <c r="I117" s="812"/>
      <c r="J117" s="681" t="s">
        <v>1343</v>
      </c>
      <c r="K117" s="681" t="s">
        <v>1349</v>
      </c>
      <c r="L117" s="813" t="s">
        <v>69</v>
      </c>
      <c r="M117" s="788"/>
      <c r="N117" s="703"/>
    </row>
    <row r="118" spans="1:14" x14ac:dyDescent="0.25">
      <c r="B118" s="187"/>
      <c r="D118" s="695"/>
      <c r="E118" s="695"/>
      <c r="F118" s="695"/>
    </row>
    <row r="119" spans="1:14" ht="17.399999999999999" customHeight="1" x14ac:dyDescent="0.3">
      <c r="A119" s="187"/>
      <c r="B119" s="187"/>
      <c r="D119" s="695"/>
      <c r="E119" s="12" t="s">
        <v>105</v>
      </c>
      <c r="F119" s="695"/>
      <c r="G119" s="12"/>
      <c r="H119" s="12"/>
      <c r="I119" s="12"/>
      <c r="M119" s="676"/>
    </row>
    <row r="120" spans="1:14" ht="33.6" x14ac:dyDescent="0.3">
      <c r="A120" s="187"/>
      <c r="B120" s="187"/>
      <c r="C120" s="817"/>
      <c r="D120" s="10"/>
      <c r="E120" s="15"/>
      <c r="F120" s="695"/>
      <c r="G120" s="15"/>
      <c r="H120" s="12"/>
      <c r="I120" s="12"/>
      <c r="J120" s="12"/>
      <c r="K120" s="12"/>
      <c r="L120" s="676" t="s">
        <v>106</v>
      </c>
      <c r="M120" s="818"/>
    </row>
    <row r="121" spans="1:14" ht="16.8" x14ac:dyDescent="0.3">
      <c r="A121" s="187"/>
      <c r="B121" s="187"/>
      <c r="C121" s="817"/>
      <c r="D121" s="10"/>
      <c r="E121" s="15"/>
      <c r="F121" s="695"/>
      <c r="G121" s="15"/>
      <c r="H121" s="12"/>
      <c r="I121" s="12"/>
      <c r="J121" s="12"/>
      <c r="K121" s="12"/>
      <c r="L121" s="16"/>
      <c r="M121" s="819"/>
    </row>
    <row r="122" spans="1:14" ht="16.8" x14ac:dyDescent="0.3">
      <c r="A122" s="187"/>
      <c r="B122" s="187"/>
      <c r="C122" s="817"/>
      <c r="D122" s="10"/>
      <c r="E122" s="15"/>
      <c r="F122" s="695"/>
      <c r="G122" s="15"/>
      <c r="H122" s="12"/>
      <c r="I122" s="12"/>
      <c r="J122" s="12"/>
      <c r="K122" s="12"/>
      <c r="L122" s="15"/>
      <c r="M122" s="819"/>
    </row>
    <row r="123" spans="1:14" ht="16.8" x14ac:dyDescent="0.3">
      <c r="A123" s="187"/>
      <c r="B123" s="187"/>
      <c r="C123" s="817"/>
      <c r="D123" s="10"/>
      <c r="E123" s="15"/>
      <c r="F123" s="695"/>
      <c r="G123" s="15"/>
      <c r="H123" s="12"/>
      <c r="I123" s="12"/>
      <c r="J123" s="12"/>
      <c r="K123" s="12"/>
      <c r="L123" s="15"/>
      <c r="M123" s="819"/>
    </row>
    <row r="124" spans="1:14" ht="16.8" x14ac:dyDescent="0.3">
      <c r="A124" s="187"/>
      <c r="B124" s="187"/>
      <c r="C124" s="817"/>
      <c r="D124" s="10"/>
      <c r="E124" s="15"/>
      <c r="F124" s="695"/>
      <c r="G124" s="15"/>
      <c r="H124" s="12"/>
      <c r="I124" s="12"/>
      <c r="J124" s="12"/>
      <c r="K124" s="12"/>
      <c r="L124" s="15"/>
      <c r="M124" s="819"/>
    </row>
    <row r="125" spans="1:14" ht="16.8" x14ac:dyDescent="0.3">
      <c r="A125" s="187"/>
      <c r="C125" s="817"/>
      <c r="D125" s="10"/>
      <c r="E125" s="19" t="s">
        <v>108</v>
      </c>
      <c r="F125" s="20"/>
      <c r="G125" s="19"/>
      <c r="H125" s="19"/>
      <c r="I125" s="19"/>
      <c r="J125" s="12"/>
      <c r="K125" s="12"/>
      <c r="L125" s="15"/>
      <c r="M125" s="677"/>
    </row>
    <row r="126" spans="1:14" ht="16.8" x14ac:dyDescent="0.3">
      <c r="A126" s="187"/>
      <c r="C126" s="817"/>
      <c r="D126" s="10"/>
      <c r="E126" s="19"/>
      <c r="F126" s="22"/>
      <c r="G126" s="11"/>
      <c r="H126" s="23"/>
      <c r="I126" s="23"/>
      <c r="J126" s="19"/>
      <c r="K126" s="19"/>
      <c r="L126" s="677" t="s">
        <v>1125</v>
      </c>
      <c r="M126" s="820"/>
    </row>
    <row r="127" spans="1:14" x14ac:dyDescent="0.25">
      <c r="J127" s="23"/>
      <c r="K127" s="23"/>
      <c r="L127" s="24"/>
    </row>
  </sheetData>
  <autoFilter ref="A5:N6">
    <filterColumn colId="8" showButton="0"/>
    <filterColumn colId="9" showButton="0"/>
    <filterColumn colId="10" showButton="0"/>
  </autoFilter>
  <mergeCells count="79">
    <mergeCell ref="E12:E13"/>
    <mergeCell ref="D62:D63"/>
    <mergeCell ref="C51:C54"/>
    <mergeCell ref="D51:D54"/>
    <mergeCell ref="A2:M2"/>
    <mergeCell ref="A3:M3"/>
    <mergeCell ref="H5:H6"/>
    <mergeCell ref="I5:L5"/>
    <mergeCell ref="M62:M63"/>
    <mergeCell ref="C8:C9"/>
    <mergeCell ref="D8:D9"/>
    <mergeCell ref="E8:E9"/>
    <mergeCell ref="A5:A6"/>
    <mergeCell ref="C5:C6"/>
    <mergeCell ref="D5:D6"/>
    <mergeCell ref="E5:E6"/>
    <mergeCell ref="F5:F6"/>
    <mergeCell ref="G5:G6"/>
    <mergeCell ref="B5:B6"/>
    <mergeCell ref="C62:C63"/>
    <mergeCell ref="C56:C57"/>
    <mergeCell ref="D56:D57"/>
    <mergeCell ref="C76:C77"/>
    <mergeCell ref="E76:E77"/>
    <mergeCell ref="C80:C81"/>
    <mergeCell ref="E80:E81"/>
    <mergeCell ref="B65:C65"/>
    <mergeCell ref="B71:C71"/>
    <mergeCell ref="C73:C74"/>
    <mergeCell ref="E73:E74"/>
    <mergeCell ref="I24:I27"/>
    <mergeCell ref="C31:D31"/>
    <mergeCell ref="E47:E48"/>
    <mergeCell ref="I47:I48"/>
    <mergeCell ref="E49:E50"/>
    <mergeCell ref="G49:G50"/>
    <mergeCell ref="I49:I50"/>
    <mergeCell ref="D47:D48"/>
    <mergeCell ref="C49:C50"/>
    <mergeCell ref="N5:N6"/>
    <mergeCell ref="B7:C7"/>
    <mergeCell ref="I10:I11"/>
    <mergeCell ref="N14:N15"/>
    <mergeCell ref="I16:I17"/>
    <mergeCell ref="M5:M6"/>
    <mergeCell ref="C10:C11"/>
    <mergeCell ref="D10:D11"/>
    <mergeCell ref="E10:E11"/>
    <mergeCell ref="G10:G11"/>
    <mergeCell ref="M10:M11"/>
    <mergeCell ref="C12:C13"/>
    <mergeCell ref="C14:C15"/>
    <mergeCell ref="E14:E15"/>
    <mergeCell ref="E16:E17"/>
    <mergeCell ref="C16:C17"/>
    <mergeCell ref="D49:D50"/>
    <mergeCell ref="C24:C27"/>
    <mergeCell ref="D24:D27"/>
    <mergeCell ref="E24:E27"/>
    <mergeCell ref="G24:G27"/>
    <mergeCell ref="I51:I52"/>
    <mergeCell ref="E56:E57"/>
    <mergeCell ref="I58:I59"/>
    <mergeCell ref="E62:E63"/>
    <mergeCell ref="G62:G63"/>
    <mergeCell ref="I62:I63"/>
    <mergeCell ref="E51:E54"/>
    <mergeCell ref="G73:G74"/>
    <mergeCell ref="M98:M101"/>
    <mergeCell ref="B102:C102"/>
    <mergeCell ref="B105:C105"/>
    <mergeCell ref="I89:I90"/>
    <mergeCell ref="B96:C96"/>
    <mergeCell ref="I97:I101"/>
    <mergeCell ref="C98:C101"/>
    <mergeCell ref="G98:G101"/>
    <mergeCell ref="G80:G81"/>
    <mergeCell ref="M75:M87"/>
    <mergeCell ref="B88:C88"/>
  </mergeCells>
  <printOptions horizontalCentered="1"/>
  <pageMargins left="0.15" right="0.18" top="0.5" bottom="0.25" header="0" footer="0"/>
  <pageSetup firstPageNumber="0" orientation="landscape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10" workbookViewId="0">
      <selection activeCell="E5" sqref="E5"/>
    </sheetView>
  </sheetViews>
  <sheetFormatPr defaultColWidth="9" defaultRowHeight="90" x14ac:dyDescent="1.45"/>
  <cols>
    <col min="1" max="1" width="44.8984375" style="223" customWidth="1"/>
    <col min="2" max="2" width="49.09765625" style="221" customWidth="1"/>
    <col min="3" max="3" width="13.3984375" style="90" customWidth="1"/>
    <col min="4" max="16384" width="9" style="220"/>
  </cols>
  <sheetData>
    <row r="1" spans="1:3" ht="86.25" customHeight="1" x14ac:dyDescent="0.25">
      <c r="A1" s="222" t="s">
        <v>1207</v>
      </c>
      <c r="B1" s="224" t="s">
        <v>1230</v>
      </c>
      <c r="C1" s="219"/>
    </row>
    <row r="2" spans="1:3" ht="86.25" customHeight="1" x14ac:dyDescent="0.25">
      <c r="A2" s="222" t="s">
        <v>1208</v>
      </c>
      <c r="B2" s="224" t="s">
        <v>1231</v>
      </c>
      <c r="C2" s="219"/>
    </row>
    <row r="3" spans="1:3" ht="86.25" customHeight="1" x14ac:dyDescent="0.25">
      <c r="A3" s="224" t="s">
        <v>1210</v>
      </c>
      <c r="B3" s="224" t="s">
        <v>1232</v>
      </c>
      <c r="C3" s="217"/>
    </row>
    <row r="4" spans="1:3" ht="86.25" customHeight="1" x14ac:dyDescent="0.25">
      <c r="A4" s="222" t="s">
        <v>1209</v>
      </c>
      <c r="B4" s="224" t="s">
        <v>1233</v>
      </c>
      <c r="C4" s="215"/>
    </row>
    <row r="5" spans="1:3" ht="86.25" customHeight="1" x14ac:dyDescent="0.25">
      <c r="A5" s="222" t="s">
        <v>1211</v>
      </c>
      <c r="B5" s="224" t="s">
        <v>1234</v>
      </c>
      <c r="C5" s="215"/>
    </row>
    <row r="6" spans="1:3" ht="86.25" customHeight="1" x14ac:dyDescent="0.25">
      <c r="A6" s="222" t="s">
        <v>1212</v>
      </c>
      <c r="B6" s="224" t="s">
        <v>1235</v>
      </c>
      <c r="C6" s="215"/>
    </row>
    <row r="7" spans="1:3" ht="86.25" customHeight="1" x14ac:dyDescent="0.25">
      <c r="A7" s="222" t="s">
        <v>1213</v>
      </c>
      <c r="B7" s="224" t="s">
        <v>1218</v>
      </c>
      <c r="C7" s="216"/>
    </row>
    <row r="8" spans="1:3" ht="86.25" customHeight="1" x14ac:dyDescent="0.25">
      <c r="A8" s="222" t="s">
        <v>1214</v>
      </c>
      <c r="B8" s="224" t="s">
        <v>1219</v>
      </c>
      <c r="C8" s="214"/>
    </row>
    <row r="9" spans="1:3" ht="86.25" customHeight="1" x14ac:dyDescent="0.25">
      <c r="A9" s="222" t="s">
        <v>1215</v>
      </c>
      <c r="B9" s="224" t="s">
        <v>1220</v>
      </c>
      <c r="C9" s="205"/>
    </row>
    <row r="10" spans="1:3" ht="86.25" customHeight="1" x14ac:dyDescent="0.25">
      <c r="A10" s="222" t="s">
        <v>1216</v>
      </c>
      <c r="B10" s="224" t="s">
        <v>1221</v>
      </c>
      <c r="C10" s="215"/>
    </row>
    <row r="11" spans="1:3" ht="86.25" customHeight="1" x14ac:dyDescent="0.25">
      <c r="A11" s="222" t="s">
        <v>1217</v>
      </c>
      <c r="B11" s="224" t="s">
        <v>1222</v>
      </c>
      <c r="C11" s="205"/>
    </row>
    <row r="12" spans="1:3" ht="86.25" customHeight="1" x14ac:dyDescent="0.25">
      <c r="A12" s="220"/>
      <c r="B12" s="224" t="s">
        <v>1223</v>
      </c>
      <c r="C12" s="218"/>
    </row>
    <row r="13" spans="1:3" ht="86.25" customHeight="1" x14ac:dyDescent="0.25">
      <c r="A13" s="220"/>
      <c r="B13" s="225" t="s">
        <v>1224</v>
      </c>
      <c r="C13" s="208"/>
    </row>
    <row r="14" spans="1:3" ht="86.25" customHeight="1" x14ac:dyDescent="0.25">
      <c r="A14" s="220"/>
      <c r="B14" s="225" t="s">
        <v>1225</v>
      </c>
      <c r="C14" s="217"/>
    </row>
    <row r="15" spans="1:3" ht="86.25" customHeight="1" x14ac:dyDescent="0.25">
      <c r="A15" s="220"/>
      <c r="B15" s="225" t="s">
        <v>1226</v>
      </c>
      <c r="C15" s="218"/>
    </row>
    <row r="16" spans="1:3" ht="86.25" customHeight="1" x14ac:dyDescent="0.25">
      <c r="A16" s="220"/>
      <c r="B16" s="225" t="s">
        <v>1227</v>
      </c>
      <c r="C16" s="217"/>
    </row>
    <row r="17" spans="1:3" ht="86.25" customHeight="1" x14ac:dyDescent="0.25">
      <c r="A17" s="220"/>
      <c r="B17" s="225" t="s">
        <v>1228</v>
      </c>
      <c r="C17" s="217"/>
    </row>
    <row r="18" spans="1:3" ht="86.25" customHeight="1" x14ac:dyDescent="0.25">
      <c r="A18" s="220"/>
      <c r="B18" s="225" t="s">
        <v>1229</v>
      </c>
      <c r="C18" s="217"/>
    </row>
    <row r="19" spans="1:3" ht="86.25" customHeight="1" x14ac:dyDescent="0.25">
      <c r="A19" s="220"/>
      <c r="C19" s="215"/>
    </row>
    <row r="20" spans="1:3" ht="86.25" customHeight="1" x14ac:dyDescent="0.25">
      <c r="A20" s="220"/>
      <c r="C20" s="217"/>
    </row>
    <row r="21" spans="1:3" ht="86.25" customHeight="1" x14ac:dyDescent="0.25">
      <c r="A21" s="220"/>
      <c r="C21" s="217"/>
    </row>
    <row r="22" spans="1:3" ht="86.25" customHeight="1" x14ac:dyDescent="0.25">
      <c r="A22" s="220"/>
      <c r="C22" s="218"/>
    </row>
    <row r="23" spans="1:3" ht="86.25" customHeight="1" x14ac:dyDescent="0.25">
      <c r="A23" s="220"/>
      <c r="C23" s="217"/>
    </row>
    <row r="24" spans="1:3" ht="86.25" customHeight="1" x14ac:dyDescent="0.25">
      <c r="A24" s="220"/>
      <c r="C24" s="217"/>
    </row>
    <row r="25" spans="1:3" ht="86.25" customHeight="1" x14ac:dyDescent="0.25">
      <c r="A25" s="220"/>
      <c r="C25" s="217"/>
    </row>
    <row r="26" spans="1:3" ht="86.25" customHeight="1" x14ac:dyDescent="0.25">
      <c r="A26" s="220"/>
      <c r="C26" s="217"/>
    </row>
    <row r="27" spans="1:3" ht="86.25" customHeight="1" x14ac:dyDescent="0.25">
      <c r="A27" s="220"/>
      <c r="C27" s="218"/>
    </row>
    <row r="28" spans="1:3" ht="86.25" customHeight="1" x14ac:dyDescent="0.25">
      <c r="A28" s="222" t="s">
        <v>1216</v>
      </c>
      <c r="C28" s="219"/>
    </row>
    <row r="29" spans="1:3" ht="86.25" customHeight="1" x14ac:dyDescent="0.25">
      <c r="A29" s="222" t="s">
        <v>1217</v>
      </c>
      <c r="C29" s="219"/>
    </row>
    <row r="30" spans="1:3" ht="86.25" customHeight="1" x14ac:dyDescent="0.25">
      <c r="A30" s="222"/>
      <c r="C30" s="206"/>
    </row>
    <row r="31" spans="1:3" ht="86.25" customHeight="1" x14ac:dyDescent="0.25">
      <c r="A31" s="222"/>
      <c r="C31" s="213"/>
    </row>
    <row r="32" spans="1:3" ht="86.25" customHeight="1" x14ac:dyDescent="0.25">
      <c r="A32" s="222"/>
      <c r="C32" s="213"/>
    </row>
    <row r="33" spans="1:3" ht="86.25" customHeight="1" x14ac:dyDescent="0.25">
      <c r="A33" s="222"/>
      <c r="C33" s="213"/>
    </row>
    <row r="34" spans="1:3" ht="86.25" customHeight="1" x14ac:dyDescent="0.25">
      <c r="A34" s="222"/>
      <c r="C34" s="213"/>
    </row>
    <row r="35" spans="1:3" ht="86.25" customHeight="1" x14ac:dyDescent="0.25">
      <c r="A35" s="222"/>
      <c r="C35" s="213"/>
    </row>
    <row r="36" spans="1:3" ht="86.25" customHeight="1" x14ac:dyDescent="0.25">
      <c r="A36" s="222"/>
      <c r="C36" s="213"/>
    </row>
    <row r="37" spans="1:3" ht="86.25" customHeight="1" x14ac:dyDescent="0.25">
      <c r="A37" s="222"/>
      <c r="C37" s="213"/>
    </row>
    <row r="38" spans="1:3" ht="86.25" customHeight="1" x14ac:dyDescent="0.25">
      <c r="A38" s="222"/>
    </row>
    <row r="39" spans="1:3" ht="86.25" customHeight="1" x14ac:dyDescent="0.25">
      <c r="A39" s="222"/>
    </row>
    <row r="40" spans="1:3" ht="86.25" customHeight="1" x14ac:dyDescent="0.3">
      <c r="A40" s="222"/>
      <c r="C40" s="12"/>
    </row>
    <row r="41" spans="1:3" ht="86.25" customHeight="1" x14ac:dyDescent="0.3">
      <c r="A41" s="222"/>
      <c r="C41" s="12"/>
    </row>
    <row r="42" spans="1:3" ht="86.25" customHeight="1" x14ac:dyDescent="0.3">
      <c r="A42" s="222"/>
      <c r="C42" s="12"/>
    </row>
    <row r="43" spans="1:3" ht="86.25" customHeight="1" x14ac:dyDescent="0.3">
      <c r="A43" s="222"/>
      <c r="C43" s="12"/>
    </row>
    <row r="44" spans="1:3" ht="86.25" customHeight="1" x14ac:dyDescent="0.3">
      <c r="A44" s="222"/>
      <c r="C44" s="12"/>
    </row>
    <row r="45" spans="1:3" ht="86.25" customHeight="1" x14ac:dyDescent="0.3">
      <c r="A45" s="222"/>
      <c r="C45" s="12"/>
    </row>
    <row r="46" spans="1:3" ht="86.25" customHeight="1" x14ac:dyDescent="0.3">
      <c r="A46" s="222"/>
      <c r="C46" s="19"/>
    </row>
    <row r="47" spans="1:3" ht="86.25" customHeight="1" x14ac:dyDescent="0.25">
      <c r="A47" s="222"/>
      <c r="C47" s="23"/>
    </row>
  </sheetData>
  <pageMargins left="0.2" right="0" top="0" bottom="0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B71"/>
  <sheetViews>
    <sheetView zoomScale="83" zoomScaleNormal="83" workbookViewId="0">
      <pane xSplit="1" ySplit="6" topLeftCell="C24" activePane="bottomRight" state="frozen"/>
      <selection pane="topRight" activeCell="E1" sqref="E1"/>
      <selection pane="bottomLeft" activeCell="A46" sqref="A46"/>
      <selection pane="bottomRight" activeCell="Q5" sqref="Q5:R5"/>
    </sheetView>
  </sheetViews>
  <sheetFormatPr defaultColWidth="9" defaultRowHeight="13.8" x14ac:dyDescent="0.25"/>
  <cols>
    <col min="1" max="1" width="4" style="413"/>
    <col min="2" max="2" width="9" style="413"/>
    <col min="3" max="3" width="39.3984375" style="519" bestFit="1" customWidth="1"/>
    <col min="4" max="4" width="7.3984375" style="410" customWidth="1"/>
    <col min="5" max="5" width="15" style="410" customWidth="1"/>
    <col min="6" max="6" width="15.5" style="410" customWidth="1"/>
    <col min="7" max="7" width="7.69921875" style="410"/>
    <col min="8" max="9" width="0" style="410" hidden="1" customWidth="1"/>
    <col min="10" max="10" width="8.19921875" style="410" hidden="1" customWidth="1"/>
    <col min="11" max="11" width="7.59765625" style="410" customWidth="1"/>
    <col min="12" max="12" width="7.69921875" style="410"/>
    <col min="13" max="13" width="9.5" style="410" bestFit="1" customWidth="1"/>
    <col min="14" max="14" width="10" style="410" customWidth="1"/>
    <col min="15" max="16" width="9.59765625" style="410"/>
    <col min="17" max="17" width="31.5" style="520" customWidth="1"/>
    <col min="18" max="18" width="27.8984375" style="520"/>
    <col min="19" max="1027" width="9.59765625" style="410"/>
    <col min="1028" max="16384" width="9" style="410"/>
  </cols>
  <sheetData>
    <row r="1" spans="1:262" s="407" customFormat="1" x14ac:dyDescent="0.25">
      <c r="A1" s="401"/>
      <c r="B1" s="401"/>
      <c r="C1" s="402"/>
      <c r="D1" s="403"/>
      <c r="E1" s="404"/>
      <c r="F1" s="405"/>
      <c r="G1" s="403"/>
      <c r="H1" s="406"/>
      <c r="K1" s="406"/>
      <c r="L1" s="406"/>
      <c r="M1" s="406"/>
      <c r="N1" s="406"/>
      <c r="O1" s="406"/>
      <c r="P1" s="403"/>
      <c r="Q1" s="408"/>
      <c r="R1" s="408"/>
    </row>
    <row r="2" spans="1:262" ht="17.399999999999999" x14ac:dyDescent="0.3">
      <c r="A2" s="963" t="s">
        <v>0</v>
      </c>
      <c r="B2" s="963"/>
      <c r="C2" s="963"/>
      <c r="D2" s="963"/>
      <c r="E2" s="963"/>
      <c r="F2" s="963"/>
      <c r="G2" s="963"/>
      <c r="H2" s="963"/>
      <c r="I2" s="963"/>
      <c r="J2" s="963"/>
      <c r="K2" s="963"/>
      <c r="L2" s="963"/>
      <c r="M2" s="963"/>
      <c r="N2" s="963"/>
      <c r="O2" s="963"/>
      <c r="P2" s="963"/>
      <c r="Q2" s="963"/>
      <c r="R2" s="409"/>
      <c r="IQ2" s="411"/>
      <c r="IR2" s="411"/>
      <c r="IS2" s="411"/>
      <c r="IT2" s="411"/>
      <c r="IU2" s="411"/>
      <c r="IV2" s="411"/>
      <c r="IW2" s="411"/>
      <c r="IX2" s="411"/>
      <c r="IY2" s="411"/>
      <c r="IZ2" s="411"/>
      <c r="JA2" s="411"/>
      <c r="JB2" s="411"/>
    </row>
    <row r="3" spans="1:262" x14ac:dyDescent="0.25">
      <c r="A3" s="923" t="s">
        <v>1374</v>
      </c>
      <c r="B3" s="964"/>
      <c r="C3" s="964"/>
      <c r="D3" s="964"/>
      <c r="E3" s="964"/>
      <c r="F3" s="964"/>
      <c r="G3" s="964"/>
      <c r="H3" s="964"/>
      <c r="I3" s="964"/>
      <c r="J3" s="964"/>
      <c r="K3" s="964"/>
      <c r="L3" s="964"/>
      <c r="M3" s="964"/>
      <c r="N3" s="964"/>
      <c r="O3" s="964"/>
      <c r="P3" s="964"/>
      <c r="Q3" s="964"/>
      <c r="R3" s="412"/>
      <c r="IQ3" s="411"/>
      <c r="IR3" s="411"/>
      <c r="IS3" s="411"/>
      <c r="IT3" s="411"/>
      <c r="IU3" s="411"/>
      <c r="IV3" s="411"/>
      <c r="IW3" s="411"/>
      <c r="IX3" s="411"/>
      <c r="IY3" s="411"/>
      <c r="IZ3" s="411"/>
      <c r="JA3" s="411"/>
      <c r="JB3" s="411"/>
    </row>
    <row r="4" spans="1:262" x14ac:dyDescent="0.25">
      <c r="C4" s="402"/>
      <c r="D4" s="403"/>
      <c r="E4" s="404"/>
      <c r="F4" s="405"/>
      <c r="G4" s="403"/>
      <c r="H4" s="406"/>
      <c r="K4" s="406"/>
      <c r="L4" s="406"/>
      <c r="M4" s="406"/>
      <c r="N4" s="406"/>
      <c r="O4" s="406"/>
      <c r="P4" s="403"/>
      <c r="Q4" s="408"/>
      <c r="R4" s="408"/>
      <c r="IQ4" s="411"/>
      <c r="IR4" s="411"/>
      <c r="IS4" s="411"/>
      <c r="IT4" s="411"/>
      <c r="IU4" s="411"/>
      <c r="IV4" s="411"/>
      <c r="IW4" s="411"/>
      <c r="IX4" s="411"/>
      <c r="IY4" s="411"/>
      <c r="IZ4" s="411"/>
      <c r="JA4" s="411"/>
      <c r="JB4" s="411"/>
    </row>
    <row r="5" spans="1:262" s="414" customFormat="1" ht="17.100000000000001" customHeight="1" x14ac:dyDescent="0.25">
      <c r="A5" s="965" t="s">
        <v>2</v>
      </c>
      <c r="B5" s="972" t="s">
        <v>1333</v>
      </c>
      <c r="C5" s="966" t="s">
        <v>3</v>
      </c>
      <c r="D5" s="967" t="s">
        <v>4</v>
      </c>
      <c r="E5" s="967" t="s">
        <v>5</v>
      </c>
      <c r="F5" s="968" t="s">
        <v>6</v>
      </c>
      <c r="G5" s="967" t="s">
        <v>7</v>
      </c>
      <c r="H5" s="967" t="s">
        <v>8</v>
      </c>
      <c r="I5" s="967"/>
      <c r="J5" s="967"/>
      <c r="K5" s="967"/>
      <c r="L5" s="967" t="s">
        <v>9</v>
      </c>
      <c r="M5" s="969" t="s">
        <v>10</v>
      </c>
      <c r="N5" s="970"/>
      <c r="O5" s="970"/>
      <c r="P5" s="971"/>
      <c r="Q5" s="892" t="s">
        <v>1488</v>
      </c>
      <c r="R5" s="967"/>
    </row>
    <row r="6" spans="1:262" s="407" customFormat="1" ht="49.95" customHeight="1" x14ac:dyDescent="0.25">
      <c r="A6" s="965"/>
      <c r="B6" s="973"/>
      <c r="C6" s="966"/>
      <c r="D6" s="967"/>
      <c r="E6" s="967"/>
      <c r="F6" s="968"/>
      <c r="G6" s="967"/>
      <c r="H6" s="415" t="s">
        <v>13</v>
      </c>
      <c r="I6" s="415" t="s">
        <v>14</v>
      </c>
      <c r="J6" s="415" t="s">
        <v>15</v>
      </c>
      <c r="K6" s="415" t="s">
        <v>16</v>
      </c>
      <c r="L6" s="967"/>
      <c r="M6" s="415" t="s">
        <v>1094</v>
      </c>
      <c r="N6" s="415" t="s">
        <v>1093</v>
      </c>
      <c r="O6" s="415" t="s">
        <v>1175</v>
      </c>
      <c r="P6" s="415" t="s">
        <v>19</v>
      </c>
      <c r="Q6" s="831" t="s">
        <v>485</v>
      </c>
      <c r="R6" s="415" t="s">
        <v>486</v>
      </c>
    </row>
    <row r="7" spans="1:262" x14ac:dyDescent="0.25">
      <c r="A7" s="416" t="s">
        <v>1339</v>
      </c>
      <c r="B7" s="416"/>
      <c r="C7" s="416" t="s">
        <v>632</v>
      </c>
      <c r="D7" s="417"/>
      <c r="E7" s="418"/>
      <c r="F7" s="419"/>
      <c r="G7" s="418"/>
      <c r="H7" s="417"/>
      <c r="I7" s="418"/>
      <c r="J7" s="418"/>
      <c r="K7" s="417">
        <f>SUM(K8:K17)</f>
        <v>10</v>
      </c>
      <c r="L7" s="417"/>
      <c r="M7" s="417"/>
      <c r="N7" s="417"/>
      <c r="O7" s="417"/>
      <c r="P7" s="418"/>
      <c r="Q7" s="420"/>
      <c r="R7" s="420"/>
    </row>
    <row r="8" spans="1:262" ht="27.45" customHeight="1" x14ac:dyDescent="0.25">
      <c r="A8" s="421">
        <v>1</v>
      </c>
      <c r="B8" s="422" t="s">
        <v>1350</v>
      </c>
      <c r="C8" s="957" t="s">
        <v>633</v>
      </c>
      <c r="D8" s="423" t="s">
        <v>585</v>
      </c>
      <c r="E8" s="960" t="s">
        <v>634</v>
      </c>
      <c r="F8" s="424" t="s">
        <v>635</v>
      </c>
      <c r="G8" s="425" t="s">
        <v>27</v>
      </c>
      <c r="H8" s="426">
        <v>1</v>
      </c>
      <c r="I8" s="427">
        <v>0</v>
      </c>
      <c r="J8" s="427">
        <v>0</v>
      </c>
      <c r="K8" s="426">
        <f>H8-I8+J8</f>
        <v>1</v>
      </c>
      <c r="L8" s="428" t="s">
        <v>34</v>
      </c>
      <c r="M8" s="428" t="s">
        <v>1249</v>
      </c>
      <c r="N8" s="426" t="s">
        <v>41</v>
      </c>
      <c r="O8" s="429" t="s">
        <v>1173</v>
      </c>
      <c r="P8" s="427" t="s">
        <v>69</v>
      </c>
      <c r="Q8" s="430" t="s">
        <v>636</v>
      </c>
      <c r="R8" s="430"/>
    </row>
    <row r="9" spans="1:262" ht="27.6" x14ac:dyDescent="0.25">
      <c r="A9" s="421">
        <v>2</v>
      </c>
      <c r="B9" s="422" t="s">
        <v>1350</v>
      </c>
      <c r="C9" s="958"/>
      <c r="D9" s="423" t="s">
        <v>585</v>
      </c>
      <c r="E9" s="961"/>
      <c r="F9" s="424" t="s">
        <v>637</v>
      </c>
      <c r="G9" s="425" t="s">
        <v>27</v>
      </c>
      <c r="H9" s="426">
        <v>1</v>
      </c>
      <c r="I9" s="427">
        <v>0</v>
      </c>
      <c r="J9" s="427">
        <v>0</v>
      </c>
      <c r="K9" s="426">
        <f>H9-I9+J9</f>
        <v>1</v>
      </c>
      <c r="L9" s="428" t="s">
        <v>34</v>
      </c>
      <c r="M9" s="428" t="s">
        <v>1250</v>
      </c>
      <c r="N9" s="426" t="s">
        <v>41</v>
      </c>
      <c r="O9" s="429" t="s">
        <v>1173</v>
      </c>
      <c r="P9" s="427" t="s">
        <v>69</v>
      </c>
      <c r="Q9" s="430" t="s">
        <v>638</v>
      </c>
      <c r="R9" s="430"/>
    </row>
    <row r="10" spans="1:262" ht="41.4" x14ac:dyDescent="0.25">
      <c r="A10" s="421">
        <v>3</v>
      </c>
      <c r="B10" s="422" t="s">
        <v>1350</v>
      </c>
      <c r="C10" s="958"/>
      <c r="D10" s="423" t="s">
        <v>585</v>
      </c>
      <c r="E10" s="961"/>
      <c r="F10" s="424" t="s">
        <v>639</v>
      </c>
      <c r="G10" s="425" t="s">
        <v>27</v>
      </c>
      <c r="H10" s="425">
        <v>1</v>
      </c>
      <c r="I10" s="425">
        <v>0</v>
      </c>
      <c r="J10" s="425">
        <v>0</v>
      </c>
      <c r="K10" s="431">
        <f>H10-I10+J10</f>
        <v>1</v>
      </c>
      <c r="L10" s="425" t="s">
        <v>34</v>
      </c>
      <c r="M10" s="425" t="s">
        <v>1251</v>
      </c>
      <c r="N10" s="426" t="s">
        <v>41</v>
      </c>
      <c r="O10" s="429" t="s">
        <v>1173</v>
      </c>
      <c r="P10" s="427" t="s">
        <v>69</v>
      </c>
      <c r="Q10" s="432" t="s">
        <v>640</v>
      </c>
      <c r="R10" s="432"/>
    </row>
    <row r="11" spans="1:262" ht="27.6" x14ac:dyDescent="0.25">
      <c r="A11" s="421"/>
      <c r="B11" s="422" t="s">
        <v>1350</v>
      </c>
      <c r="C11" s="959"/>
      <c r="D11" s="423" t="s">
        <v>585</v>
      </c>
      <c r="E11" s="962"/>
      <c r="F11" s="424" t="s">
        <v>1100</v>
      </c>
      <c r="G11" s="425" t="s">
        <v>27</v>
      </c>
      <c r="H11" s="425">
        <v>1</v>
      </c>
      <c r="I11" s="425">
        <v>0</v>
      </c>
      <c r="J11" s="425">
        <v>0</v>
      </c>
      <c r="K11" s="431">
        <f>H11-I11+J11</f>
        <v>1</v>
      </c>
      <c r="L11" s="425" t="s">
        <v>34</v>
      </c>
      <c r="M11" s="425" t="s">
        <v>1252</v>
      </c>
      <c r="N11" s="426" t="s">
        <v>41</v>
      </c>
      <c r="O11" s="429" t="s">
        <v>1173</v>
      </c>
      <c r="P11" s="427" t="s">
        <v>69</v>
      </c>
      <c r="Q11" s="430" t="s">
        <v>1101</v>
      </c>
      <c r="R11" s="432"/>
    </row>
    <row r="12" spans="1:262" ht="28.2" customHeight="1" x14ac:dyDescent="0.25">
      <c r="A12" s="421">
        <v>4</v>
      </c>
      <c r="B12" s="422" t="s">
        <v>1350</v>
      </c>
      <c r="C12" s="957" t="s">
        <v>641</v>
      </c>
      <c r="D12" s="423" t="s">
        <v>585</v>
      </c>
      <c r="E12" s="960" t="s">
        <v>642</v>
      </c>
      <c r="F12" s="433" t="s">
        <v>643</v>
      </c>
      <c r="G12" s="425" t="s">
        <v>27</v>
      </c>
      <c r="H12" s="425">
        <v>1</v>
      </c>
      <c r="I12" s="425">
        <v>0</v>
      </c>
      <c r="J12" s="425">
        <v>0</v>
      </c>
      <c r="K12" s="431">
        <f>H12-I12+J12</f>
        <v>1</v>
      </c>
      <c r="L12" s="425" t="s">
        <v>34</v>
      </c>
      <c r="M12" s="425" t="s">
        <v>1253</v>
      </c>
      <c r="N12" s="426" t="s">
        <v>41</v>
      </c>
      <c r="O12" s="429" t="s">
        <v>1173</v>
      </c>
      <c r="P12" s="427" t="s">
        <v>69</v>
      </c>
      <c r="Q12" s="430" t="s">
        <v>644</v>
      </c>
      <c r="R12" s="430"/>
    </row>
    <row r="13" spans="1:262" ht="27.6" x14ac:dyDescent="0.25">
      <c r="A13" s="421">
        <v>5</v>
      </c>
      <c r="B13" s="422" t="s">
        <v>1350</v>
      </c>
      <c r="C13" s="958"/>
      <c r="D13" s="423" t="s">
        <v>585</v>
      </c>
      <c r="E13" s="961"/>
      <c r="F13" s="433" t="s">
        <v>645</v>
      </c>
      <c r="G13" s="425" t="s">
        <v>27</v>
      </c>
      <c r="H13" s="425">
        <v>0</v>
      </c>
      <c r="I13" s="425">
        <v>0</v>
      </c>
      <c r="J13" s="425">
        <v>1</v>
      </c>
      <c r="K13" s="431">
        <v>1</v>
      </c>
      <c r="L13" s="425" t="s">
        <v>34</v>
      </c>
      <c r="M13" s="425" t="s">
        <v>1254</v>
      </c>
      <c r="N13" s="426" t="s">
        <v>41</v>
      </c>
      <c r="O13" s="429" t="s">
        <v>1173</v>
      </c>
      <c r="P13" s="427" t="s">
        <v>69</v>
      </c>
      <c r="Q13" s="430" t="s">
        <v>646</v>
      </c>
      <c r="R13" s="430"/>
    </row>
    <row r="14" spans="1:262" ht="27.6" x14ac:dyDescent="0.25">
      <c r="A14" s="421"/>
      <c r="B14" s="422" t="s">
        <v>1350</v>
      </c>
      <c r="C14" s="959"/>
      <c r="D14" s="423" t="s">
        <v>585</v>
      </c>
      <c r="E14" s="962"/>
      <c r="F14" s="433" t="s">
        <v>1099</v>
      </c>
      <c r="G14" s="425" t="s">
        <v>27</v>
      </c>
      <c r="H14" s="425">
        <v>0</v>
      </c>
      <c r="I14" s="425">
        <v>0</v>
      </c>
      <c r="J14" s="425">
        <v>1</v>
      </c>
      <c r="K14" s="431">
        <v>1</v>
      </c>
      <c r="L14" s="425" t="s">
        <v>34</v>
      </c>
      <c r="M14" s="425" t="s">
        <v>1255</v>
      </c>
      <c r="N14" s="426" t="s">
        <v>41</v>
      </c>
      <c r="O14" s="429" t="s">
        <v>1173</v>
      </c>
      <c r="P14" s="427" t="s">
        <v>69</v>
      </c>
      <c r="Q14" s="430" t="s">
        <v>1101</v>
      </c>
      <c r="R14" s="430"/>
    </row>
    <row r="15" spans="1:262" ht="40.799999999999997" x14ac:dyDescent="0.25">
      <c r="A15" s="421">
        <v>6</v>
      </c>
      <c r="B15" s="422" t="s">
        <v>1350</v>
      </c>
      <c r="C15" s="434" t="s">
        <v>647</v>
      </c>
      <c r="D15" s="423" t="s">
        <v>585</v>
      </c>
      <c r="E15" s="427" t="s">
        <v>648</v>
      </c>
      <c r="F15" s="435" t="s">
        <v>649</v>
      </c>
      <c r="G15" s="425" t="s">
        <v>27</v>
      </c>
      <c r="H15" s="426">
        <v>1</v>
      </c>
      <c r="I15" s="427">
        <v>0</v>
      </c>
      <c r="J15" s="427">
        <v>0</v>
      </c>
      <c r="K15" s="426">
        <f>H15-I15+J15</f>
        <v>1</v>
      </c>
      <c r="L15" s="426" t="s">
        <v>650</v>
      </c>
      <c r="M15" s="426" t="s">
        <v>1256</v>
      </c>
      <c r="N15" s="426" t="s">
        <v>41</v>
      </c>
      <c r="O15" s="429" t="s">
        <v>1173</v>
      </c>
      <c r="P15" s="427" t="s">
        <v>69</v>
      </c>
      <c r="Q15" s="436" t="s">
        <v>651</v>
      </c>
      <c r="R15" s="437"/>
    </row>
    <row r="16" spans="1:262" ht="34.200000000000003" customHeight="1" x14ac:dyDescent="0.25">
      <c r="A16" s="421">
        <v>7</v>
      </c>
      <c r="B16" s="422" t="s">
        <v>1350</v>
      </c>
      <c r="C16" s="438" t="s">
        <v>652</v>
      </c>
      <c r="D16" s="423" t="s">
        <v>585</v>
      </c>
      <c r="E16" s="439" t="s">
        <v>653</v>
      </c>
      <c r="F16" s="440" t="s">
        <v>654</v>
      </c>
      <c r="G16" s="441" t="s">
        <v>27</v>
      </c>
      <c r="H16" s="442">
        <v>1</v>
      </c>
      <c r="I16" s="443">
        <v>0</v>
      </c>
      <c r="J16" s="443">
        <v>0</v>
      </c>
      <c r="K16" s="442">
        <f>H16-I16+J16</f>
        <v>1</v>
      </c>
      <c r="L16" s="442" t="s">
        <v>34</v>
      </c>
      <c r="M16" s="442" t="s">
        <v>1258</v>
      </c>
      <c r="N16" s="442" t="s">
        <v>1145</v>
      </c>
      <c r="O16" s="429" t="s">
        <v>1173</v>
      </c>
      <c r="P16" s="443" t="s">
        <v>69</v>
      </c>
      <c r="Q16" s="444" t="s">
        <v>655</v>
      </c>
      <c r="R16" s="444"/>
    </row>
    <row r="17" spans="1:18" ht="27.6" x14ac:dyDescent="0.25">
      <c r="A17" s="421">
        <v>8</v>
      </c>
      <c r="B17" s="422" t="s">
        <v>1350</v>
      </c>
      <c r="C17" s="434" t="s">
        <v>656</v>
      </c>
      <c r="D17" s="423" t="s">
        <v>585</v>
      </c>
      <c r="E17" s="445" t="s">
        <v>657</v>
      </c>
      <c r="F17" s="424" t="s">
        <v>630</v>
      </c>
      <c r="G17" s="425" t="s">
        <v>62</v>
      </c>
      <c r="H17" s="426">
        <v>1</v>
      </c>
      <c r="I17" s="427">
        <v>0</v>
      </c>
      <c r="J17" s="427">
        <v>0</v>
      </c>
      <c r="K17" s="426">
        <f>H17-I17+J17</f>
        <v>1</v>
      </c>
      <c r="L17" s="428" t="s">
        <v>34</v>
      </c>
      <c r="M17" s="428"/>
      <c r="N17" s="426" t="s">
        <v>41</v>
      </c>
      <c r="O17" s="429" t="s">
        <v>1173</v>
      </c>
      <c r="P17" s="427" t="s">
        <v>69</v>
      </c>
      <c r="Q17" s="432" t="s">
        <v>658</v>
      </c>
      <c r="R17" s="432"/>
    </row>
    <row r="18" spans="1:18" ht="26.4" x14ac:dyDescent="0.25">
      <c r="A18" s="421">
        <v>9</v>
      </c>
      <c r="B18" s="422" t="s">
        <v>1350</v>
      </c>
      <c r="C18" s="434" t="s">
        <v>1142</v>
      </c>
      <c r="D18" s="423" t="s">
        <v>585</v>
      </c>
      <c r="E18" s="445" t="s">
        <v>1143</v>
      </c>
      <c r="F18" s="424" t="s">
        <v>1144</v>
      </c>
      <c r="G18" s="425" t="s">
        <v>62</v>
      </c>
      <c r="H18" s="426">
        <v>1</v>
      </c>
      <c r="I18" s="427">
        <v>0</v>
      </c>
      <c r="J18" s="427">
        <v>0</v>
      </c>
      <c r="K18" s="426">
        <f>H18-I18+J18</f>
        <v>1</v>
      </c>
      <c r="L18" s="428" t="s">
        <v>34</v>
      </c>
      <c r="M18" s="428" t="s">
        <v>1257</v>
      </c>
      <c r="N18" s="426" t="s">
        <v>41</v>
      </c>
      <c r="O18" s="429" t="s">
        <v>1173</v>
      </c>
      <c r="P18" s="427" t="s">
        <v>69</v>
      </c>
      <c r="Q18" s="432" t="s">
        <v>1146</v>
      </c>
      <c r="R18" s="432"/>
    </row>
    <row r="19" spans="1:18" x14ac:dyDescent="0.25">
      <c r="A19" s="446" t="s">
        <v>659</v>
      </c>
      <c r="B19" s="446"/>
      <c r="C19" s="416" t="s">
        <v>660</v>
      </c>
      <c r="D19" s="417"/>
      <c r="E19" s="418"/>
      <c r="F19" s="419"/>
      <c r="G19" s="418"/>
      <c r="H19" s="447"/>
      <c r="I19" s="418"/>
      <c r="J19" s="418"/>
      <c r="K19" s="417">
        <f>SUM(K20:K49)</f>
        <v>25</v>
      </c>
      <c r="L19" s="417"/>
      <c r="M19" s="417"/>
      <c r="N19" s="417"/>
      <c r="O19" s="417"/>
      <c r="P19" s="418"/>
      <c r="Q19" s="420"/>
      <c r="R19" s="420"/>
    </row>
    <row r="20" spans="1:18" ht="30" customHeight="1" x14ac:dyDescent="0.25">
      <c r="A20" s="421">
        <v>1</v>
      </c>
      <c r="B20" s="421" t="s">
        <v>1351</v>
      </c>
      <c r="C20" s="953" t="s">
        <v>661</v>
      </c>
      <c r="D20" s="955" t="s">
        <v>1317</v>
      </c>
      <c r="E20" s="956" t="s">
        <v>662</v>
      </c>
      <c r="F20" s="428" t="s">
        <v>663</v>
      </c>
      <c r="G20" s="949" t="s">
        <v>27</v>
      </c>
      <c r="H20" s="428">
        <v>0</v>
      </c>
      <c r="I20" s="423">
        <v>0</v>
      </c>
      <c r="J20" s="423">
        <v>1</v>
      </c>
      <c r="K20" s="448">
        <f t="shared" ref="K20:K23" si="0">H20-I20+J20</f>
        <v>1</v>
      </c>
      <c r="L20" s="428" t="s">
        <v>34</v>
      </c>
      <c r="M20" s="428" t="s">
        <v>1157</v>
      </c>
      <c r="N20" s="950" t="s">
        <v>1174</v>
      </c>
      <c r="O20" s="950" t="s">
        <v>1173</v>
      </c>
      <c r="P20" s="951" t="s">
        <v>69</v>
      </c>
      <c r="Q20" s="952" t="s">
        <v>664</v>
      </c>
      <c r="R20" s="449"/>
    </row>
    <row r="21" spans="1:18" ht="31.65" customHeight="1" x14ac:dyDescent="0.25">
      <c r="A21" s="421">
        <v>2</v>
      </c>
      <c r="B21" s="421" t="s">
        <v>1351</v>
      </c>
      <c r="C21" s="954"/>
      <c r="D21" s="955"/>
      <c r="E21" s="956"/>
      <c r="F21" s="428" t="s">
        <v>665</v>
      </c>
      <c r="G21" s="949"/>
      <c r="H21" s="428">
        <v>0</v>
      </c>
      <c r="I21" s="423">
        <v>0</v>
      </c>
      <c r="J21" s="423">
        <v>1</v>
      </c>
      <c r="K21" s="448">
        <f t="shared" si="0"/>
        <v>1</v>
      </c>
      <c r="L21" s="428" t="s">
        <v>34</v>
      </c>
      <c r="M21" s="428" t="s">
        <v>1158</v>
      </c>
      <c r="N21" s="950"/>
      <c r="O21" s="950"/>
      <c r="P21" s="951"/>
      <c r="Q21" s="952"/>
      <c r="R21" s="449"/>
    </row>
    <row r="22" spans="1:18" ht="31.65" customHeight="1" x14ac:dyDescent="0.25">
      <c r="A22" s="421">
        <v>3</v>
      </c>
      <c r="B22" s="421" t="s">
        <v>1351</v>
      </c>
      <c r="C22" s="954"/>
      <c r="D22" s="955"/>
      <c r="E22" s="956"/>
      <c r="F22" s="53" t="s">
        <v>666</v>
      </c>
      <c r="G22" s="949"/>
      <c r="H22" s="450">
        <v>0</v>
      </c>
      <c r="I22" s="451">
        <v>1</v>
      </c>
      <c r="J22" s="451">
        <v>1</v>
      </c>
      <c r="K22" s="452">
        <f t="shared" si="0"/>
        <v>0</v>
      </c>
      <c r="L22" s="450" t="s">
        <v>34</v>
      </c>
      <c r="M22" s="450"/>
      <c r="N22" s="950"/>
      <c r="O22" s="950"/>
      <c r="P22" s="951"/>
      <c r="Q22" s="453" t="s">
        <v>667</v>
      </c>
      <c r="R22" s="453" t="s">
        <v>1096</v>
      </c>
    </row>
    <row r="23" spans="1:18" ht="64.95" customHeight="1" x14ac:dyDescent="0.25">
      <c r="A23" s="421">
        <v>4</v>
      </c>
      <c r="B23" s="421" t="s">
        <v>1351</v>
      </c>
      <c r="C23" s="434" t="s">
        <v>671</v>
      </c>
      <c r="D23" s="454" t="s">
        <v>1317</v>
      </c>
      <c r="E23" s="423">
        <v>710017404</v>
      </c>
      <c r="F23" s="455" t="s">
        <v>672</v>
      </c>
      <c r="G23" s="425" t="s">
        <v>27</v>
      </c>
      <c r="H23" s="428">
        <v>1</v>
      </c>
      <c r="I23" s="423">
        <v>0</v>
      </c>
      <c r="J23" s="423">
        <v>0</v>
      </c>
      <c r="K23" s="428">
        <f t="shared" si="0"/>
        <v>1</v>
      </c>
      <c r="L23" s="428" t="s">
        <v>34</v>
      </c>
      <c r="M23" s="428" t="s">
        <v>1161</v>
      </c>
      <c r="N23" s="426" t="s">
        <v>1174</v>
      </c>
      <c r="O23" s="429" t="s">
        <v>1173</v>
      </c>
      <c r="P23" s="427" t="s">
        <v>69</v>
      </c>
      <c r="Q23" s="456" t="s">
        <v>673</v>
      </c>
      <c r="R23" s="437"/>
    </row>
    <row r="24" spans="1:18" ht="39.6" x14ac:dyDescent="0.25">
      <c r="A24" s="421">
        <v>5</v>
      </c>
      <c r="B24" s="421" t="s">
        <v>1351</v>
      </c>
      <c r="C24" s="434" t="s">
        <v>678</v>
      </c>
      <c r="D24" s="454" t="s">
        <v>1317</v>
      </c>
      <c r="E24" s="445" t="s">
        <v>679</v>
      </c>
      <c r="F24" s="433">
        <v>4066390704</v>
      </c>
      <c r="G24" s="425" t="s">
        <v>27</v>
      </c>
      <c r="H24" s="426">
        <v>1</v>
      </c>
      <c r="I24" s="427">
        <v>0</v>
      </c>
      <c r="J24" s="427">
        <v>0</v>
      </c>
      <c r="K24" s="426">
        <v>1</v>
      </c>
      <c r="L24" s="428" t="s">
        <v>680</v>
      </c>
      <c r="M24" s="428" t="s">
        <v>1159</v>
      </c>
      <c r="N24" s="426" t="s">
        <v>1174</v>
      </c>
      <c r="O24" s="429" t="s">
        <v>1173</v>
      </c>
      <c r="P24" s="427" t="s">
        <v>69</v>
      </c>
      <c r="Q24" s="432" t="s">
        <v>681</v>
      </c>
      <c r="R24" s="432"/>
    </row>
    <row r="25" spans="1:18" ht="27.6" x14ac:dyDescent="0.25">
      <c r="A25" s="421">
        <v>6</v>
      </c>
      <c r="B25" s="421" t="s">
        <v>1351</v>
      </c>
      <c r="C25" s="434" t="s">
        <v>682</v>
      </c>
      <c r="D25" s="454" t="s">
        <v>1317</v>
      </c>
      <c r="E25" s="445" t="s">
        <v>683</v>
      </c>
      <c r="F25" s="433" t="s">
        <v>684</v>
      </c>
      <c r="G25" s="425" t="s">
        <v>27</v>
      </c>
      <c r="H25" s="426">
        <v>0</v>
      </c>
      <c r="I25" s="427"/>
      <c r="J25" s="427">
        <v>1</v>
      </c>
      <c r="K25" s="426">
        <f>H25-I25+J25</f>
        <v>1</v>
      </c>
      <c r="L25" s="428" t="s">
        <v>685</v>
      </c>
      <c r="M25" s="428" t="s">
        <v>1162</v>
      </c>
      <c r="N25" s="426" t="s">
        <v>1174</v>
      </c>
      <c r="O25" s="429" t="s">
        <v>1173</v>
      </c>
      <c r="P25" s="427" t="s">
        <v>69</v>
      </c>
      <c r="Q25" s="432" t="s">
        <v>686</v>
      </c>
      <c r="R25" s="432"/>
    </row>
    <row r="26" spans="1:18" ht="27.6" x14ac:dyDescent="0.25">
      <c r="A26" s="421">
        <v>7</v>
      </c>
      <c r="B26" s="421" t="s">
        <v>1351</v>
      </c>
      <c r="C26" s="457" t="s">
        <v>687</v>
      </c>
      <c r="D26" s="454" t="s">
        <v>1317</v>
      </c>
      <c r="E26" s="458" t="s">
        <v>688</v>
      </c>
      <c r="F26" s="459" t="s">
        <v>689</v>
      </c>
      <c r="G26" s="460" t="s">
        <v>27</v>
      </c>
      <c r="H26" s="461">
        <v>0</v>
      </c>
      <c r="I26" s="462"/>
      <c r="J26" s="462">
        <v>1</v>
      </c>
      <c r="K26" s="461">
        <v>0</v>
      </c>
      <c r="L26" s="463" t="s">
        <v>685</v>
      </c>
      <c r="M26" s="463"/>
      <c r="N26" s="463" t="s">
        <v>1174</v>
      </c>
      <c r="O26" s="429" t="s">
        <v>1173</v>
      </c>
      <c r="P26" s="462" t="s">
        <v>69</v>
      </c>
      <c r="Q26" s="464" t="s">
        <v>690</v>
      </c>
      <c r="R26" s="464" t="s">
        <v>1109</v>
      </c>
    </row>
    <row r="27" spans="1:18" ht="27.6" x14ac:dyDescent="0.25">
      <c r="A27" s="421">
        <v>8</v>
      </c>
      <c r="B27" s="421" t="s">
        <v>1351</v>
      </c>
      <c r="C27" s="434" t="s">
        <v>682</v>
      </c>
      <c r="D27" s="454" t="s">
        <v>1317</v>
      </c>
      <c r="E27" s="445" t="s">
        <v>683</v>
      </c>
      <c r="F27" s="433" t="s">
        <v>691</v>
      </c>
      <c r="G27" s="425" t="s">
        <v>27</v>
      </c>
      <c r="H27" s="426">
        <v>0</v>
      </c>
      <c r="I27" s="427"/>
      <c r="J27" s="427">
        <v>1</v>
      </c>
      <c r="K27" s="426">
        <f>H27-I27+J27</f>
        <v>1</v>
      </c>
      <c r="L27" s="428" t="s">
        <v>34</v>
      </c>
      <c r="M27" s="428" t="s">
        <v>1163</v>
      </c>
      <c r="N27" s="426" t="s">
        <v>1174</v>
      </c>
      <c r="O27" s="429" t="s">
        <v>1173</v>
      </c>
      <c r="P27" s="427" t="s">
        <v>69</v>
      </c>
      <c r="Q27" s="432" t="s">
        <v>692</v>
      </c>
      <c r="R27" s="432"/>
    </row>
    <row r="28" spans="1:18" x14ac:dyDescent="0.25">
      <c r="A28" s="421">
        <v>9</v>
      </c>
      <c r="B28" s="421" t="s">
        <v>1351</v>
      </c>
      <c r="C28" s="465" t="s">
        <v>687</v>
      </c>
      <c r="D28" s="454" t="s">
        <v>1317</v>
      </c>
      <c r="E28" s="466" t="s">
        <v>688</v>
      </c>
      <c r="F28" s="467" t="s">
        <v>693</v>
      </c>
      <c r="G28" s="468" t="s">
        <v>27</v>
      </c>
      <c r="H28" s="469">
        <v>0</v>
      </c>
      <c r="I28" s="470">
        <v>1</v>
      </c>
      <c r="J28" s="470">
        <v>1</v>
      </c>
      <c r="K28" s="469">
        <f>H28-I28+J28</f>
        <v>0</v>
      </c>
      <c r="L28" s="471" t="s">
        <v>34</v>
      </c>
      <c r="M28" s="471"/>
      <c r="N28" s="471" t="s">
        <v>1174</v>
      </c>
      <c r="O28" s="429" t="s">
        <v>1173</v>
      </c>
      <c r="P28" s="470" t="s">
        <v>69</v>
      </c>
      <c r="Q28" s="472" t="s">
        <v>690</v>
      </c>
      <c r="R28" s="472" t="s">
        <v>694</v>
      </c>
    </row>
    <row r="29" spans="1:18" ht="27.6" x14ac:dyDescent="0.25">
      <c r="A29" s="421">
        <v>10</v>
      </c>
      <c r="B29" s="421" t="s">
        <v>1351</v>
      </c>
      <c r="C29" s="473" t="s">
        <v>687</v>
      </c>
      <c r="D29" s="454" t="s">
        <v>1317</v>
      </c>
      <c r="E29" s="474" t="s">
        <v>890</v>
      </c>
      <c r="F29" s="475" t="s">
        <v>1123</v>
      </c>
      <c r="G29" s="476" t="s">
        <v>27</v>
      </c>
      <c r="H29" s="477">
        <v>0</v>
      </c>
      <c r="I29" s="478">
        <v>1</v>
      </c>
      <c r="J29" s="478">
        <v>1</v>
      </c>
      <c r="K29" s="477">
        <v>1</v>
      </c>
      <c r="L29" s="479" t="s">
        <v>34</v>
      </c>
      <c r="M29" s="479" t="s">
        <v>1160</v>
      </c>
      <c r="N29" s="479" t="s">
        <v>1174</v>
      </c>
      <c r="O29" s="429" t="s">
        <v>1173</v>
      </c>
      <c r="P29" s="478" t="s">
        <v>69</v>
      </c>
      <c r="Q29" s="480" t="s">
        <v>1124</v>
      </c>
      <c r="R29" s="568" t="s">
        <v>1373</v>
      </c>
    </row>
    <row r="30" spans="1:18" ht="31.2" x14ac:dyDescent="0.25">
      <c r="A30" s="421">
        <v>11</v>
      </c>
      <c r="B30" s="421" t="s">
        <v>1351</v>
      </c>
      <c r="C30" s="481" t="s">
        <v>1153</v>
      </c>
      <c r="D30" s="454" t="s">
        <v>1317</v>
      </c>
      <c r="E30" s="482" t="s">
        <v>891</v>
      </c>
      <c r="F30" s="483" t="s">
        <v>1154</v>
      </c>
      <c r="G30" s="425" t="s">
        <v>27</v>
      </c>
      <c r="H30" s="428">
        <v>0</v>
      </c>
      <c r="I30" s="423">
        <v>0</v>
      </c>
      <c r="J30" s="482">
        <v>1</v>
      </c>
      <c r="K30" s="448">
        <f>H30-I30+J30</f>
        <v>1</v>
      </c>
      <c r="L30" s="428" t="s">
        <v>34</v>
      </c>
      <c r="M30" s="428" t="s">
        <v>1156</v>
      </c>
      <c r="N30" s="426" t="s">
        <v>1174</v>
      </c>
      <c r="O30" s="429" t="s">
        <v>1173</v>
      </c>
      <c r="P30" s="427" t="s">
        <v>69</v>
      </c>
      <c r="Q30" s="449" t="s">
        <v>1364</v>
      </c>
      <c r="R30" s="449"/>
    </row>
    <row r="31" spans="1:18" ht="15.6" x14ac:dyDescent="0.25">
      <c r="A31" s="421">
        <v>12</v>
      </c>
      <c r="B31" s="421" t="s">
        <v>1351</v>
      </c>
      <c r="C31" s="481" t="s">
        <v>668</v>
      </c>
      <c r="D31" s="454" t="s">
        <v>1317</v>
      </c>
      <c r="E31" s="538" t="s">
        <v>669</v>
      </c>
      <c r="F31" s="539" t="s">
        <v>670</v>
      </c>
      <c r="G31" s="425" t="s">
        <v>27</v>
      </c>
      <c r="H31" s="428">
        <v>0</v>
      </c>
      <c r="I31" s="423">
        <v>0</v>
      </c>
      <c r="J31" s="482">
        <v>1</v>
      </c>
      <c r="K31" s="448">
        <f>H31-I31+J31</f>
        <v>1</v>
      </c>
      <c r="L31" s="428" t="s">
        <v>34</v>
      </c>
      <c r="M31" s="428" t="s">
        <v>1155</v>
      </c>
      <c r="N31" s="426" t="s">
        <v>1174</v>
      </c>
      <c r="O31" s="429" t="s">
        <v>1173</v>
      </c>
      <c r="P31" s="427" t="s">
        <v>69</v>
      </c>
      <c r="Q31" s="449" t="s">
        <v>664</v>
      </c>
      <c r="R31" s="449"/>
    </row>
    <row r="32" spans="1:18" ht="21" customHeight="1" x14ac:dyDescent="0.25">
      <c r="A32" s="421">
        <v>13</v>
      </c>
      <c r="B32" s="587" t="s">
        <v>1383</v>
      </c>
      <c r="C32" s="567" t="s">
        <v>1381</v>
      </c>
      <c r="D32" s="454" t="s">
        <v>1317</v>
      </c>
      <c r="E32" s="653" t="s">
        <v>887</v>
      </c>
      <c r="F32" s="654" t="s">
        <v>888</v>
      </c>
      <c r="G32" s="460" t="s">
        <v>27</v>
      </c>
      <c r="H32" s="463">
        <v>0</v>
      </c>
      <c r="I32" s="655">
        <v>0</v>
      </c>
      <c r="J32" s="656">
        <v>1</v>
      </c>
      <c r="K32" s="657">
        <v>0</v>
      </c>
      <c r="L32" s="463" t="s">
        <v>34</v>
      </c>
      <c r="M32" s="658" t="s">
        <v>1372</v>
      </c>
      <c r="N32" s="461" t="s">
        <v>1174</v>
      </c>
      <c r="O32" s="659" t="s">
        <v>1173</v>
      </c>
      <c r="P32" s="462" t="s">
        <v>69</v>
      </c>
      <c r="Q32" s="660" t="s">
        <v>1404</v>
      </c>
      <c r="R32" s="182" t="s">
        <v>1436</v>
      </c>
    </row>
    <row r="33" spans="1:18" ht="21" customHeight="1" x14ac:dyDescent="0.25">
      <c r="A33" s="421">
        <v>14</v>
      </c>
      <c r="B33" s="587" t="s">
        <v>1383</v>
      </c>
      <c r="C33" s="567" t="s">
        <v>889</v>
      </c>
      <c r="D33" s="454" t="s">
        <v>1317</v>
      </c>
      <c r="E33" s="538" t="s">
        <v>1370</v>
      </c>
      <c r="F33" s="539" t="s">
        <v>1371</v>
      </c>
      <c r="G33" s="575" t="s">
        <v>27</v>
      </c>
      <c r="H33" s="558"/>
      <c r="I33" s="560"/>
      <c r="J33" s="482"/>
      <c r="K33" s="448">
        <v>1</v>
      </c>
      <c r="L33" s="576" t="s">
        <v>34</v>
      </c>
      <c r="M33" s="588" t="s">
        <v>1382</v>
      </c>
      <c r="N33" s="589" t="s">
        <v>1174</v>
      </c>
      <c r="O33" s="590" t="s">
        <v>1173</v>
      </c>
      <c r="P33" s="591" t="s">
        <v>69</v>
      </c>
      <c r="Q33" s="592" t="s">
        <v>1404</v>
      </c>
      <c r="R33" s="559"/>
    </row>
    <row r="34" spans="1:18" ht="15.75" customHeight="1" x14ac:dyDescent="0.25">
      <c r="A34" s="421">
        <v>15</v>
      </c>
      <c r="B34" s="587" t="s">
        <v>1383</v>
      </c>
      <c r="C34" s="595" t="s">
        <v>1398</v>
      </c>
      <c r="D34" s="596"/>
      <c r="E34" s="596" t="s">
        <v>1399</v>
      </c>
      <c r="F34" s="596" t="s">
        <v>1400</v>
      </c>
      <c r="G34" s="354" t="s">
        <v>1384</v>
      </c>
      <c r="H34" s="596"/>
      <c r="I34" s="596"/>
      <c r="J34" s="597"/>
      <c r="K34" s="596">
        <v>1</v>
      </c>
      <c r="L34" s="596" t="s">
        <v>34</v>
      </c>
      <c r="M34" s="588" t="s">
        <v>1382</v>
      </c>
      <c r="N34" s="589" t="s">
        <v>1174</v>
      </c>
      <c r="O34" s="590" t="s">
        <v>1173</v>
      </c>
      <c r="P34" s="591" t="s">
        <v>69</v>
      </c>
      <c r="Q34" s="592" t="s">
        <v>1404</v>
      </c>
      <c r="R34" s="577"/>
    </row>
    <row r="35" spans="1:18" ht="15.75" customHeight="1" x14ac:dyDescent="0.25">
      <c r="A35" s="421">
        <v>16</v>
      </c>
      <c r="B35" s="587" t="s">
        <v>1383</v>
      </c>
      <c r="C35" s="595" t="s">
        <v>1398</v>
      </c>
      <c r="D35" s="596"/>
      <c r="E35" s="596" t="s">
        <v>1399</v>
      </c>
      <c r="F35" s="596" t="s">
        <v>1401</v>
      </c>
      <c r="G35" s="354" t="s">
        <v>1384</v>
      </c>
      <c r="H35" s="596"/>
      <c r="I35" s="596"/>
      <c r="J35" s="597"/>
      <c r="K35" s="596">
        <v>1</v>
      </c>
      <c r="L35" s="596" t="s">
        <v>34</v>
      </c>
      <c r="M35" s="588" t="s">
        <v>1382</v>
      </c>
      <c r="N35" s="589" t="s">
        <v>1174</v>
      </c>
      <c r="O35" s="590" t="s">
        <v>1173</v>
      </c>
      <c r="P35" s="591" t="s">
        <v>69</v>
      </c>
      <c r="Q35" s="592" t="s">
        <v>1404</v>
      </c>
      <c r="R35" s="559"/>
    </row>
    <row r="36" spans="1:18" ht="15.75" customHeight="1" x14ac:dyDescent="0.25">
      <c r="A36" s="421">
        <v>17</v>
      </c>
      <c r="B36" s="587" t="s">
        <v>1383</v>
      </c>
      <c r="C36" s="595" t="s">
        <v>1389</v>
      </c>
      <c r="D36" s="596"/>
      <c r="E36" s="596" t="s">
        <v>1091</v>
      </c>
      <c r="F36" s="596" t="s">
        <v>1402</v>
      </c>
      <c r="G36" s="354" t="s">
        <v>1384</v>
      </c>
      <c r="H36" s="596"/>
      <c r="I36" s="596"/>
      <c r="J36" s="597"/>
      <c r="K36" s="596">
        <v>1</v>
      </c>
      <c r="L36" s="596" t="s">
        <v>34</v>
      </c>
      <c r="M36" s="588" t="s">
        <v>1382</v>
      </c>
      <c r="N36" s="589" t="s">
        <v>1174</v>
      </c>
      <c r="O36" s="590" t="s">
        <v>1173</v>
      </c>
      <c r="P36" s="591" t="s">
        <v>69</v>
      </c>
      <c r="Q36" s="592" t="s">
        <v>1404</v>
      </c>
      <c r="R36" s="559"/>
    </row>
    <row r="37" spans="1:18" ht="15.75" customHeight="1" x14ac:dyDescent="0.25">
      <c r="A37" s="421">
        <v>18</v>
      </c>
      <c r="B37" s="587" t="s">
        <v>1383</v>
      </c>
      <c r="C37" s="595" t="s">
        <v>1389</v>
      </c>
      <c r="D37" s="596"/>
      <c r="E37" s="596" t="s">
        <v>1091</v>
      </c>
      <c r="F37" s="596" t="s">
        <v>1403</v>
      </c>
      <c r="G37" s="354" t="s">
        <v>1384</v>
      </c>
      <c r="H37" s="596"/>
      <c r="I37" s="596"/>
      <c r="J37" s="597"/>
      <c r="K37" s="596">
        <v>1</v>
      </c>
      <c r="L37" s="596" t="s">
        <v>34</v>
      </c>
      <c r="M37" s="588" t="s">
        <v>1382</v>
      </c>
      <c r="N37" s="589" t="s">
        <v>1174</v>
      </c>
      <c r="O37" s="590" t="s">
        <v>1173</v>
      </c>
      <c r="P37" s="591" t="s">
        <v>69</v>
      </c>
      <c r="Q37" s="592" t="s">
        <v>1404</v>
      </c>
      <c r="R37" s="559"/>
    </row>
    <row r="38" spans="1:18" ht="15.6" x14ac:dyDescent="0.25">
      <c r="A38" s="421">
        <v>19</v>
      </c>
      <c r="B38" s="587" t="s">
        <v>1383</v>
      </c>
      <c r="C38" s="595" t="s">
        <v>1385</v>
      </c>
      <c r="D38" s="596"/>
      <c r="E38" s="596" t="s">
        <v>1386</v>
      </c>
      <c r="F38" s="596">
        <v>31345002318</v>
      </c>
      <c r="G38" s="593" t="s">
        <v>1384</v>
      </c>
      <c r="H38" s="584"/>
      <c r="I38" s="585"/>
      <c r="J38" s="594"/>
      <c r="K38" s="584">
        <v>1</v>
      </c>
      <c r="L38" s="584" t="s">
        <v>34</v>
      </c>
      <c r="M38" s="598"/>
      <c r="N38" s="599"/>
      <c r="O38" s="600"/>
      <c r="P38" s="591" t="s">
        <v>69</v>
      </c>
      <c r="Q38" s="601"/>
      <c r="R38" s="586"/>
    </row>
    <row r="39" spans="1:18" ht="21" customHeight="1" x14ac:dyDescent="0.25">
      <c r="A39" s="421">
        <v>20</v>
      </c>
      <c r="B39" s="587" t="s">
        <v>1383</v>
      </c>
      <c r="C39" s="595" t="s">
        <v>1385</v>
      </c>
      <c r="D39" s="596"/>
      <c r="E39" s="596" t="s">
        <v>1387</v>
      </c>
      <c r="F39" s="596" t="s">
        <v>1388</v>
      </c>
      <c r="G39" s="593" t="s">
        <v>1384</v>
      </c>
      <c r="H39" s="584"/>
      <c r="I39" s="585"/>
      <c r="J39" s="594"/>
      <c r="K39" s="584">
        <v>1</v>
      </c>
      <c r="L39" s="584" t="s">
        <v>34</v>
      </c>
      <c r="M39" s="598"/>
      <c r="N39" s="599"/>
      <c r="O39" s="600"/>
      <c r="P39" s="591" t="s">
        <v>69</v>
      </c>
      <c r="Q39" s="601"/>
      <c r="R39" s="586"/>
    </row>
    <row r="40" spans="1:18" ht="15.75" customHeight="1" x14ac:dyDescent="0.25">
      <c r="A40" s="421">
        <v>21</v>
      </c>
      <c r="B40" s="587" t="s">
        <v>1383</v>
      </c>
      <c r="C40" s="595" t="s">
        <v>1389</v>
      </c>
      <c r="D40" s="596"/>
      <c r="E40" s="596" t="s">
        <v>1091</v>
      </c>
      <c r="F40" s="596" t="s">
        <v>1390</v>
      </c>
      <c r="G40" s="593" t="s">
        <v>1384</v>
      </c>
      <c r="H40" s="584"/>
      <c r="I40" s="585"/>
      <c r="J40" s="594"/>
      <c r="K40" s="584">
        <v>1</v>
      </c>
      <c r="L40" s="584" t="s">
        <v>34</v>
      </c>
      <c r="M40" s="598"/>
      <c r="N40" s="599"/>
      <c r="O40" s="600"/>
      <c r="P40" s="591" t="s">
        <v>69</v>
      </c>
      <c r="Q40" s="601"/>
      <c r="R40" s="586"/>
    </row>
    <row r="41" spans="1:18" ht="15.75" customHeight="1" x14ac:dyDescent="0.25">
      <c r="A41" s="421">
        <v>22</v>
      </c>
      <c r="B41" s="587" t="s">
        <v>1383</v>
      </c>
      <c r="C41" s="595" t="s">
        <v>1389</v>
      </c>
      <c r="D41" s="596"/>
      <c r="E41" s="596" t="s">
        <v>1091</v>
      </c>
      <c r="F41" s="596" t="s">
        <v>1391</v>
      </c>
      <c r="G41" s="593" t="s">
        <v>1384</v>
      </c>
      <c r="H41" s="584"/>
      <c r="I41" s="585"/>
      <c r="J41" s="594"/>
      <c r="K41" s="584">
        <v>1</v>
      </c>
      <c r="L41" s="584" t="s">
        <v>34</v>
      </c>
      <c r="M41" s="598"/>
      <c r="N41" s="599"/>
      <c r="O41" s="600"/>
      <c r="P41" s="591" t="s">
        <v>69</v>
      </c>
      <c r="Q41" s="601"/>
      <c r="R41" s="586"/>
    </row>
    <row r="42" spans="1:18" ht="15.75" customHeight="1" x14ac:dyDescent="0.25">
      <c r="A42" s="421">
        <v>23</v>
      </c>
      <c r="B42" s="587" t="s">
        <v>1383</v>
      </c>
      <c r="C42" s="595" t="s">
        <v>1389</v>
      </c>
      <c r="D42" s="596"/>
      <c r="E42" s="596" t="s">
        <v>1091</v>
      </c>
      <c r="F42" s="596" t="s">
        <v>1392</v>
      </c>
      <c r="G42" s="593" t="s">
        <v>1384</v>
      </c>
      <c r="H42" s="584"/>
      <c r="I42" s="585"/>
      <c r="J42" s="594"/>
      <c r="K42" s="584">
        <v>1</v>
      </c>
      <c r="L42" s="584" t="s">
        <v>34</v>
      </c>
      <c r="M42" s="598"/>
      <c r="N42" s="599"/>
      <c r="O42" s="600"/>
      <c r="P42" s="591" t="s">
        <v>69</v>
      </c>
      <c r="Q42" s="601"/>
      <c r="R42" s="586"/>
    </row>
    <row r="43" spans="1:18" ht="15.75" customHeight="1" x14ac:dyDescent="0.25">
      <c r="A43" s="421">
        <v>24</v>
      </c>
      <c r="B43" s="587" t="s">
        <v>1383</v>
      </c>
      <c r="C43" s="595" t="s">
        <v>1389</v>
      </c>
      <c r="D43" s="596"/>
      <c r="E43" s="596" t="s">
        <v>1386</v>
      </c>
      <c r="F43" s="596" t="s">
        <v>1393</v>
      </c>
      <c r="G43" s="593" t="s">
        <v>1384</v>
      </c>
      <c r="H43" s="584"/>
      <c r="I43" s="585"/>
      <c r="J43" s="594"/>
      <c r="K43" s="584">
        <v>1</v>
      </c>
      <c r="L43" s="584" t="s">
        <v>34</v>
      </c>
      <c r="M43" s="598"/>
      <c r="N43" s="599"/>
      <c r="O43" s="600"/>
      <c r="P43" s="591" t="s">
        <v>69</v>
      </c>
      <c r="Q43" s="601"/>
      <c r="R43" s="586"/>
    </row>
    <row r="44" spans="1:18" ht="15.75" customHeight="1" x14ac:dyDescent="0.25">
      <c r="A44" s="421">
        <v>25</v>
      </c>
      <c r="B44" s="587" t="s">
        <v>1383</v>
      </c>
      <c r="C44" s="595" t="s">
        <v>1389</v>
      </c>
      <c r="D44" s="596"/>
      <c r="E44" s="596" t="s">
        <v>1394</v>
      </c>
      <c r="F44" s="596" t="s">
        <v>1395</v>
      </c>
      <c r="G44" s="593" t="s">
        <v>1384</v>
      </c>
      <c r="H44" s="584"/>
      <c r="I44" s="585"/>
      <c r="J44" s="594"/>
      <c r="K44" s="584">
        <v>1</v>
      </c>
      <c r="L44" s="584" t="s">
        <v>34</v>
      </c>
      <c r="M44" s="598"/>
      <c r="N44" s="599"/>
      <c r="O44" s="600"/>
      <c r="P44" s="591" t="s">
        <v>69</v>
      </c>
      <c r="Q44" s="601"/>
      <c r="R44" s="586"/>
    </row>
    <row r="45" spans="1:18" ht="15.75" customHeight="1" x14ac:dyDescent="0.25">
      <c r="A45" s="421">
        <v>26</v>
      </c>
      <c r="B45" s="587" t="s">
        <v>1383</v>
      </c>
      <c r="C45" s="595" t="s">
        <v>1396</v>
      </c>
      <c r="D45" s="596"/>
      <c r="E45" s="596" t="s">
        <v>1394</v>
      </c>
      <c r="F45" s="596" t="s">
        <v>1397</v>
      </c>
      <c r="G45" s="593" t="s">
        <v>1384</v>
      </c>
      <c r="H45" s="584"/>
      <c r="I45" s="585"/>
      <c r="J45" s="594"/>
      <c r="K45" s="584">
        <v>1</v>
      </c>
      <c r="L45" s="584" t="s">
        <v>34</v>
      </c>
      <c r="M45" s="598"/>
      <c r="N45" s="599"/>
      <c r="O45" s="600"/>
      <c r="P45" s="591" t="s">
        <v>69</v>
      </c>
      <c r="Q45" s="601"/>
      <c r="R45" s="586"/>
    </row>
    <row r="46" spans="1:18" ht="15.75" customHeight="1" x14ac:dyDescent="0.25">
      <c r="A46" s="421">
        <v>27</v>
      </c>
      <c r="B46" s="587" t="s">
        <v>1409</v>
      </c>
      <c r="C46" s="595" t="s">
        <v>1410</v>
      </c>
      <c r="D46" s="596"/>
      <c r="E46" s="596" t="s">
        <v>1411</v>
      </c>
      <c r="F46" s="596" t="s">
        <v>1412</v>
      </c>
      <c r="G46" s="593" t="s">
        <v>27</v>
      </c>
      <c r="H46" s="620"/>
      <c r="I46" s="621"/>
      <c r="J46" s="594"/>
      <c r="K46" s="620">
        <v>1</v>
      </c>
      <c r="L46" s="620" t="s">
        <v>34</v>
      </c>
      <c r="M46" s="598"/>
      <c r="N46" s="599"/>
      <c r="O46" s="600" t="s">
        <v>1414</v>
      </c>
      <c r="P46" s="591" t="s">
        <v>69</v>
      </c>
      <c r="Q46" s="77" t="s">
        <v>1415</v>
      </c>
      <c r="R46" s="622"/>
    </row>
    <row r="47" spans="1:18" ht="15.75" customHeight="1" x14ac:dyDescent="0.25">
      <c r="A47" s="421">
        <v>28</v>
      </c>
      <c r="B47" s="587" t="s">
        <v>1409</v>
      </c>
      <c r="C47" s="595" t="s">
        <v>1410</v>
      </c>
      <c r="D47" s="596"/>
      <c r="E47" s="596" t="s">
        <v>1411</v>
      </c>
      <c r="F47" s="596" t="s">
        <v>1413</v>
      </c>
      <c r="G47" s="593" t="s">
        <v>27</v>
      </c>
      <c r="H47" s="620"/>
      <c r="I47" s="621"/>
      <c r="J47" s="594"/>
      <c r="K47" s="620">
        <v>1</v>
      </c>
      <c r="L47" s="620" t="s">
        <v>34</v>
      </c>
      <c r="M47" s="598"/>
      <c r="N47" s="599"/>
      <c r="O47" s="600" t="s">
        <v>1414</v>
      </c>
      <c r="P47" s="591" t="s">
        <v>69</v>
      </c>
      <c r="Q47" s="77" t="s">
        <v>1415</v>
      </c>
      <c r="R47" s="622"/>
    </row>
    <row r="48" spans="1:18" ht="15.75" customHeight="1" x14ac:dyDescent="0.25">
      <c r="A48" s="421">
        <v>29</v>
      </c>
      <c r="B48" s="587" t="s">
        <v>1409</v>
      </c>
      <c r="C48" s="595" t="s">
        <v>1416</v>
      </c>
      <c r="D48" s="596"/>
      <c r="E48" s="596"/>
      <c r="F48" s="596"/>
      <c r="G48" s="593"/>
      <c r="H48" s="620"/>
      <c r="I48" s="621"/>
      <c r="J48" s="594"/>
      <c r="K48" s="620"/>
      <c r="L48" s="620"/>
      <c r="M48" s="598"/>
      <c r="N48" s="599"/>
      <c r="O48" s="600" t="s">
        <v>1414</v>
      </c>
      <c r="P48" s="591" t="s">
        <v>69</v>
      </c>
      <c r="Q48" s="77" t="s">
        <v>1415</v>
      </c>
      <c r="R48" s="622"/>
    </row>
    <row r="49" spans="1:18" ht="39.6" x14ac:dyDescent="0.25">
      <c r="A49" s="421">
        <v>30</v>
      </c>
      <c r="B49" s="421" t="s">
        <v>1351</v>
      </c>
      <c r="C49" s="484" t="s">
        <v>674</v>
      </c>
      <c r="D49" s="454" t="s">
        <v>1317</v>
      </c>
      <c r="E49" s="537" t="s">
        <v>675</v>
      </c>
      <c r="F49" s="485">
        <v>4303140144</v>
      </c>
      <c r="G49" s="486" t="s">
        <v>27</v>
      </c>
      <c r="H49" s="487">
        <v>1</v>
      </c>
      <c r="I49" s="488">
        <v>0</v>
      </c>
      <c r="J49" s="488">
        <v>0</v>
      </c>
      <c r="K49" s="487">
        <f>H49-I49+J49</f>
        <v>1</v>
      </c>
      <c r="L49" s="487" t="s">
        <v>676</v>
      </c>
      <c r="M49" s="487"/>
      <c r="N49" s="487" t="s">
        <v>1174</v>
      </c>
      <c r="O49" s="429" t="s">
        <v>1173</v>
      </c>
      <c r="P49" s="488" t="s">
        <v>69</v>
      </c>
      <c r="Q49" s="489" t="s">
        <v>677</v>
      </c>
      <c r="R49" s="489"/>
    </row>
    <row r="50" spans="1:18" ht="25.95" customHeight="1" x14ac:dyDescent="0.25">
      <c r="A50" s="490" t="s">
        <v>695</v>
      </c>
      <c r="B50" s="490"/>
      <c r="C50" s="416" t="s">
        <v>696</v>
      </c>
      <c r="D50" s="417"/>
      <c r="E50" s="418"/>
      <c r="F50" s="491"/>
      <c r="G50" s="418"/>
      <c r="H50" s="417"/>
      <c r="I50" s="418"/>
      <c r="J50" s="418"/>
      <c r="K50" s="417"/>
      <c r="L50" s="417"/>
      <c r="M50" s="417"/>
      <c r="N50" s="417"/>
      <c r="O50" s="417"/>
      <c r="P50" s="418"/>
      <c r="Q50" s="420"/>
      <c r="R50" s="420"/>
    </row>
    <row r="51" spans="1:18" ht="41.7" customHeight="1" x14ac:dyDescent="0.25">
      <c r="A51" s="492">
        <v>1</v>
      </c>
      <c r="B51" s="492" t="s">
        <v>696</v>
      </c>
      <c r="C51" s="434" t="s">
        <v>697</v>
      </c>
      <c r="D51" s="423"/>
      <c r="E51" s="445" t="s">
        <v>698</v>
      </c>
      <c r="F51" s="433" t="s">
        <v>699</v>
      </c>
      <c r="G51" s="425" t="s">
        <v>27</v>
      </c>
      <c r="H51" s="426">
        <v>1</v>
      </c>
      <c r="I51" s="427">
        <v>0</v>
      </c>
      <c r="J51" s="427">
        <v>0</v>
      </c>
      <c r="K51" s="426">
        <f>H51-I51+J51</f>
        <v>1</v>
      </c>
      <c r="L51" s="428" t="s">
        <v>34</v>
      </c>
      <c r="M51" s="428" t="s">
        <v>1164</v>
      </c>
      <c r="N51" s="493" t="s">
        <v>41</v>
      </c>
      <c r="O51" s="429" t="s">
        <v>1173</v>
      </c>
      <c r="P51" s="427" t="s">
        <v>69</v>
      </c>
      <c r="Q51" s="432" t="s">
        <v>681</v>
      </c>
      <c r="R51" s="432"/>
    </row>
    <row r="52" spans="1:18" ht="27.6" x14ac:dyDescent="0.25">
      <c r="A52" s="492">
        <v>2</v>
      </c>
      <c r="B52" s="492" t="s">
        <v>696</v>
      </c>
      <c r="C52" s="434" t="s">
        <v>700</v>
      </c>
      <c r="D52" s="423"/>
      <c r="E52" s="445" t="s">
        <v>701</v>
      </c>
      <c r="F52" s="433" t="s">
        <v>702</v>
      </c>
      <c r="G52" s="425" t="s">
        <v>27</v>
      </c>
      <c r="H52" s="426">
        <v>1</v>
      </c>
      <c r="I52" s="427">
        <v>0</v>
      </c>
      <c r="J52" s="427">
        <v>0</v>
      </c>
      <c r="K52" s="426">
        <f>H52-I52+J52</f>
        <v>1</v>
      </c>
      <c r="L52" s="428" t="s">
        <v>34</v>
      </c>
      <c r="M52" s="428" t="s">
        <v>1165</v>
      </c>
      <c r="N52" s="493" t="s">
        <v>41</v>
      </c>
      <c r="O52" s="429" t="s">
        <v>1173</v>
      </c>
      <c r="P52" s="427" t="s">
        <v>69</v>
      </c>
      <c r="Q52" s="432" t="s">
        <v>681</v>
      </c>
      <c r="R52" s="432"/>
    </row>
    <row r="53" spans="1:18" ht="27.45" customHeight="1" x14ac:dyDescent="0.25">
      <c r="A53" s="494">
        <v>3</v>
      </c>
      <c r="B53" s="492" t="s">
        <v>696</v>
      </c>
      <c r="C53" s="434" t="s">
        <v>703</v>
      </c>
      <c r="D53" s="423" t="s">
        <v>561</v>
      </c>
      <c r="E53" s="445" t="s">
        <v>704</v>
      </c>
      <c r="F53" s="424" t="s">
        <v>705</v>
      </c>
      <c r="G53" s="425"/>
      <c r="H53" s="495">
        <v>1</v>
      </c>
      <c r="I53" s="496">
        <v>1</v>
      </c>
      <c r="J53" s="496">
        <v>0</v>
      </c>
      <c r="K53" s="495">
        <f>H53-I53+J53</f>
        <v>0</v>
      </c>
      <c r="L53" s="497" t="s">
        <v>34</v>
      </c>
      <c r="M53" s="497" t="s">
        <v>1166</v>
      </c>
      <c r="N53" s="493" t="s">
        <v>41</v>
      </c>
      <c r="O53" s="429" t="s">
        <v>1173</v>
      </c>
      <c r="P53" s="496" t="s">
        <v>69</v>
      </c>
      <c r="Q53" s="498" t="s">
        <v>706</v>
      </c>
      <c r="R53" s="498"/>
    </row>
    <row r="54" spans="1:18" ht="26.7" customHeight="1" x14ac:dyDescent="0.25">
      <c r="A54" s="499" t="s">
        <v>487</v>
      </c>
      <c r="B54" s="499"/>
      <c r="C54" s="500" t="s">
        <v>488</v>
      </c>
      <c r="D54" s="499"/>
      <c r="E54" s="501"/>
      <c r="F54" s="502"/>
      <c r="G54" s="499"/>
      <c r="H54" s="499">
        <f>SUM('IP Core DĐ - Chỉ theo dõi tại T'!G7:G47)</f>
        <v>34</v>
      </c>
      <c r="I54" s="499">
        <f>SUM('IP Core DĐ - Chỉ theo dõi tại T'!H7:H47)</f>
        <v>2</v>
      </c>
      <c r="J54" s="499">
        <f>SUM('IP Core DĐ - Chỉ theo dõi tại T'!I7:I47)</f>
        <v>6</v>
      </c>
      <c r="K54" s="499">
        <f>SUM('IP Core DĐ - Chỉ theo dõi tại T'!J7:J47)</f>
        <v>40</v>
      </c>
      <c r="L54" s="499"/>
      <c r="M54" s="499"/>
      <c r="N54" s="499"/>
      <c r="O54" s="499"/>
      <c r="P54" s="503"/>
      <c r="Q54" s="420"/>
      <c r="R54" s="420"/>
    </row>
    <row r="55" spans="1:18" ht="26.7" customHeight="1" x14ac:dyDescent="0.25">
      <c r="A55" s="493">
        <v>1</v>
      </c>
      <c r="B55" s="493" t="s">
        <v>1352</v>
      </c>
      <c r="C55" s="504" t="s">
        <v>1112</v>
      </c>
      <c r="D55" s="505" t="s">
        <v>488</v>
      </c>
      <c r="E55" s="505" t="s">
        <v>1112</v>
      </c>
      <c r="F55" s="505"/>
      <c r="G55" s="493" t="s">
        <v>27</v>
      </c>
      <c r="H55" s="493">
        <v>0</v>
      </c>
      <c r="I55" s="493"/>
      <c r="J55" s="493">
        <v>1</v>
      </c>
      <c r="K55" s="506">
        <v>1</v>
      </c>
      <c r="L55" s="493" t="s">
        <v>34</v>
      </c>
      <c r="M55" s="493" t="s">
        <v>1167</v>
      </c>
      <c r="N55" s="493" t="s">
        <v>162</v>
      </c>
      <c r="O55" s="493" t="s">
        <v>36</v>
      </c>
      <c r="P55" s="507" t="s">
        <v>289</v>
      </c>
      <c r="Q55" s="508" t="s">
        <v>1141</v>
      </c>
      <c r="R55" s="508"/>
    </row>
    <row r="56" spans="1:18" ht="26.7" customHeight="1" x14ac:dyDescent="0.25">
      <c r="A56" s="493">
        <v>2</v>
      </c>
      <c r="B56" s="493" t="s">
        <v>1352</v>
      </c>
      <c r="C56" s="504" t="s">
        <v>1113</v>
      </c>
      <c r="D56" s="505" t="s">
        <v>488</v>
      </c>
      <c r="E56" s="505" t="s">
        <v>1113</v>
      </c>
      <c r="F56" s="505"/>
      <c r="G56" s="493" t="s">
        <v>27</v>
      </c>
      <c r="H56" s="493">
        <v>0</v>
      </c>
      <c r="I56" s="493"/>
      <c r="J56" s="493">
        <v>1</v>
      </c>
      <c r="K56" s="506">
        <v>1</v>
      </c>
      <c r="L56" s="493" t="s">
        <v>34</v>
      </c>
      <c r="M56" s="493" t="s">
        <v>1168</v>
      </c>
      <c r="N56" s="493" t="s">
        <v>162</v>
      </c>
      <c r="O56" s="493" t="s">
        <v>36</v>
      </c>
      <c r="P56" s="507" t="s">
        <v>289</v>
      </c>
      <c r="Q56" s="508" t="s">
        <v>1141</v>
      </c>
      <c r="R56" s="508"/>
    </row>
    <row r="57" spans="1:18" ht="26.7" customHeight="1" x14ac:dyDescent="0.25">
      <c r="A57" s="493">
        <v>3</v>
      </c>
      <c r="B57" s="493" t="s">
        <v>1352</v>
      </c>
      <c r="C57" s="504" t="s">
        <v>1114</v>
      </c>
      <c r="D57" s="505" t="s">
        <v>488</v>
      </c>
      <c r="E57" s="505" t="s">
        <v>1114</v>
      </c>
      <c r="F57" s="505"/>
      <c r="G57" s="493" t="s">
        <v>27</v>
      </c>
      <c r="H57" s="493">
        <v>0</v>
      </c>
      <c r="I57" s="493"/>
      <c r="J57" s="493">
        <v>1</v>
      </c>
      <c r="K57" s="506">
        <v>1</v>
      </c>
      <c r="L57" s="493" t="s">
        <v>34</v>
      </c>
      <c r="M57" s="493" t="s">
        <v>1169</v>
      </c>
      <c r="N57" s="493" t="s">
        <v>162</v>
      </c>
      <c r="O57" s="493" t="s">
        <v>36</v>
      </c>
      <c r="P57" s="507" t="s">
        <v>289</v>
      </c>
      <c r="Q57" s="508" t="s">
        <v>1141</v>
      </c>
      <c r="R57" s="508"/>
    </row>
    <row r="58" spans="1:18" ht="40.950000000000003" customHeight="1" x14ac:dyDescent="0.25">
      <c r="A58" s="490" t="s">
        <v>707</v>
      </c>
      <c r="B58" s="490"/>
      <c r="C58" s="416" t="s">
        <v>708</v>
      </c>
      <c r="D58" s="417"/>
      <c r="E58" s="418"/>
      <c r="F58" s="419"/>
      <c r="G58" s="418"/>
      <c r="H58" s="417"/>
      <c r="I58" s="418"/>
      <c r="J58" s="418"/>
      <c r="K58" s="417"/>
      <c r="L58" s="417"/>
      <c r="M58" s="417"/>
      <c r="N58" s="417"/>
      <c r="O58" s="417"/>
      <c r="P58" s="418"/>
      <c r="Q58" s="420" t="s">
        <v>1365</v>
      </c>
      <c r="R58" s="420"/>
    </row>
    <row r="59" spans="1:18" ht="39.6" x14ac:dyDescent="0.25">
      <c r="A59" s="492">
        <v>1</v>
      </c>
      <c r="B59" s="492"/>
      <c r="C59" s="509" t="s">
        <v>709</v>
      </c>
      <c r="D59" s="510"/>
      <c r="E59" s="511">
        <v>8104516</v>
      </c>
      <c r="F59" s="512"/>
      <c r="G59" s="510" t="s">
        <v>62</v>
      </c>
      <c r="H59" s="429">
        <v>1</v>
      </c>
      <c r="I59" s="513">
        <v>0</v>
      </c>
      <c r="J59" s="513">
        <v>0</v>
      </c>
      <c r="K59" s="429">
        <f>H59-I59+J59</f>
        <v>1</v>
      </c>
      <c r="L59" s="491" t="s">
        <v>34</v>
      </c>
      <c r="M59" s="491" t="s">
        <v>1170</v>
      </c>
      <c r="N59" s="448" t="s">
        <v>41</v>
      </c>
      <c r="O59" s="429" t="s">
        <v>1173</v>
      </c>
      <c r="P59" s="513" t="s">
        <v>69</v>
      </c>
      <c r="Q59" s="514"/>
      <c r="R59" s="514"/>
    </row>
    <row r="60" spans="1:18" ht="26.4" x14ac:dyDescent="0.25">
      <c r="A60" s="492">
        <v>2</v>
      </c>
      <c r="B60" s="492"/>
      <c r="C60" s="509" t="s">
        <v>710</v>
      </c>
      <c r="D60" s="510"/>
      <c r="E60" s="511" t="s">
        <v>711</v>
      </c>
      <c r="F60" s="512"/>
      <c r="G60" s="510" t="s">
        <v>62</v>
      </c>
      <c r="H60" s="429">
        <v>1</v>
      </c>
      <c r="I60" s="513">
        <v>0</v>
      </c>
      <c r="J60" s="513">
        <v>0</v>
      </c>
      <c r="K60" s="429">
        <f>H60-I60+J60</f>
        <v>1</v>
      </c>
      <c r="L60" s="491" t="s">
        <v>34</v>
      </c>
      <c r="M60" s="491" t="s">
        <v>1171</v>
      </c>
      <c r="N60" s="448" t="s">
        <v>41</v>
      </c>
      <c r="O60" s="429" t="s">
        <v>1173</v>
      </c>
      <c r="P60" s="513" t="s">
        <v>69</v>
      </c>
      <c r="Q60" s="515"/>
      <c r="R60" s="515"/>
    </row>
    <row r="61" spans="1:18" ht="27.6" x14ac:dyDescent="0.25">
      <c r="A61" s="492">
        <v>3</v>
      </c>
      <c r="B61" s="492"/>
      <c r="C61" s="434" t="s">
        <v>712</v>
      </c>
      <c r="D61" s="423"/>
      <c r="E61" s="516" t="s">
        <v>713</v>
      </c>
      <c r="F61" s="428"/>
      <c r="G61" s="517" t="s">
        <v>62</v>
      </c>
      <c r="H61" s="415">
        <v>2</v>
      </c>
      <c r="I61" s="518">
        <v>0</v>
      </c>
      <c r="J61" s="518">
        <v>0</v>
      </c>
      <c r="K61" s="415">
        <f>H61-I61+J61</f>
        <v>2</v>
      </c>
      <c r="L61" s="491" t="s">
        <v>34</v>
      </c>
      <c r="M61" s="491" t="s">
        <v>1172</v>
      </c>
      <c r="N61" s="448" t="s">
        <v>41</v>
      </c>
      <c r="O61" s="429" t="s">
        <v>1173</v>
      </c>
      <c r="P61" s="518" t="s">
        <v>69</v>
      </c>
      <c r="Q61" s="514"/>
      <c r="R61" s="514"/>
    </row>
    <row r="62" spans="1:18" x14ac:dyDescent="0.25">
      <c r="R62" s="410"/>
    </row>
    <row r="63" spans="1:18" x14ac:dyDescent="0.25">
      <c r="R63" s="410"/>
    </row>
    <row r="64" spans="1:18" ht="17.399999999999999" customHeight="1" x14ac:dyDescent="0.3">
      <c r="A64" s="521"/>
      <c r="B64" s="521"/>
      <c r="E64" s="522" t="s">
        <v>105</v>
      </c>
      <c r="G64" s="522"/>
      <c r="H64" s="522"/>
      <c r="I64" s="522"/>
      <c r="J64" s="522"/>
      <c r="K64" s="522"/>
      <c r="L64" s="522"/>
      <c r="M64" s="522"/>
      <c r="N64" s="522"/>
      <c r="O64" s="522"/>
      <c r="P64" s="947" t="s">
        <v>106</v>
      </c>
      <c r="Q64" s="947"/>
      <c r="R64" s="523"/>
    </row>
    <row r="65" spans="1:18" ht="16.8" x14ac:dyDescent="0.3">
      <c r="A65" s="521"/>
      <c r="B65" s="521"/>
      <c r="C65" s="524"/>
      <c r="D65" s="414"/>
      <c r="E65" s="525"/>
      <c r="G65" s="525"/>
      <c r="H65" s="522"/>
      <c r="I65" s="525"/>
      <c r="J65" s="525"/>
      <c r="K65" s="522"/>
      <c r="L65" s="522"/>
      <c r="M65" s="522"/>
      <c r="N65" s="522"/>
      <c r="O65" s="522"/>
      <c r="P65" s="526"/>
      <c r="Q65" s="527"/>
      <c r="R65" s="527"/>
    </row>
    <row r="66" spans="1:18" ht="16.8" x14ac:dyDescent="0.3">
      <c r="A66" s="521"/>
      <c r="B66" s="521"/>
      <c r="C66" s="524"/>
      <c r="D66" s="414"/>
      <c r="E66" s="525"/>
      <c r="G66" s="525"/>
      <c r="H66" s="522"/>
      <c r="I66" s="525"/>
      <c r="J66" s="525"/>
      <c r="K66" s="522"/>
      <c r="L66" s="522"/>
      <c r="M66" s="522"/>
      <c r="N66" s="522"/>
      <c r="O66" s="522"/>
      <c r="P66" s="525"/>
      <c r="Q66" s="528"/>
      <c r="R66" s="528"/>
    </row>
    <row r="67" spans="1:18" ht="16.8" x14ac:dyDescent="0.3">
      <c r="A67" s="521"/>
      <c r="B67" s="521"/>
      <c r="C67" s="524"/>
      <c r="D67" s="414"/>
      <c r="E67" s="525"/>
      <c r="G67" s="525"/>
      <c r="H67" s="522"/>
      <c r="I67" s="525"/>
      <c r="J67" s="525"/>
      <c r="K67" s="522"/>
      <c r="L67" s="522"/>
      <c r="M67" s="522"/>
      <c r="N67" s="522"/>
      <c r="O67" s="522"/>
      <c r="P67" s="525"/>
      <c r="Q67" s="528"/>
      <c r="R67" s="528"/>
    </row>
    <row r="68" spans="1:18" ht="16.8" x14ac:dyDescent="0.3">
      <c r="A68" s="521"/>
      <c r="B68" s="521"/>
      <c r="C68" s="524"/>
      <c r="D68" s="414"/>
      <c r="E68" s="525"/>
      <c r="G68" s="525"/>
      <c r="H68" s="522"/>
      <c r="I68" s="525"/>
      <c r="J68" s="525"/>
      <c r="K68" s="522"/>
      <c r="L68" s="522"/>
      <c r="M68" s="522"/>
      <c r="N68" s="522"/>
      <c r="O68" s="522"/>
      <c r="P68" s="525"/>
      <c r="Q68" s="528"/>
      <c r="R68" s="528"/>
    </row>
    <row r="69" spans="1:18" ht="16.8" x14ac:dyDescent="0.3">
      <c r="A69" s="521"/>
      <c r="B69" s="521"/>
      <c r="C69" s="524"/>
      <c r="D69" s="414"/>
      <c r="E69" s="525"/>
      <c r="G69" s="525"/>
      <c r="H69" s="522"/>
      <c r="I69" s="525"/>
      <c r="J69" s="525"/>
      <c r="K69" s="522"/>
      <c r="L69" s="522"/>
      <c r="M69" s="522"/>
      <c r="N69" s="522"/>
      <c r="O69" s="522"/>
      <c r="P69" s="525"/>
      <c r="Q69" s="528"/>
      <c r="R69" s="528"/>
    </row>
    <row r="70" spans="1:18" ht="16.8" x14ac:dyDescent="0.3">
      <c r="A70" s="521"/>
      <c r="B70" s="521"/>
      <c r="C70" s="524"/>
      <c r="D70" s="414"/>
      <c r="E70" s="529" t="s">
        <v>108</v>
      </c>
      <c r="F70" s="530"/>
      <c r="G70" s="529"/>
      <c r="H70" s="529"/>
      <c r="I70" s="529"/>
      <c r="J70" s="529"/>
      <c r="K70" s="529"/>
      <c r="L70" s="529"/>
      <c r="M70" s="529"/>
      <c r="N70" s="529"/>
      <c r="O70" s="529"/>
      <c r="P70" s="948" t="s">
        <v>1125</v>
      </c>
      <c r="Q70" s="948"/>
      <c r="R70" s="531"/>
    </row>
    <row r="71" spans="1:18" ht="16.8" x14ac:dyDescent="0.3">
      <c r="A71" s="521"/>
      <c r="B71" s="521"/>
      <c r="C71" s="524"/>
      <c r="D71" s="414"/>
      <c r="E71" s="529"/>
      <c r="F71" s="532"/>
      <c r="G71" s="533"/>
      <c r="H71" s="534"/>
      <c r="I71" s="533"/>
      <c r="J71" s="533"/>
      <c r="K71" s="534"/>
      <c r="L71" s="534"/>
      <c r="M71" s="534"/>
      <c r="N71" s="534"/>
      <c r="O71" s="534"/>
      <c r="P71" s="535"/>
      <c r="Q71" s="536"/>
      <c r="R71" s="536"/>
    </row>
  </sheetData>
  <autoFilter ref="A5:R61"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6" showButton="0"/>
  </autoFilter>
  <mergeCells count="27">
    <mergeCell ref="A2:Q2"/>
    <mergeCell ref="A3:Q3"/>
    <mergeCell ref="A5:A6"/>
    <mergeCell ref="C5:C6"/>
    <mergeCell ref="D5:D6"/>
    <mergeCell ref="E5:E6"/>
    <mergeCell ref="F5:F6"/>
    <mergeCell ref="G5:G6"/>
    <mergeCell ref="H5:K5"/>
    <mergeCell ref="L5:L6"/>
    <mergeCell ref="Q5:R5"/>
    <mergeCell ref="M5:P5"/>
    <mergeCell ref="B5:B6"/>
    <mergeCell ref="C20:C22"/>
    <mergeCell ref="D20:D22"/>
    <mergeCell ref="E20:E22"/>
    <mergeCell ref="C12:C14"/>
    <mergeCell ref="C8:C11"/>
    <mergeCell ref="E8:E11"/>
    <mergeCell ref="E12:E14"/>
    <mergeCell ref="P64:Q64"/>
    <mergeCell ref="P70:Q70"/>
    <mergeCell ref="G20:G22"/>
    <mergeCell ref="N20:N22"/>
    <mergeCell ref="O20:O22"/>
    <mergeCell ref="P20:P22"/>
    <mergeCell ref="Q20:Q21"/>
  </mergeCells>
  <printOptions horizontalCentered="1"/>
  <pageMargins left="0.28749999999999998" right="0.28749999999999998" top="0.5" bottom="0.3" header="0.78749999999999998" footer="0.78749999999999998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110"/>
  <sheetViews>
    <sheetView topLeftCell="B1" zoomScale="83" zoomScaleNormal="83" workbookViewId="0">
      <pane ySplit="6" topLeftCell="A7" activePane="bottomLeft" state="frozen"/>
      <selection pane="bottomLeft" activeCell="P5" sqref="P5:P6"/>
    </sheetView>
  </sheetViews>
  <sheetFormatPr defaultRowHeight="13.8" x14ac:dyDescent="0.25"/>
  <cols>
    <col min="1" max="1" width="7.69921875"/>
    <col min="2" max="2" width="18.5" style="90" bestFit="1" customWidth="1"/>
    <col min="3" max="3" width="22.59765625" customWidth="1"/>
    <col min="4" max="4" width="12.5" bestFit="1" customWidth="1"/>
    <col min="5" max="5" width="16" customWidth="1"/>
    <col min="6" max="6" width="19.8984375" customWidth="1"/>
    <col min="7" max="7" width="9.59765625"/>
    <col min="8" max="10" width="0" hidden="1" customWidth="1"/>
    <col min="11" max="11" width="11.8984375"/>
    <col min="12" max="12" width="7.69921875"/>
    <col min="13" max="13" width="9.59765625"/>
    <col min="14" max="14" width="11.5"/>
    <col min="15" max="15" width="9.59765625"/>
    <col min="16" max="16" width="15.19921875"/>
    <col min="17" max="1026" width="9.59765625"/>
  </cols>
  <sheetData>
    <row r="1" spans="1:260" s="1" customFormat="1" x14ac:dyDescent="0.25">
      <c r="C1" s="2"/>
      <c r="D1" s="3"/>
      <c r="E1" s="4"/>
      <c r="F1" s="5"/>
      <c r="G1" s="3"/>
      <c r="H1" s="6"/>
      <c r="K1" s="6"/>
      <c r="L1" s="6"/>
      <c r="M1" s="6"/>
      <c r="N1" s="6"/>
      <c r="O1" s="3"/>
      <c r="P1" s="7"/>
    </row>
    <row r="2" spans="1:260" ht="34.200000000000003" customHeight="1" x14ac:dyDescent="0.25">
      <c r="A2" s="984" t="s">
        <v>0</v>
      </c>
      <c r="B2" s="984"/>
      <c r="C2" s="984"/>
      <c r="D2" s="984"/>
      <c r="E2" s="984"/>
      <c r="F2" s="984"/>
      <c r="G2" s="984"/>
      <c r="H2" s="984"/>
      <c r="I2" s="984"/>
      <c r="J2" s="984"/>
      <c r="K2" s="984"/>
      <c r="L2" s="984"/>
      <c r="M2" s="984"/>
      <c r="N2" s="984"/>
      <c r="O2" s="984"/>
      <c r="P2" s="984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</row>
    <row r="3" spans="1:260" ht="26.7" customHeight="1" x14ac:dyDescent="0.25">
      <c r="A3" s="923" t="s">
        <v>1</v>
      </c>
      <c r="B3" s="923"/>
      <c r="C3" s="923"/>
      <c r="D3" s="923"/>
      <c r="E3" s="923"/>
      <c r="F3" s="923"/>
      <c r="G3" s="923"/>
      <c r="H3" s="923"/>
      <c r="I3" s="923"/>
      <c r="J3" s="923"/>
      <c r="K3" s="923"/>
      <c r="L3" s="923"/>
      <c r="M3" s="923"/>
      <c r="N3" s="923"/>
      <c r="O3" s="923"/>
      <c r="P3" s="923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</row>
    <row r="4" spans="1:260" x14ac:dyDescent="0.25">
      <c r="C4" s="2"/>
      <c r="D4" s="3"/>
      <c r="E4" s="4"/>
      <c r="F4" s="5"/>
      <c r="G4" s="3"/>
      <c r="H4" s="6"/>
      <c r="K4" s="6"/>
      <c r="L4" s="6"/>
      <c r="M4" s="6"/>
      <c r="N4" s="6"/>
      <c r="O4" s="3"/>
      <c r="P4" s="7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</row>
    <row r="5" spans="1:260" s="10" customFormat="1" ht="17.100000000000001" customHeight="1" x14ac:dyDescent="0.25">
      <c r="A5" s="892" t="s">
        <v>2</v>
      </c>
      <c r="B5" s="986" t="s">
        <v>1333</v>
      </c>
      <c r="C5" s="892" t="s">
        <v>3</v>
      </c>
      <c r="D5" s="892" t="s">
        <v>4</v>
      </c>
      <c r="E5" s="892" t="s">
        <v>5</v>
      </c>
      <c r="F5" s="934" t="s">
        <v>6</v>
      </c>
      <c r="G5" s="892" t="s">
        <v>7</v>
      </c>
      <c r="H5" s="892" t="s">
        <v>8</v>
      </c>
      <c r="I5" s="892"/>
      <c r="J5" s="892"/>
      <c r="K5" s="892"/>
      <c r="L5" s="892" t="s">
        <v>9</v>
      </c>
      <c r="M5" s="985" t="s">
        <v>10</v>
      </c>
      <c r="N5" s="985"/>
      <c r="O5" s="985"/>
      <c r="P5" s="892" t="s">
        <v>12</v>
      </c>
    </row>
    <row r="6" spans="1:260" s="1" customFormat="1" ht="36" customHeight="1" x14ac:dyDescent="0.25">
      <c r="A6" s="892"/>
      <c r="B6" s="987"/>
      <c r="C6" s="892"/>
      <c r="D6" s="892"/>
      <c r="E6" s="892"/>
      <c r="F6" s="934"/>
      <c r="G6" s="892"/>
      <c r="H6" s="91" t="s">
        <v>13</v>
      </c>
      <c r="I6" s="91" t="s">
        <v>14</v>
      </c>
      <c r="J6" s="91" t="s">
        <v>15</v>
      </c>
      <c r="K6" s="91" t="s">
        <v>16</v>
      </c>
      <c r="L6" s="892"/>
      <c r="M6" s="91" t="s">
        <v>17</v>
      </c>
      <c r="N6" s="91" t="s">
        <v>18</v>
      </c>
      <c r="O6" s="91" t="s">
        <v>19</v>
      </c>
      <c r="P6" s="892"/>
    </row>
    <row r="7" spans="1:260" ht="26.4" customHeight="1" x14ac:dyDescent="0.25">
      <c r="A7" s="112" t="s">
        <v>244</v>
      </c>
      <c r="B7" s="112"/>
      <c r="C7" s="113" t="s">
        <v>245</v>
      </c>
      <c r="D7" s="112"/>
      <c r="E7" s="114"/>
      <c r="F7" s="115"/>
      <c r="G7" s="112"/>
      <c r="H7" s="116">
        <v>19</v>
      </c>
      <c r="I7" s="116">
        <v>0</v>
      </c>
      <c r="J7" s="116">
        <v>0</v>
      </c>
      <c r="K7" s="116">
        <v>19</v>
      </c>
      <c r="L7" s="116"/>
      <c r="M7" s="116"/>
      <c r="N7" s="116"/>
      <c r="O7" s="43"/>
      <c r="P7" s="44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3"/>
      <c r="IP7" s="33"/>
      <c r="IQ7" s="33"/>
      <c r="IR7" s="33"/>
      <c r="IS7" s="33"/>
      <c r="IT7" s="33"/>
      <c r="IU7" s="33"/>
      <c r="IV7" s="33"/>
      <c r="IW7" s="33"/>
      <c r="IX7" s="33"/>
      <c r="IY7" s="33"/>
      <c r="IZ7" s="33"/>
    </row>
    <row r="8" spans="1:260" ht="15.6" x14ac:dyDescent="0.25">
      <c r="A8" s="95">
        <v>1</v>
      </c>
      <c r="B8" s="387" t="s">
        <v>245</v>
      </c>
      <c r="C8" s="123" t="s">
        <v>246</v>
      </c>
      <c r="D8" s="124" t="s">
        <v>383</v>
      </c>
      <c r="E8" s="125" t="s">
        <v>247</v>
      </c>
      <c r="F8" s="58" t="s">
        <v>248</v>
      </c>
      <c r="G8" s="94" t="s">
        <v>27</v>
      </c>
      <c r="H8" s="91">
        <v>1</v>
      </c>
      <c r="I8" s="95">
        <v>0</v>
      </c>
      <c r="J8" s="95">
        <v>0</v>
      </c>
      <c r="K8" s="92">
        <v>1</v>
      </c>
      <c r="L8" s="92" t="s">
        <v>34</v>
      </c>
      <c r="M8" s="68" t="s">
        <v>35</v>
      </c>
      <c r="N8" s="98" t="s">
        <v>249</v>
      </c>
      <c r="O8" s="117" t="s">
        <v>28</v>
      </c>
      <c r="P8" s="126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</row>
    <row r="9" spans="1:260" ht="15.6" x14ac:dyDescent="0.25">
      <c r="A9" s="95">
        <v>2</v>
      </c>
      <c r="B9" s="387" t="s">
        <v>245</v>
      </c>
      <c r="C9" s="123" t="s">
        <v>250</v>
      </c>
      <c r="D9" s="124" t="s">
        <v>383</v>
      </c>
      <c r="E9" s="125" t="s">
        <v>251</v>
      </c>
      <c r="F9" s="58" t="s">
        <v>252</v>
      </c>
      <c r="G9" s="94" t="s">
        <v>27</v>
      </c>
      <c r="H9" s="91">
        <v>1</v>
      </c>
      <c r="I9" s="95">
        <v>0</v>
      </c>
      <c r="J9" s="95">
        <v>0</v>
      </c>
      <c r="K9" s="92">
        <v>1</v>
      </c>
      <c r="L9" s="92" t="s">
        <v>34</v>
      </c>
      <c r="M9" s="68" t="s">
        <v>35</v>
      </c>
      <c r="N9" s="98" t="s">
        <v>249</v>
      </c>
      <c r="O9" s="117" t="s">
        <v>28</v>
      </c>
      <c r="P9" s="126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3"/>
      <c r="IP9" s="33"/>
      <c r="IQ9" s="33"/>
      <c r="IR9" s="33"/>
      <c r="IS9" s="33"/>
      <c r="IT9" s="33"/>
      <c r="IU9" s="33"/>
      <c r="IV9" s="33"/>
      <c r="IW9" s="33"/>
      <c r="IX9" s="33"/>
      <c r="IY9" s="33"/>
      <c r="IZ9" s="33"/>
    </row>
    <row r="10" spans="1:260" ht="15.6" x14ac:dyDescent="0.25">
      <c r="A10" s="95">
        <v>3</v>
      </c>
      <c r="B10" s="387" t="s">
        <v>245</v>
      </c>
      <c r="C10" s="123" t="s">
        <v>253</v>
      </c>
      <c r="D10" s="124" t="s">
        <v>383</v>
      </c>
      <c r="E10" s="125" t="s">
        <v>254</v>
      </c>
      <c r="F10" s="58" t="s">
        <v>255</v>
      </c>
      <c r="G10" s="94" t="s">
        <v>27</v>
      </c>
      <c r="H10" s="91">
        <v>1</v>
      </c>
      <c r="I10" s="95">
        <v>0</v>
      </c>
      <c r="J10" s="95">
        <v>0</v>
      </c>
      <c r="K10" s="92">
        <v>1</v>
      </c>
      <c r="L10" s="92" t="s">
        <v>34</v>
      </c>
      <c r="M10" s="68" t="s">
        <v>35</v>
      </c>
      <c r="N10" s="98" t="s">
        <v>249</v>
      </c>
      <c r="O10" s="117" t="s">
        <v>28</v>
      </c>
      <c r="P10" s="126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3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</row>
    <row r="11" spans="1:260" ht="15.6" x14ac:dyDescent="0.25">
      <c r="A11" s="95">
        <v>4</v>
      </c>
      <c r="B11" s="387" t="s">
        <v>245</v>
      </c>
      <c r="C11" s="123" t="s">
        <v>256</v>
      </c>
      <c r="D11" s="124" t="s">
        <v>383</v>
      </c>
      <c r="E11" s="125" t="s">
        <v>257</v>
      </c>
      <c r="F11" s="58" t="s">
        <v>258</v>
      </c>
      <c r="G11" s="94" t="s">
        <v>27</v>
      </c>
      <c r="H11" s="91">
        <v>1</v>
      </c>
      <c r="I11" s="95">
        <v>0</v>
      </c>
      <c r="J11" s="95">
        <v>0</v>
      </c>
      <c r="K11" s="92">
        <v>1</v>
      </c>
      <c r="L11" s="92" t="s">
        <v>34</v>
      </c>
      <c r="M11" s="68" t="s">
        <v>35</v>
      </c>
      <c r="N11" s="98" t="s">
        <v>249</v>
      </c>
      <c r="O11" s="117" t="s">
        <v>28</v>
      </c>
      <c r="P11" s="126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3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</row>
    <row r="12" spans="1:260" ht="15.6" x14ac:dyDescent="0.25">
      <c r="A12" s="95">
        <v>5</v>
      </c>
      <c r="B12" s="387" t="s">
        <v>245</v>
      </c>
      <c r="C12" s="123" t="s">
        <v>259</v>
      </c>
      <c r="D12" s="124" t="s">
        <v>383</v>
      </c>
      <c r="E12" s="125" t="s">
        <v>260</v>
      </c>
      <c r="F12" s="58" t="s">
        <v>261</v>
      </c>
      <c r="G12" s="94" t="s">
        <v>27</v>
      </c>
      <c r="H12" s="91">
        <v>1</v>
      </c>
      <c r="I12" s="95">
        <v>0</v>
      </c>
      <c r="J12" s="95">
        <v>0</v>
      </c>
      <c r="K12" s="92">
        <v>1</v>
      </c>
      <c r="L12" s="92" t="s">
        <v>34</v>
      </c>
      <c r="M12" s="68" t="s">
        <v>35</v>
      </c>
      <c r="N12" s="98" t="s">
        <v>249</v>
      </c>
      <c r="O12" s="117" t="s">
        <v>28</v>
      </c>
      <c r="P12" s="126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3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</row>
    <row r="13" spans="1:260" ht="15.6" x14ac:dyDescent="0.25">
      <c r="A13" s="95">
        <v>6</v>
      </c>
      <c r="B13" s="387" t="s">
        <v>245</v>
      </c>
      <c r="C13" s="123" t="s">
        <v>262</v>
      </c>
      <c r="D13" s="124" t="s">
        <v>383</v>
      </c>
      <c r="E13" s="125" t="s">
        <v>263</v>
      </c>
      <c r="F13" s="58" t="s">
        <v>264</v>
      </c>
      <c r="G13" s="94" t="s">
        <v>27</v>
      </c>
      <c r="H13" s="91">
        <v>1</v>
      </c>
      <c r="I13" s="95">
        <v>0</v>
      </c>
      <c r="J13" s="95">
        <v>0</v>
      </c>
      <c r="K13" s="92">
        <v>1</v>
      </c>
      <c r="L13" s="92" t="s">
        <v>34</v>
      </c>
      <c r="M13" s="68" t="s">
        <v>35</v>
      </c>
      <c r="N13" s="98" t="s">
        <v>249</v>
      </c>
      <c r="O13" s="117" t="s">
        <v>28</v>
      </c>
      <c r="P13" s="126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3"/>
      <c r="IP13" s="33"/>
      <c r="IQ13" s="33"/>
      <c r="IR13" s="33"/>
      <c r="IS13" s="33"/>
      <c r="IT13" s="33"/>
      <c r="IU13" s="33"/>
      <c r="IV13" s="33"/>
      <c r="IW13" s="33"/>
      <c r="IX13" s="33"/>
      <c r="IY13" s="33"/>
      <c r="IZ13" s="33"/>
    </row>
    <row r="14" spans="1:260" ht="15.6" x14ac:dyDescent="0.25">
      <c r="A14" s="95">
        <v>7</v>
      </c>
      <c r="B14" s="387" t="s">
        <v>245</v>
      </c>
      <c r="C14" s="123" t="s">
        <v>265</v>
      </c>
      <c r="D14" s="124" t="s">
        <v>383</v>
      </c>
      <c r="E14" s="125" t="s">
        <v>266</v>
      </c>
      <c r="F14" s="58" t="s">
        <v>267</v>
      </c>
      <c r="G14" s="94" t="s">
        <v>27</v>
      </c>
      <c r="H14" s="91">
        <v>1</v>
      </c>
      <c r="I14" s="95">
        <v>0</v>
      </c>
      <c r="J14" s="95">
        <v>0</v>
      </c>
      <c r="K14" s="92">
        <v>1</v>
      </c>
      <c r="L14" s="92" t="s">
        <v>34</v>
      </c>
      <c r="M14" s="68" t="s">
        <v>35</v>
      </c>
      <c r="N14" s="98" t="s">
        <v>249</v>
      </c>
      <c r="O14" s="117" t="s">
        <v>28</v>
      </c>
      <c r="P14" s="126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3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</row>
    <row r="15" spans="1:260" ht="15.6" x14ac:dyDescent="0.25">
      <c r="A15" s="95">
        <v>8</v>
      </c>
      <c r="B15" s="387" t="s">
        <v>245</v>
      </c>
      <c r="C15" s="123" t="s">
        <v>268</v>
      </c>
      <c r="D15" s="124" t="s">
        <v>383</v>
      </c>
      <c r="E15" s="125" t="s">
        <v>269</v>
      </c>
      <c r="F15" s="58" t="s">
        <v>270</v>
      </c>
      <c r="G15" s="94" t="s">
        <v>27</v>
      </c>
      <c r="H15" s="91">
        <v>1</v>
      </c>
      <c r="I15" s="95">
        <v>0</v>
      </c>
      <c r="J15" s="95">
        <v>0</v>
      </c>
      <c r="K15" s="92">
        <v>1</v>
      </c>
      <c r="L15" s="92" t="s">
        <v>34</v>
      </c>
      <c r="M15" s="68" t="s">
        <v>35</v>
      </c>
      <c r="N15" s="98" t="s">
        <v>249</v>
      </c>
      <c r="O15" s="117" t="s">
        <v>28</v>
      </c>
      <c r="P15" s="126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3"/>
      <c r="IP15" s="33"/>
      <c r="IQ15" s="33"/>
      <c r="IR15" s="33"/>
      <c r="IS15" s="33"/>
      <c r="IT15" s="33"/>
      <c r="IU15" s="33"/>
      <c r="IV15" s="33"/>
      <c r="IW15" s="33"/>
      <c r="IX15" s="33"/>
      <c r="IY15" s="33"/>
      <c r="IZ15" s="33"/>
    </row>
    <row r="16" spans="1:260" ht="15.6" x14ac:dyDescent="0.25">
      <c r="A16" s="95">
        <v>9</v>
      </c>
      <c r="B16" s="387" t="s">
        <v>245</v>
      </c>
      <c r="C16" s="127" t="s">
        <v>271</v>
      </c>
      <c r="D16" s="124" t="s">
        <v>383</v>
      </c>
      <c r="E16" s="128" t="s">
        <v>272</v>
      </c>
      <c r="F16" s="58" t="s">
        <v>273</v>
      </c>
      <c r="G16" s="94" t="s">
        <v>27</v>
      </c>
      <c r="H16" s="129">
        <v>1</v>
      </c>
      <c r="I16" s="130">
        <v>0</v>
      </c>
      <c r="J16" s="130">
        <v>0</v>
      </c>
      <c r="K16" s="131">
        <v>1</v>
      </c>
      <c r="L16" s="92" t="s">
        <v>34</v>
      </c>
      <c r="M16" s="68" t="s">
        <v>35</v>
      </c>
      <c r="N16" s="98" t="s">
        <v>249</v>
      </c>
      <c r="O16" s="117" t="s">
        <v>28</v>
      </c>
      <c r="P16" s="1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3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</row>
    <row r="17" spans="1:260" ht="15.6" x14ac:dyDescent="0.25">
      <c r="A17" s="95">
        <v>10</v>
      </c>
      <c r="B17" s="387" t="s">
        <v>245</v>
      </c>
      <c r="C17" s="123" t="s">
        <v>274</v>
      </c>
      <c r="D17" s="124" t="s">
        <v>383</v>
      </c>
      <c r="E17" s="125" t="s">
        <v>275</v>
      </c>
      <c r="F17" s="58" t="s">
        <v>276</v>
      </c>
      <c r="G17" s="94" t="s">
        <v>27</v>
      </c>
      <c r="H17" s="91">
        <v>1</v>
      </c>
      <c r="I17" s="95">
        <v>0</v>
      </c>
      <c r="J17" s="95">
        <v>0</v>
      </c>
      <c r="K17" s="92">
        <v>1</v>
      </c>
      <c r="L17" s="92" t="s">
        <v>34</v>
      </c>
      <c r="M17" s="68" t="s">
        <v>35</v>
      </c>
      <c r="N17" s="98" t="s">
        <v>249</v>
      </c>
      <c r="O17" s="117" t="s">
        <v>28</v>
      </c>
      <c r="P17" s="126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3"/>
      <c r="IP17" s="33"/>
      <c r="IQ17" s="33"/>
      <c r="IR17" s="33"/>
      <c r="IS17" s="33"/>
      <c r="IT17" s="33"/>
      <c r="IU17" s="33"/>
      <c r="IV17" s="33"/>
      <c r="IW17" s="33"/>
      <c r="IX17" s="33"/>
      <c r="IY17" s="33"/>
      <c r="IZ17" s="33"/>
    </row>
    <row r="18" spans="1:260" ht="15.6" x14ac:dyDescent="0.25">
      <c r="A18" s="95">
        <v>11</v>
      </c>
      <c r="B18" s="387" t="s">
        <v>245</v>
      </c>
      <c r="C18" s="123" t="s">
        <v>277</v>
      </c>
      <c r="D18" s="124" t="s">
        <v>383</v>
      </c>
      <c r="E18" s="125" t="s">
        <v>278</v>
      </c>
      <c r="F18" s="58" t="s">
        <v>279</v>
      </c>
      <c r="G18" s="94" t="s">
        <v>27</v>
      </c>
      <c r="H18" s="91">
        <v>1</v>
      </c>
      <c r="I18" s="95">
        <v>0</v>
      </c>
      <c r="J18" s="95">
        <v>0</v>
      </c>
      <c r="K18" s="92">
        <v>1</v>
      </c>
      <c r="L18" s="92" t="s">
        <v>34</v>
      </c>
      <c r="M18" s="68" t="s">
        <v>35</v>
      </c>
      <c r="N18" s="98" t="s">
        <v>249</v>
      </c>
      <c r="O18" s="117" t="s">
        <v>28</v>
      </c>
      <c r="P18" s="126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3"/>
      <c r="IP18" s="33"/>
      <c r="IQ18" s="33"/>
      <c r="IR18" s="33"/>
      <c r="IS18" s="33"/>
      <c r="IT18" s="33"/>
      <c r="IU18" s="33"/>
      <c r="IV18" s="33"/>
      <c r="IW18" s="33"/>
      <c r="IX18" s="33"/>
      <c r="IY18" s="33"/>
      <c r="IZ18" s="33"/>
    </row>
    <row r="19" spans="1:260" ht="15.6" x14ac:dyDescent="0.25">
      <c r="A19" s="130">
        <v>12</v>
      </c>
      <c r="B19" s="387" t="s">
        <v>245</v>
      </c>
      <c r="C19" s="982" t="s">
        <v>280</v>
      </c>
      <c r="D19" s="124" t="s">
        <v>383</v>
      </c>
      <c r="E19" s="983" t="s">
        <v>281</v>
      </c>
      <c r="F19" s="58" t="s">
        <v>282</v>
      </c>
      <c r="G19" s="878" t="s">
        <v>27</v>
      </c>
      <c r="H19" s="91">
        <v>1</v>
      </c>
      <c r="I19" s="95">
        <v>0</v>
      </c>
      <c r="J19" s="95">
        <v>0</v>
      </c>
      <c r="K19" s="91">
        <v>1</v>
      </c>
      <c r="L19" s="92" t="s">
        <v>34</v>
      </c>
      <c r="M19" s="68" t="s">
        <v>162</v>
      </c>
      <c r="N19" s="98" t="s">
        <v>249</v>
      </c>
      <c r="O19" s="117" t="s">
        <v>28</v>
      </c>
      <c r="P19" s="126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3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</row>
    <row r="20" spans="1:260" ht="15.6" x14ac:dyDescent="0.25">
      <c r="A20" s="130">
        <v>13</v>
      </c>
      <c r="B20" s="387" t="s">
        <v>245</v>
      </c>
      <c r="C20" s="982"/>
      <c r="D20" s="124" t="s">
        <v>383</v>
      </c>
      <c r="E20" s="983"/>
      <c r="F20" s="58" t="s">
        <v>283</v>
      </c>
      <c r="G20" s="878"/>
      <c r="H20" s="91">
        <v>1</v>
      </c>
      <c r="I20" s="95">
        <v>0</v>
      </c>
      <c r="J20" s="95">
        <v>0</v>
      </c>
      <c r="K20" s="91">
        <v>1</v>
      </c>
      <c r="L20" s="92" t="s">
        <v>34</v>
      </c>
      <c r="M20" s="68" t="s">
        <v>162</v>
      </c>
      <c r="N20" s="98" t="s">
        <v>249</v>
      </c>
      <c r="O20" s="117" t="s">
        <v>28</v>
      </c>
      <c r="P20" s="126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32"/>
      <c r="IC20" s="32"/>
      <c r="ID20" s="32"/>
      <c r="IE20" s="32"/>
      <c r="IF20" s="32"/>
      <c r="IG20" s="32"/>
      <c r="IH20" s="32"/>
      <c r="II20" s="32"/>
      <c r="IJ20" s="32"/>
      <c r="IK20" s="32"/>
      <c r="IL20" s="32"/>
      <c r="IM20" s="32"/>
      <c r="IN20" s="32"/>
      <c r="IO20" s="33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</row>
    <row r="21" spans="1:260" ht="15.6" x14ac:dyDescent="0.25">
      <c r="A21" s="130">
        <v>14</v>
      </c>
      <c r="B21" s="387" t="s">
        <v>245</v>
      </c>
      <c r="C21" s="982"/>
      <c r="D21" s="124" t="s">
        <v>383</v>
      </c>
      <c r="E21" s="983"/>
      <c r="F21" s="58" t="s">
        <v>284</v>
      </c>
      <c r="G21" s="878"/>
      <c r="H21" s="91">
        <v>1</v>
      </c>
      <c r="I21" s="95">
        <v>0</v>
      </c>
      <c r="J21" s="95">
        <v>0</v>
      </c>
      <c r="K21" s="91">
        <v>1</v>
      </c>
      <c r="L21" s="92" t="s">
        <v>34</v>
      </c>
      <c r="M21" s="68" t="s">
        <v>162</v>
      </c>
      <c r="N21" s="98" t="s">
        <v>249</v>
      </c>
      <c r="O21" s="117" t="s">
        <v>28</v>
      </c>
      <c r="P21" s="126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3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</row>
    <row r="22" spans="1:260" ht="15.6" x14ac:dyDescent="0.25">
      <c r="A22" s="130">
        <v>15</v>
      </c>
      <c r="B22" s="387" t="s">
        <v>245</v>
      </c>
      <c r="C22" s="982"/>
      <c r="D22" s="124" t="s">
        <v>383</v>
      </c>
      <c r="E22" s="983"/>
      <c r="F22" s="58" t="s">
        <v>285</v>
      </c>
      <c r="G22" s="878"/>
      <c r="H22" s="91">
        <v>1</v>
      </c>
      <c r="I22" s="95">
        <v>0</v>
      </c>
      <c r="J22" s="95">
        <v>0</v>
      </c>
      <c r="K22" s="91">
        <v>1</v>
      </c>
      <c r="L22" s="92" t="s">
        <v>34</v>
      </c>
      <c r="M22" s="68" t="s">
        <v>162</v>
      </c>
      <c r="N22" s="98" t="s">
        <v>249</v>
      </c>
      <c r="O22" s="117" t="s">
        <v>28</v>
      </c>
      <c r="P22" s="126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</row>
    <row r="23" spans="1:260" ht="41.4" x14ac:dyDescent="0.25">
      <c r="A23" s="130">
        <v>16</v>
      </c>
      <c r="B23" s="387" t="s">
        <v>245</v>
      </c>
      <c r="C23" s="127" t="s">
        <v>286</v>
      </c>
      <c r="D23" s="124" t="s">
        <v>383</v>
      </c>
      <c r="E23" s="128" t="s">
        <v>287</v>
      </c>
      <c r="F23" s="133"/>
      <c r="G23" s="94" t="s">
        <v>27</v>
      </c>
      <c r="H23" s="129">
        <v>2</v>
      </c>
      <c r="I23" s="129">
        <v>0</v>
      </c>
      <c r="J23" s="129">
        <v>0</v>
      </c>
      <c r="K23" s="129">
        <v>2</v>
      </c>
      <c r="L23" s="92" t="s">
        <v>34</v>
      </c>
      <c r="M23" s="68" t="s">
        <v>35</v>
      </c>
      <c r="N23" s="129" t="s">
        <v>288</v>
      </c>
      <c r="O23" s="129" t="s">
        <v>289</v>
      </c>
      <c r="P23" s="134" t="s">
        <v>290</v>
      </c>
      <c r="IO23" s="33"/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</row>
    <row r="24" spans="1:260" ht="15.6" x14ac:dyDescent="0.25">
      <c r="A24" s="130">
        <v>17</v>
      </c>
      <c r="B24" s="387" t="s">
        <v>245</v>
      </c>
      <c r="C24" s="127" t="s">
        <v>291</v>
      </c>
      <c r="D24" s="124" t="s">
        <v>383</v>
      </c>
      <c r="E24" s="128" t="s">
        <v>292</v>
      </c>
      <c r="F24" s="133"/>
      <c r="G24" s="94" t="s">
        <v>27</v>
      </c>
      <c r="H24" s="129">
        <v>2</v>
      </c>
      <c r="I24" s="129">
        <v>0</v>
      </c>
      <c r="J24" s="129">
        <v>0</v>
      </c>
      <c r="K24" s="129">
        <v>2</v>
      </c>
      <c r="L24" s="92" t="s">
        <v>34</v>
      </c>
      <c r="M24" s="68" t="s">
        <v>35</v>
      </c>
      <c r="N24" s="129" t="s">
        <v>288</v>
      </c>
      <c r="O24" s="129" t="s">
        <v>289</v>
      </c>
      <c r="P24" s="134" t="s">
        <v>293</v>
      </c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</row>
    <row r="25" spans="1:260" x14ac:dyDescent="0.25">
      <c r="A25" s="135" t="s">
        <v>294</v>
      </c>
      <c r="B25" s="135"/>
      <c r="C25" s="136" t="s">
        <v>317</v>
      </c>
      <c r="D25" s="137"/>
      <c r="E25" s="138"/>
      <c r="F25" s="139"/>
      <c r="G25" s="137"/>
      <c r="H25" s="135">
        <v>49</v>
      </c>
      <c r="I25" s="135">
        <v>0</v>
      </c>
      <c r="J25" s="135">
        <v>0</v>
      </c>
      <c r="K25" s="135">
        <v>49</v>
      </c>
      <c r="L25" s="135"/>
      <c r="M25" s="135"/>
      <c r="N25" s="135"/>
      <c r="O25" s="140"/>
      <c r="P25" s="141"/>
      <c r="IO25" s="33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</row>
    <row r="26" spans="1:260" ht="27.6" x14ac:dyDescent="0.25">
      <c r="A26" s="130">
        <v>1</v>
      </c>
      <c r="B26" s="388" t="s">
        <v>317</v>
      </c>
      <c r="C26" s="127" t="s">
        <v>318</v>
      </c>
      <c r="D26" s="124" t="s">
        <v>383</v>
      </c>
      <c r="E26" s="128">
        <v>2312370</v>
      </c>
      <c r="F26" s="45"/>
      <c r="G26" s="128" t="s">
        <v>27</v>
      </c>
      <c r="H26" s="128">
        <v>6</v>
      </c>
      <c r="I26" s="128">
        <v>0</v>
      </c>
      <c r="J26" s="128">
        <v>0</v>
      </c>
      <c r="K26" s="146">
        <v>6</v>
      </c>
      <c r="L26" s="92" t="s">
        <v>34</v>
      </c>
      <c r="M26" s="68" t="s">
        <v>35</v>
      </c>
      <c r="N26" s="68" t="s">
        <v>319</v>
      </c>
      <c r="O26" s="128" t="s">
        <v>320</v>
      </c>
      <c r="P26" s="132"/>
      <c r="IO26" s="33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</row>
    <row r="27" spans="1:260" ht="27.6" x14ac:dyDescent="0.25">
      <c r="A27" s="130">
        <v>2</v>
      </c>
      <c r="B27" s="388" t="s">
        <v>317</v>
      </c>
      <c r="C27" s="147" t="s">
        <v>321</v>
      </c>
      <c r="D27" s="124" t="s">
        <v>383</v>
      </c>
      <c r="E27" s="128" t="s">
        <v>322</v>
      </c>
      <c r="F27" s="45"/>
      <c r="G27" s="128" t="s">
        <v>27</v>
      </c>
      <c r="H27" s="128">
        <v>6</v>
      </c>
      <c r="I27" s="128">
        <v>0</v>
      </c>
      <c r="J27" s="128">
        <v>0</v>
      </c>
      <c r="K27" s="146">
        <v>6</v>
      </c>
      <c r="L27" s="92" t="s">
        <v>34</v>
      </c>
      <c r="M27" s="68" t="s">
        <v>35</v>
      </c>
      <c r="N27" s="68" t="s">
        <v>319</v>
      </c>
      <c r="O27" s="128" t="s">
        <v>320</v>
      </c>
      <c r="P27" s="132"/>
      <c r="IO27" s="33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</row>
    <row r="28" spans="1:260" ht="27.6" x14ac:dyDescent="0.25">
      <c r="A28" s="130">
        <v>3</v>
      </c>
      <c r="B28" s="388" t="s">
        <v>317</v>
      </c>
      <c r="C28" s="147" t="s">
        <v>323</v>
      </c>
      <c r="D28" s="124" t="s">
        <v>383</v>
      </c>
      <c r="E28" s="130">
        <v>2351309</v>
      </c>
      <c r="F28" s="45"/>
      <c r="G28" s="130" t="s">
        <v>62</v>
      </c>
      <c r="H28" s="130">
        <v>3</v>
      </c>
      <c r="I28" s="130">
        <v>0</v>
      </c>
      <c r="J28" s="130">
        <v>0</v>
      </c>
      <c r="K28" s="129">
        <v>3</v>
      </c>
      <c r="L28" s="92" t="s">
        <v>34</v>
      </c>
      <c r="M28" s="68" t="s">
        <v>143</v>
      </c>
      <c r="N28" s="68" t="s">
        <v>319</v>
      </c>
      <c r="O28" s="128" t="s">
        <v>320</v>
      </c>
      <c r="P28" s="148" t="s">
        <v>324</v>
      </c>
      <c r="IO28" s="33"/>
      <c r="IP28" s="33"/>
      <c r="IQ28" s="33"/>
      <c r="IR28" s="33"/>
      <c r="IS28" s="33"/>
      <c r="IT28" s="33"/>
      <c r="IU28" s="33"/>
      <c r="IV28" s="33"/>
      <c r="IW28" s="33"/>
      <c r="IX28" s="33"/>
      <c r="IY28" s="33"/>
      <c r="IZ28" s="33"/>
    </row>
    <row r="29" spans="1:260" ht="41.4" x14ac:dyDescent="0.25">
      <c r="A29" s="130">
        <v>4</v>
      </c>
      <c r="B29" s="388" t="s">
        <v>317</v>
      </c>
      <c r="C29" s="127" t="s">
        <v>325</v>
      </c>
      <c r="D29" s="124" t="s">
        <v>383</v>
      </c>
      <c r="E29" s="130" t="s">
        <v>326</v>
      </c>
      <c r="F29" s="150"/>
      <c r="G29" s="130" t="s">
        <v>62</v>
      </c>
      <c r="H29" s="130">
        <v>3</v>
      </c>
      <c r="I29" s="130">
        <v>0</v>
      </c>
      <c r="J29" s="130">
        <v>0</v>
      </c>
      <c r="K29" s="129">
        <v>3</v>
      </c>
      <c r="L29" s="92" t="s">
        <v>34</v>
      </c>
      <c r="M29" s="149" t="s">
        <v>327</v>
      </c>
      <c r="N29" s="151" t="s">
        <v>328</v>
      </c>
      <c r="O29" s="130" t="s">
        <v>328</v>
      </c>
      <c r="P29" s="148" t="s">
        <v>329</v>
      </c>
      <c r="Q29" s="33" t="s">
        <v>330</v>
      </c>
      <c r="IO29" s="33"/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IZ29" s="33"/>
    </row>
    <row r="30" spans="1:260" ht="48" x14ac:dyDescent="0.25">
      <c r="A30" s="130">
        <v>5</v>
      </c>
      <c r="B30" s="388" t="s">
        <v>317</v>
      </c>
      <c r="C30" s="127" t="s">
        <v>331</v>
      </c>
      <c r="D30" s="124" t="s">
        <v>383</v>
      </c>
      <c r="E30" s="130">
        <v>50100105</v>
      </c>
      <c r="F30" s="150"/>
      <c r="G30" s="130" t="s">
        <v>62</v>
      </c>
      <c r="H30" s="131">
        <v>1</v>
      </c>
      <c r="I30" s="130">
        <v>0</v>
      </c>
      <c r="J30" s="130">
        <v>0</v>
      </c>
      <c r="K30" s="131">
        <v>1</v>
      </c>
      <c r="L30" s="92" t="s">
        <v>34</v>
      </c>
      <c r="M30" s="149" t="s">
        <v>327</v>
      </c>
      <c r="N30" s="151" t="s">
        <v>328</v>
      </c>
      <c r="O30" s="95" t="s">
        <v>328</v>
      </c>
      <c r="P30" s="132" t="s">
        <v>332</v>
      </c>
      <c r="Q30" s="33" t="s">
        <v>333</v>
      </c>
      <c r="IO30" s="33"/>
      <c r="IP30" s="33"/>
      <c r="IQ30" s="33"/>
      <c r="IR30" s="33"/>
      <c r="IS30" s="33"/>
      <c r="IT30" s="33"/>
      <c r="IU30" s="33"/>
      <c r="IV30" s="33"/>
      <c r="IW30" s="33"/>
      <c r="IX30" s="33"/>
      <c r="IY30" s="33"/>
      <c r="IZ30" s="33"/>
    </row>
    <row r="31" spans="1:260" ht="41.4" x14ac:dyDescent="0.25">
      <c r="A31" s="130">
        <v>6</v>
      </c>
      <c r="B31" s="388" t="s">
        <v>317</v>
      </c>
      <c r="C31" s="127" t="s">
        <v>334</v>
      </c>
      <c r="D31" s="124" t="s">
        <v>383</v>
      </c>
      <c r="E31" s="130">
        <v>6110672</v>
      </c>
      <c r="F31" s="150"/>
      <c r="G31" s="130" t="s">
        <v>62</v>
      </c>
      <c r="H31" s="131">
        <v>1</v>
      </c>
      <c r="I31" s="130">
        <v>0</v>
      </c>
      <c r="J31" s="130">
        <v>0</v>
      </c>
      <c r="K31" s="131">
        <v>1</v>
      </c>
      <c r="L31" s="92" t="s">
        <v>34</v>
      </c>
      <c r="M31" s="149" t="s">
        <v>335</v>
      </c>
      <c r="N31" s="151" t="s">
        <v>328</v>
      </c>
      <c r="O31" s="95" t="s">
        <v>328</v>
      </c>
      <c r="P31" s="132" t="s">
        <v>336</v>
      </c>
      <c r="Q31" s="33" t="s">
        <v>333</v>
      </c>
      <c r="IO31" s="33"/>
      <c r="IP31" s="33"/>
      <c r="IQ31" s="33"/>
      <c r="IR31" s="33"/>
      <c r="IS31" s="33"/>
      <c r="IT31" s="33"/>
      <c r="IU31" s="33"/>
      <c r="IV31" s="33"/>
      <c r="IW31" s="33"/>
      <c r="IX31" s="33"/>
      <c r="IY31" s="33"/>
      <c r="IZ31" s="33"/>
    </row>
    <row r="32" spans="1:260" ht="15.6" x14ac:dyDescent="0.25">
      <c r="A32" s="130">
        <v>7</v>
      </c>
      <c r="B32" s="388" t="s">
        <v>317</v>
      </c>
      <c r="C32" s="147" t="s">
        <v>337</v>
      </c>
      <c r="D32" s="124" t="s">
        <v>383</v>
      </c>
      <c r="E32" s="130">
        <v>2113089</v>
      </c>
      <c r="F32" s="129" t="s">
        <v>338</v>
      </c>
      <c r="G32" s="130" t="s">
        <v>62</v>
      </c>
      <c r="H32" s="131">
        <v>1</v>
      </c>
      <c r="I32" s="130">
        <v>0</v>
      </c>
      <c r="J32" s="130">
        <v>0</v>
      </c>
      <c r="K32" s="131">
        <v>1</v>
      </c>
      <c r="L32" s="92" t="s">
        <v>34</v>
      </c>
      <c r="M32" s="149" t="s">
        <v>35</v>
      </c>
      <c r="N32" s="151" t="s">
        <v>339</v>
      </c>
      <c r="O32" s="128" t="s">
        <v>320</v>
      </c>
      <c r="P32" s="132" t="s">
        <v>338</v>
      </c>
      <c r="IO32" s="33"/>
      <c r="IP32" s="33"/>
      <c r="IQ32" s="33"/>
      <c r="IR32" s="33"/>
      <c r="IS32" s="33"/>
      <c r="IT32" s="33"/>
      <c r="IU32" s="33"/>
      <c r="IV32" s="33"/>
      <c r="IW32" s="33"/>
      <c r="IX32" s="33"/>
      <c r="IY32" s="33"/>
      <c r="IZ32" s="33"/>
    </row>
    <row r="33" spans="1:260" ht="15.6" x14ac:dyDescent="0.25">
      <c r="A33" s="130">
        <v>8</v>
      </c>
      <c r="B33" s="388" t="s">
        <v>317</v>
      </c>
      <c r="C33" s="127" t="s">
        <v>340</v>
      </c>
      <c r="D33" s="124" t="s">
        <v>383</v>
      </c>
      <c r="E33" s="128" t="s">
        <v>341</v>
      </c>
      <c r="F33" s="129" t="s">
        <v>342</v>
      </c>
      <c r="G33" s="128" t="s">
        <v>62</v>
      </c>
      <c r="H33" s="128">
        <v>2</v>
      </c>
      <c r="I33" s="128">
        <v>0</v>
      </c>
      <c r="J33" s="128">
        <v>0</v>
      </c>
      <c r="K33" s="146">
        <v>2</v>
      </c>
      <c r="L33" s="92" t="s">
        <v>34</v>
      </c>
      <c r="M33" s="149" t="s">
        <v>35</v>
      </c>
      <c r="N33" s="151" t="s">
        <v>339</v>
      </c>
      <c r="O33" s="128" t="s">
        <v>320</v>
      </c>
      <c r="P33" s="147" t="s">
        <v>342</v>
      </c>
      <c r="Q33" s="33" t="s">
        <v>343</v>
      </c>
      <c r="IO33" s="33"/>
      <c r="IP33" s="33"/>
      <c r="IQ33" s="33"/>
      <c r="IR33" s="33"/>
      <c r="IS33" s="33"/>
      <c r="IT33" s="33"/>
      <c r="IU33" s="33"/>
      <c r="IV33" s="33"/>
      <c r="IW33" s="33"/>
      <c r="IX33" s="33"/>
      <c r="IY33" s="33"/>
      <c r="IZ33" s="33"/>
    </row>
    <row r="34" spans="1:260" ht="27.6" x14ac:dyDescent="0.25">
      <c r="A34" s="130">
        <v>9</v>
      </c>
      <c r="B34" s="388" t="s">
        <v>317</v>
      </c>
      <c r="C34" s="127" t="s">
        <v>344</v>
      </c>
      <c r="D34" s="124" t="s">
        <v>383</v>
      </c>
      <c r="E34" s="130" t="s">
        <v>345</v>
      </c>
      <c r="F34" s="129" t="s">
        <v>346</v>
      </c>
      <c r="G34" s="130" t="s">
        <v>62</v>
      </c>
      <c r="H34" s="131">
        <v>1</v>
      </c>
      <c r="I34" s="130">
        <v>0</v>
      </c>
      <c r="J34" s="130">
        <v>0</v>
      </c>
      <c r="K34" s="131">
        <v>1</v>
      </c>
      <c r="L34" s="92" t="s">
        <v>34</v>
      </c>
      <c r="M34" s="149" t="s">
        <v>35</v>
      </c>
      <c r="N34" s="151" t="s">
        <v>339</v>
      </c>
      <c r="O34" s="128" t="s">
        <v>320</v>
      </c>
      <c r="P34" s="132" t="s">
        <v>346</v>
      </c>
      <c r="Q34" s="33" t="s">
        <v>343</v>
      </c>
      <c r="IO34" s="33"/>
      <c r="IP34" s="33"/>
      <c r="IQ34" s="33"/>
      <c r="IR34" s="33"/>
      <c r="IS34" s="33"/>
      <c r="IT34" s="33"/>
      <c r="IU34" s="33"/>
      <c r="IV34" s="33"/>
      <c r="IW34" s="33"/>
      <c r="IX34" s="33"/>
      <c r="IY34" s="33"/>
      <c r="IZ34" s="33"/>
    </row>
    <row r="35" spans="1:260" ht="27.6" x14ac:dyDescent="0.25">
      <c r="A35" s="130">
        <v>10</v>
      </c>
      <c r="B35" s="388" t="s">
        <v>317</v>
      </c>
      <c r="C35" s="127" t="s">
        <v>347</v>
      </c>
      <c r="D35" s="124" t="s">
        <v>383</v>
      </c>
      <c r="E35" s="128" t="s">
        <v>348</v>
      </c>
      <c r="F35" s="129" t="s">
        <v>349</v>
      </c>
      <c r="G35" s="128" t="s">
        <v>62</v>
      </c>
      <c r="H35" s="128">
        <v>2</v>
      </c>
      <c r="I35" s="128">
        <v>0</v>
      </c>
      <c r="J35" s="128">
        <v>0</v>
      </c>
      <c r="K35" s="146">
        <v>2</v>
      </c>
      <c r="L35" s="92" t="s">
        <v>34</v>
      </c>
      <c r="M35" s="149" t="s">
        <v>35</v>
      </c>
      <c r="N35" s="151" t="s">
        <v>339</v>
      </c>
      <c r="O35" s="128" t="s">
        <v>320</v>
      </c>
      <c r="P35" s="147" t="s">
        <v>349</v>
      </c>
      <c r="Q35" s="33" t="s">
        <v>343</v>
      </c>
      <c r="IO35" s="33"/>
      <c r="IP35" s="33"/>
      <c r="IQ35" s="33"/>
      <c r="IR35" s="33"/>
      <c r="IS35" s="33"/>
      <c r="IT35" s="33"/>
      <c r="IU35" s="33"/>
      <c r="IV35" s="33"/>
      <c r="IW35" s="33"/>
      <c r="IX35" s="33"/>
      <c r="IY35" s="33"/>
      <c r="IZ35" s="33"/>
    </row>
    <row r="36" spans="1:260" ht="27.6" x14ac:dyDescent="0.25">
      <c r="A36" s="130">
        <v>11</v>
      </c>
      <c r="B36" s="388" t="s">
        <v>317</v>
      </c>
      <c r="C36" s="127" t="s">
        <v>350</v>
      </c>
      <c r="D36" s="124" t="s">
        <v>383</v>
      </c>
      <c r="E36" s="130" t="s">
        <v>351</v>
      </c>
      <c r="F36" s="129" t="s">
        <v>352</v>
      </c>
      <c r="G36" s="130" t="s">
        <v>62</v>
      </c>
      <c r="H36" s="131">
        <v>1</v>
      </c>
      <c r="I36" s="130">
        <v>0</v>
      </c>
      <c r="J36" s="130">
        <v>0</v>
      </c>
      <c r="K36" s="131">
        <v>1</v>
      </c>
      <c r="L36" s="92" t="s">
        <v>34</v>
      </c>
      <c r="M36" s="149" t="s">
        <v>35</v>
      </c>
      <c r="N36" s="151" t="s">
        <v>339</v>
      </c>
      <c r="O36" s="128" t="s">
        <v>320</v>
      </c>
      <c r="P36" s="132" t="s">
        <v>352</v>
      </c>
      <c r="Q36" s="33" t="s">
        <v>343</v>
      </c>
      <c r="IO36" s="33"/>
      <c r="IP36" s="33"/>
      <c r="IQ36" s="33"/>
      <c r="IR36" s="33"/>
      <c r="IS36" s="33"/>
      <c r="IT36" s="33"/>
      <c r="IU36" s="33"/>
      <c r="IV36" s="33"/>
      <c r="IW36" s="33"/>
      <c r="IX36" s="33"/>
      <c r="IY36" s="33"/>
      <c r="IZ36" s="33"/>
    </row>
    <row r="37" spans="1:260" ht="55.2" x14ac:dyDescent="0.25">
      <c r="A37" s="130">
        <v>12</v>
      </c>
      <c r="B37" s="388" t="s">
        <v>317</v>
      </c>
      <c r="C37" s="127" t="s">
        <v>353</v>
      </c>
      <c r="D37" s="124" t="s">
        <v>383</v>
      </c>
      <c r="E37" s="130" t="s">
        <v>354</v>
      </c>
      <c r="F37" s="45"/>
      <c r="G37" s="130" t="s">
        <v>62</v>
      </c>
      <c r="H37" s="131">
        <v>1</v>
      </c>
      <c r="I37" s="130">
        <v>0</v>
      </c>
      <c r="J37" s="130">
        <v>0</v>
      </c>
      <c r="K37" s="131">
        <v>1</v>
      </c>
      <c r="L37" s="92" t="s">
        <v>34</v>
      </c>
      <c r="M37" s="68" t="s">
        <v>355</v>
      </c>
      <c r="N37" s="68" t="s">
        <v>328</v>
      </c>
      <c r="O37" s="95" t="s">
        <v>328</v>
      </c>
      <c r="P37" s="132" t="s">
        <v>356</v>
      </c>
      <c r="Q37" s="33" t="s">
        <v>357</v>
      </c>
      <c r="IO37" s="33"/>
      <c r="IP37" s="33"/>
      <c r="IQ37" s="33"/>
      <c r="IR37" s="33"/>
      <c r="IS37" s="33"/>
      <c r="IT37" s="33"/>
      <c r="IU37" s="33"/>
      <c r="IV37" s="33"/>
      <c r="IW37" s="33"/>
      <c r="IX37" s="33"/>
      <c r="IY37" s="33"/>
      <c r="IZ37" s="33"/>
    </row>
    <row r="38" spans="1:260" ht="55.2" x14ac:dyDescent="0.25">
      <c r="A38" s="130">
        <v>13</v>
      </c>
      <c r="B38" s="388" t="s">
        <v>317</v>
      </c>
      <c r="C38" s="127" t="s">
        <v>358</v>
      </c>
      <c r="D38" s="124" t="s">
        <v>383</v>
      </c>
      <c r="E38" s="128" t="s">
        <v>359</v>
      </c>
      <c r="F38" s="45"/>
      <c r="G38" s="128" t="s">
        <v>62</v>
      </c>
      <c r="H38" s="128">
        <v>21</v>
      </c>
      <c r="I38" s="128">
        <v>0</v>
      </c>
      <c r="J38" s="128">
        <v>0</v>
      </c>
      <c r="K38" s="146">
        <v>21</v>
      </c>
      <c r="L38" s="92" t="s">
        <v>34</v>
      </c>
      <c r="M38" s="68" t="s">
        <v>355</v>
      </c>
      <c r="N38" s="68" t="s">
        <v>328</v>
      </c>
      <c r="O38" s="128" t="s">
        <v>328</v>
      </c>
      <c r="P38" s="147" t="s">
        <v>360</v>
      </c>
      <c r="Q38" s="33" t="s">
        <v>357</v>
      </c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</row>
    <row r="39" spans="1:260" x14ac:dyDescent="0.25">
      <c r="A39" s="130">
        <v>14</v>
      </c>
      <c r="B39" s="388" t="s">
        <v>317</v>
      </c>
      <c r="C39" s="974" t="s">
        <v>361</v>
      </c>
      <c r="D39" s="976" t="s">
        <v>362</v>
      </c>
      <c r="E39" s="975" t="s">
        <v>363</v>
      </c>
      <c r="F39" s="131" t="s">
        <v>364</v>
      </c>
      <c r="G39" s="975" t="s">
        <v>62</v>
      </c>
      <c r="H39" s="975">
        <v>13</v>
      </c>
      <c r="I39" s="975" t="s">
        <v>365</v>
      </c>
      <c r="J39" s="975" t="s">
        <v>365</v>
      </c>
      <c r="K39" s="981">
        <v>13</v>
      </c>
      <c r="L39" s="92" t="s">
        <v>34</v>
      </c>
      <c r="M39" s="977" t="s">
        <v>301</v>
      </c>
      <c r="N39" s="977" t="s">
        <v>36</v>
      </c>
      <c r="O39" s="978" t="s">
        <v>69</v>
      </c>
      <c r="P39" s="132"/>
      <c r="Q39" s="33"/>
      <c r="IO39" s="33"/>
      <c r="IP39" s="33"/>
      <c r="IQ39" s="33"/>
      <c r="IR39" s="33"/>
      <c r="IS39" s="33"/>
      <c r="IT39" s="33"/>
      <c r="IU39" s="33"/>
      <c r="IV39" s="33"/>
      <c r="IW39" s="33"/>
      <c r="IX39" s="33"/>
      <c r="IY39" s="33"/>
      <c r="IZ39" s="33"/>
    </row>
    <row r="40" spans="1:260" x14ac:dyDescent="0.25">
      <c r="A40" s="130">
        <v>15</v>
      </c>
      <c r="B40" s="388" t="s">
        <v>317</v>
      </c>
      <c r="C40" s="974"/>
      <c r="D40" s="976"/>
      <c r="E40" s="975"/>
      <c r="F40" s="131" t="s">
        <v>366</v>
      </c>
      <c r="G40" s="975"/>
      <c r="H40" s="975"/>
      <c r="I40" s="975"/>
      <c r="J40" s="975"/>
      <c r="K40" s="981"/>
      <c r="L40" s="92" t="s">
        <v>34</v>
      </c>
      <c r="M40" s="977"/>
      <c r="N40" s="977"/>
      <c r="O40" s="978"/>
      <c r="P40" s="132"/>
      <c r="Q40" s="33"/>
      <c r="IO40" s="33"/>
      <c r="IP40" s="33"/>
      <c r="IQ40" s="33"/>
      <c r="IR40" s="33"/>
      <c r="IS40" s="33"/>
      <c r="IT40" s="33"/>
      <c r="IU40" s="33"/>
      <c r="IV40" s="33"/>
      <c r="IW40" s="33"/>
      <c r="IX40" s="33"/>
      <c r="IY40" s="33"/>
      <c r="IZ40" s="33"/>
    </row>
    <row r="41" spans="1:260" x14ac:dyDescent="0.25">
      <c r="A41" s="130">
        <v>16</v>
      </c>
      <c r="B41" s="388" t="s">
        <v>317</v>
      </c>
      <c r="C41" s="974"/>
      <c r="D41" s="976"/>
      <c r="E41" s="975"/>
      <c r="F41" s="131" t="s">
        <v>367</v>
      </c>
      <c r="G41" s="975"/>
      <c r="H41" s="975"/>
      <c r="I41" s="975"/>
      <c r="J41" s="975"/>
      <c r="K41" s="981"/>
      <c r="L41" s="92" t="s">
        <v>34</v>
      </c>
      <c r="M41" s="977"/>
      <c r="N41" s="977"/>
      <c r="O41" s="978"/>
      <c r="P41" s="132"/>
      <c r="Q41" s="33"/>
      <c r="IO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</row>
    <row r="42" spans="1:260" x14ac:dyDescent="0.25">
      <c r="A42" s="130">
        <v>17</v>
      </c>
      <c r="B42" s="388" t="s">
        <v>317</v>
      </c>
      <c r="C42" s="974"/>
      <c r="D42" s="976"/>
      <c r="E42" s="975"/>
      <c r="F42" s="131" t="s">
        <v>368</v>
      </c>
      <c r="G42" s="975"/>
      <c r="H42" s="975"/>
      <c r="I42" s="975"/>
      <c r="J42" s="975"/>
      <c r="K42" s="981"/>
      <c r="L42" s="92" t="s">
        <v>34</v>
      </c>
      <c r="M42" s="977"/>
      <c r="N42" s="977"/>
      <c r="O42" s="978"/>
      <c r="P42" s="132"/>
      <c r="Q42" s="33"/>
      <c r="IO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</row>
    <row r="43" spans="1:260" x14ac:dyDescent="0.25">
      <c r="A43" s="130">
        <v>18</v>
      </c>
      <c r="B43" s="388" t="s">
        <v>317</v>
      </c>
      <c r="C43" s="974"/>
      <c r="D43" s="976"/>
      <c r="E43" s="975"/>
      <c r="F43" s="131" t="s">
        <v>369</v>
      </c>
      <c r="G43" s="975"/>
      <c r="H43" s="975"/>
      <c r="I43" s="975"/>
      <c r="J43" s="975"/>
      <c r="K43" s="981"/>
      <c r="L43" s="92" t="s">
        <v>34</v>
      </c>
      <c r="M43" s="977"/>
      <c r="N43" s="977"/>
      <c r="O43" s="978"/>
      <c r="P43" s="132"/>
      <c r="Q43" s="33"/>
      <c r="IO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</row>
    <row r="44" spans="1:260" x14ac:dyDescent="0.25">
      <c r="A44" s="130">
        <v>19</v>
      </c>
      <c r="B44" s="388" t="s">
        <v>317</v>
      </c>
      <c r="C44" s="974"/>
      <c r="D44" s="976"/>
      <c r="E44" s="975"/>
      <c r="F44" s="131" t="s">
        <v>370</v>
      </c>
      <c r="G44" s="975"/>
      <c r="H44" s="975"/>
      <c r="I44" s="975"/>
      <c r="J44" s="975"/>
      <c r="K44" s="981"/>
      <c r="L44" s="92" t="s">
        <v>34</v>
      </c>
      <c r="M44" s="977"/>
      <c r="N44" s="977"/>
      <c r="O44" s="978"/>
      <c r="P44" s="132"/>
      <c r="Q44" s="33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</row>
    <row r="45" spans="1:260" x14ac:dyDescent="0.25">
      <c r="A45" s="130">
        <v>20</v>
      </c>
      <c r="B45" s="388" t="s">
        <v>317</v>
      </c>
      <c r="C45" s="974"/>
      <c r="D45" s="976"/>
      <c r="E45" s="975"/>
      <c r="F45" s="131" t="s">
        <v>371</v>
      </c>
      <c r="G45" s="975"/>
      <c r="H45" s="975"/>
      <c r="I45" s="975"/>
      <c r="J45" s="975"/>
      <c r="K45" s="981"/>
      <c r="L45" s="92" t="s">
        <v>34</v>
      </c>
      <c r="M45" s="977"/>
      <c r="N45" s="977"/>
      <c r="O45" s="978"/>
      <c r="P45" s="132"/>
      <c r="Q45" s="33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</row>
    <row r="46" spans="1:260" x14ac:dyDescent="0.25">
      <c r="A46" s="130">
        <v>21</v>
      </c>
      <c r="B46" s="388" t="s">
        <v>317</v>
      </c>
      <c r="C46" s="974"/>
      <c r="D46" s="976"/>
      <c r="E46" s="975"/>
      <c r="F46" s="131" t="s">
        <v>372</v>
      </c>
      <c r="G46" s="975"/>
      <c r="H46" s="975"/>
      <c r="I46" s="975"/>
      <c r="J46" s="975"/>
      <c r="K46" s="981"/>
      <c r="L46" s="92" t="s">
        <v>34</v>
      </c>
      <c r="M46" s="977"/>
      <c r="N46" s="977"/>
      <c r="O46" s="978"/>
      <c r="P46" s="132"/>
      <c r="Q46" s="33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</row>
    <row r="47" spans="1:260" x14ac:dyDescent="0.25">
      <c r="A47" s="130">
        <v>22</v>
      </c>
      <c r="B47" s="388" t="s">
        <v>317</v>
      </c>
      <c r="C47" s="974"/>
      <c r="D47" s="976"/>
      <c r="E47" s="975"/>
      <c r="F47" s="131" t="s">
        <v>373</v>
      </c>
      <c r="G47" s="975"/>
      <c r="H47" s="975"/>
      <c r="I47" s="975"/>
      <c r="J47" s="975"/>
      <c r="K47" s="981"/>
      <c r="L47" s="92" t="s">
        <v>34</v>
      </c>
      <c r="M47" s="977"/>
      <c r="N47" s="977"/>
      <c r="O47" s="978"/>
      <c r="P47" s="132"/>
      <c r="Q47" s="33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</row>
    <row r="48" spans="1:260" x14ac:dyDescent="0.25">
      <c r="A48" s="130">
        <v>23</v>
      </c>
      <c r="B48" s="388" t="s">
        <v>317</v>
      </c>
      <c r="C48" s="974"/>
      <c r="D48" s="976"/>
      <c r="E48" s="975"/>
      <c r="F48" s="131" t="s">
        <v>374</v>
      </c>
      <c r="G48" s="975"/>
      <c r="H48" s="975"/>
      <c r="I48" s="975"/>
      <c r="J48" s="975"/>
      <c r="K48" s="981"/>
      <c r="L48" s="92" t="s">
        <v>34</v>
      </c>
      <c r="M48" s="977"/>
      <c r="N48" s="977"/>
      <c r="O48" s="978"/>
      <c r="P48" s="132"/>
      <c r="Q48" s="33"/>
      <c r="IO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</row>
    <row r="49" spans="1:260" x14ac:dyDescent="0.25">
      <c r="A49" s="130">
        <v>24</v>
      </c>
      <c r="B49" s="388" t="s">
        <v>317</v>
      </c>
      <c r="C49" s="974"/>
      <c r="D49" s="976"/>
      <c r="E49" s="975"/>
      <c r="F49" s="131" t="s">
        <v>375</v>
      </c>
      <c r="G49" s="975"/>
      <c r="H49" s="975"/>
      <c r="I49" s="975"/>
      <c r="J49" s="975"/>
      <c r="K49" s="981"/>
      <c r="L49" s="92" t="s">
        <v>34</v>
      </c>
      <c r="M49" s="977"/>
      <c r="N49" s="977"/>
      <c r="O49" s="978"/>
      <c r="P49" s="132"/>
      <c r="Q49" s="33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</row>
    <row r="50" spans="1:260" x14ac:dyDescent="0.25">
      <c r="A50" s="130">
        <v>25</v>
      </c>
      <c r="B50" s="388" t="s">
        <v>317</v>
      </c>
      <c r="C50" s="974"/>
      <c r="D50" s="976"/>
      <c r="E50" s="975"/>
      <c r="F50" s="131" t="s">
        <v>376</v>
      </c>
      <c r="G50" s="975"/>
      <c r="H50" s="975"/>
      <c r="I50" s="975"/>
      <c r="J50" s="975"/>
      <c r="K50" s="981"/>
      <c r="L50" s="92" t="s">
        <v>34</v>
      </c>
      <c r="M50" s="977"/>
      <c r="N50" s="977"/>
      <c r="O50" s="978"/>
      <c r="P50" s="132"/>
      <c r="Q50" s="33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</row>
    <row r="51" spans="1:260" x14ac:dyDescent="0.25">
      <c r="A51" s="130">
        <v>26</v>
      </c>
      <c r="B51" s="388" t="s">
        <v>317</v>
      </c>
      <c r="C51" s="974"/>
      <c r="D51" s="976"/>
      <c r="E51" s="975"/>
      <c r="F51" s="131" t="s">
        <v>377</v>
      </c>
      <c r="G51" s="975"/>
      <c r="H51" s="975"/>
      <c r="I51" s="975"/>
      <c r="J51" s="975"/>
      <c r="K51" s="981"/>
      <c r="L51" s="92" t="s">
        <v>34</v>
      </c>
      <c r="M51" s="977"/>
      <c r="N51" s="977"/>
      <c r="O51" s="978"/>
      <c r="P51" s="132"/>
      <c r="Q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</row>
    <row r="52" spans="1:260" ht="31.2" x14ac:dyDescent="0.25">
      <c r="A52" s="130">
        <v>27</v>
      </c>
      <c r="B52" s="388" t="s">
        <v>317</v>
      </c>
      <c r="C52" s="147" t="s">
        <v>378</v>
      </c>
      <c r="D52" s="128" t="s">
        <v>379</v>
      </c>
      <c r="E52" s="130" t="s">
        <v>380</v>
      </c>
      <c r="F52" s="131" t="s">
        <v>381</v>
      </c>
      <c r="G52" s="100" t="s">
        <v>62</v>
      </c>
      <c r="H52" s="98">
        <v>1</v>
      </c>
      <c r="I52" s="130">
        <v>0</v>
      </c>
      <c r="J52" s="130">
        <v>0</v>
      </c>
      <c r="K52" s="98">
        <v>1</v>
      </c>
      <c r="L52" s="92" t="s">
        <v>34</v>
      </c>
      <c r="M52" s="39" t="s">
        <v>301</v>
      </c>
      <c r="N52" s="39" t="s">
        <v>36</v>
      </c>
      <c r="O52" s="40" t="s">
        <v>69</v>
      </c>
      <c r="P52" s="132"/>
      <c r="Q52" s="33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</row>
    <row r="53" spans="1:260" x14ac:dyDescent="0.25">
      <c r="A53" s="130">
        <v>28</v>
      </c>
      <c r="B53" s="388" t="s">
        <v>317</v>
      </c>
      <c r="C53" s="974" t="s">
        <v>382</v>
      </c>
      <c r="D53" s="975" t="s">
        <v>383</v>
      </c>
      <c r="E53" s="976" t="s">
        <v>384</v>
      </c>
      <c r="F53" s="131" t="s">
        <v>385</v>
      </c>
      <c r="G53" s="100" t="s">
        <v>300</v>
      </c>
      <c r="H53" s="98">
        <v>1</v>
      </c>
      <c r="I53" s="130">
        <v>0</v>
      </c>
      <c r="J53" s="130">
        <v>0</v>
      </c>
      <c r="K53" s="98">
        <v>1</v>
      </c>
      <c r="L53" s="92" t="s">
        <v>34</v>
      </c>
      <c r="M53" s="977" t="s">
        <v>301</v>
      </c>
      <c r="N53" s="977" t="s">
        <v>36</v>
      </c>
      <c r="O53" s="978" t="s">
        <v>69</v>
      </c>
      <c r="P53" s="132"/>
      <c r="Q53" s="33"/>
      <c r="IO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</row>
    <row r="54" spans="1:260" x14ac:dyDescent="0.25">
      <c r="A54" s="130">
        <v>29</v>
      </c>
      <c r="B54" s="388" t="s">
        <v>317</v>
      </c>
      <c r="C54" s="974"/>
      <c r="D54" s="975"/>
      <c r="E54" s="976"/>
      <c r="F54" s="131" t="s">
        <v>386</v>
      </c>
      <c r="G54" s="100" t="s">
        <v>300</v>
      </c>
      <c r="H54" s="98">
        <v>1</v>
      </c>
      <c r="I54" s="130">
        <v>0</v>
      </c>
      <c r="J54" s="130">
        <v>0</v>
      </c>
      <c r="K54" s="98">
        <v>1</v>
      </c>
      <c r="L54" s="92" t="s">
        <v>34</v>
      </c>
      <c r="M54" s="977"/>
      <c r="N54" s="977"/>
      <c r="O54" s="978"/>
      <c r="P54" s="132"/>
      <c r="Q54" s="33"/>
      <c r="IO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</row>
    <row r="55" spans="1:260" x14ac:dyDescent="0.25">
      <c r="A55" s="130">
        <v>30</v>
      </c>
      <c r="B55" s="388" t="s">
        <v>317</v>
      </c>
      <c r="C55" s="974"/>
      <c r="D55" s="975"/>
      <c r="E55" s="976"/>
      <c r="F55" s="131" t="s">
        <v>387</v>
      </c>
      <c r="G55" s="100" t="s">
        <v>300</v>
      </c>
      <c r="H55" s="98">
        <v>1</v>
      </c>
      <c r="I55" s="130">
        <v>0</v>
      </c>
      <c r="J55" s="130">
        <v>0</v>
      </c>
      <c r="K55" s="98">
        <v>1</v>
      </c>
      <c r="L55" s="92" t="s">
        <v>34</v>
      </c>
      <c r="M55" s="977"/>
      <c r="N55" s="977"/>
      <c r="O55" s="978"/>
      <c r="P55" s="132"/>
      <c r="Q55" s="33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</row>
    <row r="56" spans="1:260" x14ac:dyDescent="0.25">
      <c r="A56" s="130">
        <v>31</v>
      </c>
      <c r="B56" s="388" t="s">
        <v>317</v>
      </c>
      <c r="C56" s="974"/>
      <c r="D56" s="975"/>
      <c r="E56" s="976"/>
      <c r="F56" s="131" t="s">
        <v>388</v>
      </c>
      <c r="G56" s="100" t="s">
        <v>300</v>
      </c>
      <c r="H56" s="98">
        <v>1</v>
      </c>
      <c r="I56" s="130">
        <v>0</v>
      </c>
      <c r="J56" s="130">
        <v>0</v>
      </c>
      <c r="K56" s="98">
        <v>1</v>
      </c>
      <c r="L56" s="92" t="s">
        <v>34</v>
      </c>
      <c r="M56" s="977"/>
      <c r="N56" s="977"/>
      <c r="O56" s="978"/>
      <c r="P56" s="132"/>
      <c r="Q56" s="33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</row>
    <row r="57" spans="1:260" x14ac:dyDescent="0.25">
      <c r="A57" s="130">
        <v>32</v>
      </c>
      <c r="B57" s="388" t="s">
        <v>317</v>
      </c>
      <c r="C57" s="974"/>
      <c r="D57" s="975"/>
      <c r="E57" s="976"/>
      <c r="F57" s="131" t="s">
        <v>388</v>
      </c>
      <c r="G57" s="100" t="s">
        <v>300</v>
      </c>
      <c r="H57" s="98">
        <v>1</v>
      </c>
      <c r="I57" s="130">
        <v>0</v>
      </c>
      <c r="J57" s="130">
        <v>0</v>
      </c>
      <c r="K57" s="98">
        <v>1</v>
      </c>
      <c r="L57" s="92" t="s">
        <v>34</v>
      </c>
      <c r="M57" s="977"/>
      <c r="N57" s="977"/>
      <c r="O57" s="978"/>
      <c r="P57" s="132"/>
      <c r="Q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</row>
    <row r="58" spans="1:260" x14ac:dyDescent="0.25">
      <c r="A58" s="152" t="s">
        <v>389</v>
      </c>
      <c r="B58" s="152"/>
      <c r="C58" s="153" t="s">
        <v>390</v>
      </c>
      <c r="D58" s="152"/>
      <c r="E58" s="154"/>
      <c r="F58" s="155"/>
      <c r="G58" s="152"/>
      <c r="H58" s="152">
        <v>17</v>
      </c>
      <c r="I58" s="152">
        <v>0</v>
      </c>
      <c r="J58" s="152">
        <v>0</v>
      </c>
      <c r="K58" s="152">
        <v>17</v>
      </c>
      <c r="L58" s="152"/>
      <c r="M58" s="152"/>
      <c r="N58" s="152"/>
      <c r="O58" s="152"/>
      <c r="P58" s="156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</row>
    <row r="59" spans="1:260" ht="27.6" x14ac:dyDescent="0.25">
      <c r="A59" s="130">
        <v>1</v>
      </c>
      <c r="B59" s="388" t="s">
        <v>390</v>
      </c>
      <c r="C59" s="48" t="s">
        <v>391</v>
      </c>
      <c r="D59" s="124" t="s">
        <v>1360</v>
      </c>
      <c r="E59" s="157" t="s">
        <v>392</v>
      </c>
      <c r="F59" s="57"/>
      <c r="G59" s="100" t="s">
        <v>62</v>
      </c>
      <c r="H59" s="98">
        <v>1</v>
      </c>
      <c r="I59" s="130">
        <v>0</v>
      </c>
      <c r="J59" s="130">
        <v>0</v>
      </c>
      <c r="K59" s="98">
        <v>1</v>
      </c>
      <c r="L59" s="92" t="s">
        <v>34</v>
      </c>
      <c r="M59" s="98"/>
      <c r="N59" s="98" t="s">
        <v>393</v>
      </c>
      <c r="O59" s="117" t="s">
        <v>289</v>
      </c>
      <c r="P59" s="132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</row>
    <row r="60" spans="1:260" ht="39.6" x14ac:dyDescent="0.25">
      <c r="A60" s="130">
        <v>2</v>
      </c>
      <c r="B60" s="388" t="s">
        <v>390</v>
      </c>
      <c r="C60" s="48" t="s">
        <v>394</v>
      </c>
      <c r="D60" s="124" t="s">
        <v>1360</v>
      </c>
      <c r="E60" s="157" t="s">
        <v>395</v>
      </c>
      <c r="F60" s="57"/>
      <c r="G60" s="100" t="s">
        <v>62</v>
      </c>
      <c r="H60" s="98">
        <v>1</v>
      </c>
      <c r="I60" s="130">
        <v>0</v>
      </c>
      <c r="J60" s="130">
        <v>0</v>
      </c>
      <c r="K60" s="98">
        <v>1</v>
      </c>
      <c r="L60" s="92" t="s">
        <v>34</v>
      </c>
      <c r="M60" s="98"/>
      <c r="N60" s="98" t="s">
        <v>393</v>
      </c>
      <c r="O60" s="117" t="s">
        <v>289</v>
      </c>
      <c r="P60" s="126" t="s">
        <v>394</v>
      </c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</row>
    <row r="61" spans="1:260" ht="27.6" x14ac:dyDescent="0.25">
      <c r="A61" s="130">
        <v>3</v>
      </c>
      <c r="B61" s="388" t="s">
        <v>390</v>
      </c>
      <c r="C61" s="48" t="s">
        <v>396</v>
      </c>
      <c r="D61" s="124" t="s">
        <v>1360</v>
      </c>
      <c r="E61" s="97" t="s">
        <v>397</v>
      </c>
      <c r="F61" s="98"/>
      <c r="G61" s="97" t="s">
        <v>62</v>
      </c>
      <c r="H61" s="97">
        <v>2</v>
      </c>
      <c r="I61" s="97">
        <v>0</v>
      </c>
      <c r="J61" s="97">
        <v>0</v>
      </c>
      <c r="K61" s="98">
        <v>2</v>
      </c>
      <c r="L61" s="92" t="s">
        <v>34</v>
      </c>
      <c r="M61" s="97"/>
      <c r="N61" s="98" t="s">
        <v>393</v>
      </c>
      <c r="O61" s="117" t="s">
        <v>289</v>
      </c>
      <c r="P61" s="93" t="s">
        <v>398</v>
      </c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</row>
    <row r="62" spans="1:260" ht="55.2" x14ac:dyDescent="0.25">
      <c r="A62" s="130">
        <v>4</v>
      </c>
      <c r="B62" s="388" t="s">
        <v>390</v>
      </c>
      <c r="C62" s="48" t="s">
        <v>399</v>
      </c>
      <c r="D62" s="124" t="s">
        <v>1360</v>
      </c>
      <c r="E62" s="99" t="s">
        <v>400</v>
      </c>
      <c r="F62" s="98"/>
      <c r="G62" s="130" t="s">
        <v>62</v>
      </c>
      <c r="H62" s="130">
        <v>2</v>
      </c>
      <c r="I62" s="130">
        <v>0</v>
      </c>
      <c r="J62" s="130">
        <v>0</v>
      </c>
      <c r="K62" s="129">
        <v>2</v>
      </c>
      <c r="L62" s="92" t="s">
        <v>34</v>
      </c>
      <c r="M62" s="130"/>
      <c r="N62" s="98" t="s">
        <v>393</v>
      </c>
      <c r="O62" s="117" t="s">
        <v>289</v>
      </c>
      <c r="P62" s="148" t="s">
        <v>401</v>
      </c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</row>
    <row r="63" spans="1:260" s="33" customFormat="1" ht="48" x14ac:dyDescent="0.25">
      <c r="A63" s="130">
        <v>5</v>
      </c>
      <c r="B63" s="388" t="s">
        <v>390</v>
      </c>
      <c r="C63" s="48" t="s">
        <v>402</v>
      </c>
      <c r="D63" s="124" t="s">
        <v>1360</v>
      </c>
      <c r="E63" s="99" t="s">
        <v>403</v>
      </c>
      <c r="F63" s="98"/>
      <c r="G63" s="100" t="s">
        <v>62</v>
      </c>
      <c r="H63" s="98">
        <v>1</v>
      </c>
      <c r="I63" s="130">
        <v>0</v>
      </c>
      <c r="J63" s="130">
        <v>0</v>
      </c>
      <c r="K63" s="98">
        <v>1</v>
      </c>
      <c r="L63" s="92" t="s">
        <v>34</v>
      </c>
      <c r="M63" s="98"/>
      <c r="N63" s="98" t="s">
        <v>393</v>
      </c>
      <c r="O63" s="117" t="s">
        <v>289</v>
      </c>
      <c r="P63" s="126" t="s">
        <v>402</v>
      </c>
    </row>
    <row r="64" spans="1:260" ht="39.6" x14ac:dyDescent="0.25">
      <c r="A64" s="130">
        <v>6</v>
      </c>
      <c r="B64" s="388" t="s">
        <v>390</v>
      </c>
      <c r="C64" s="48" t="s">
        <v>404</v>
      </c>
      <c r="D64" s="124" t="s">
        <v>1360</v>
      </c>
      <c r="E64" s="157" t="s">
        <v>405</v>
      </c>
      <c r="F64" s="57"/>
      <c r="G64" s="100" t="s">
        <v>62</v>
      </c>
      <c r="H64" s="98">
        <v>1</v>
      </c>
      <c r="I64" s="130">
        <v>0</v>
      </c>
      <c r="J64" s="130">
        <v>0</v>
      </c>
      <c r="K64" s="98">
        <v>1</v>
      </c>
      <c r="L64" s="92" t="s">
        <v>34</v>
      </c>
      <c r="M64" s="98"/>
      <c r="N64" s="98" t="s">
        <v>393</v>
      </c>
      <c r="O64" s="117" t="s">
        <v>289</v>
      </c>
      <c r="P64" s="132" t="s">
        <v>406</v>
      </c>
    </row>
    <row r="65" spans="1:16" ht="52.8" x14ac:dyDescent="0.25">
      <c r="A65" s="97">
        <v>7</v>
      </c>
      <c r="B65" s="388" t="s">
        <v>390</v>
      </c>
      <c r="C65" s="48" t="s">
        <v>407</v>
      </c>
      <c r="D65" s="124" t="s">
        <v>1360</v>
      </c>
      <c r="E65" s="97" t="s">
        <v>408</v>
      </c>
      <c r="F65" s="57"/>
      <c r="G65" s="97" t="s">
        <v>62</v>
      </c>
      <c r="H65" s="97">
        <v>4</v>
      </c>
      <c r="I65" s="97">
        <v>0</v>
      </c>
      <c r="J65" s="97">
        <v>0</v>
      </c>
      <c r="K65" s="98">
        <v>4</v>
      </c>
      <c r="L65" s="92" t="s">
        <v>34</v>
      </c>
      <c r="M65" s="97"/>
      <c r="N65" s="98" t="s">
        <v>393</v>
      </c>
      <c r="O65" s="117" t="s">
        <v>289</v>
      </c>
      <c r="P65" s="93" t="s">
        <v>409</v>
      </c>
    </row>
    <row r="66" spans="1:16" ht="48" x14ac:dyDescent="0.25">
      <c r="A66" s="130">
        <v>8</v>
      </c>
      <c r="B66" s="388" t="s">
        <v>390</v>
      </c>
      <c r="C66" s="48" t="s">
        <v>410</v>
      </c>
      <c r="D66" s="124" t="s">
        <v>1360</v>
      </c>
      <c r="E66" s="99" t="s">
        <v>411</v>
      </c>
      <c r="F66" s="98"/>
      <c r="G66" s="100" t="s">
        <v>62</v>
      </c>
      <c r="H66" s="98">
        <v>1</v>
      </c>
      <c r="I66" s="130">
        <v>0</v>
      </c>
      <c r="J66" s="130">
        <v>0</v>
      </c>
      <c r="K66" s="98">
        <v>1</v>
      </c>
      <c r="L66" s="92" t="s">
        <v>34</v>
      </c>
      <c r="M66" s="98"/>
      <c r="N66" s="98" t="s">
        <v>393</v>
      </c>
      <c r="O66" s="117" t="s">
        <v>289</v>
      </c>
      <c r="P66" s="126" t="s">
        <v>410</v>
      </c>
    </row>
    <row r="67" spans="1:16" ht="48" x14ac:dyDescent="0.25">
      <c r="A67" s="130">
        <v>9</v>
      </c>
      <c r="B67" s="388" t="s">
        <v>390</v>
      </c>
      <c r="C67" s="48" t="s">
        <v>412</v>
      </c>
      <c r="D67" s="124" t="s">
        <v>1360</v>
      </c>
      <c r="E67" s="99" t="s">
        <v>413</v>
      </c>
      <c r="F67" s="98"/>
      <c r="G67" s="100" t="s">
        <v>62</v>
      </c>
      <c r="H67" s="98">
        <v>1</v>
      </c>
      <c r="I67" s="130">
        <v>0</v>
      </c>
      <c r="J67" s="130">
        <v>0</v>
      </c>
      <c r="K67" s="98">
        <v>1</v>
      </c>
      <c r="L67" s="92" t="s">
        <v>34</v>
      </c>
      <c r="M67" s="98"/>
      <c r="N67" s="98" t="s">
        <v>393</v>
      </c>
      <c r="O67" s="117" t="s">
        <v>289</v>
      </c>
      <c r="P67" s="126" t="s">
        <v>412</v>
      </c>
    </row>
    <row r="68" spans="1:16" ht="48" x14ac:dyDescent="0.25">
      <c r="A68" s="130">
        <v>10</v>
      </c>
      <c r="B68" s="388" t="s">
        <v>390</v>
      </c>
      <c r="C68" s="48" t="s">
        <v>414</v>
      </c>
      <c r="D68" s="124" t="s">
        <v>1360</v>
      </c>
      <c r="E68" s="157" t="s">
        <v>415</v>
      </c>
      <c r="F68" s="57"/>
      <c r="G68" s="100" t="s">
        <v>62</v>
      </c>
      <c r="H68" s="98">
        <v>1</v>
      </c>
      <c r="I68" s="130">
        <v>0</v>
      </c>
      <c r="J68" s="130">
        <v>0</v>
      </c>
      <c r="K68" s="98">
        <v>1</v>
      </c>
      <c r="L68" s="92" t="s">
        <v>34</v>
      </c>
      <c r="M68" s="98"/>
      <c r="N68" s="98" t="s">
        <v>393</v>
      </c>
      <c r="O68" s="117" t="s">
        <v>289</v>
      </c>
      <c r="P68" s="126" t="s">
        <v>416</v>
      </c>
    </row>
    <row r="69" spans="1:16" ht="27.6" x14ac:dyDescent="0.25">
      <c r="A69" s="130">
        <v>11</v>
      </c>
      <c r="B69" s="388" t="s">
        <v>390</v>
      </c>
      <c r="C69" s="158" t="s">
        <v>417</v>
      </c>
      <c r="D69" s="124" t="s">
        <v>1360</v>
      </c>
      <c r="E69" s="130"/>
      <c r="F69" s="131"/>
      <c r="G69" s="100" t="s">
        <v>62</v>
      </c>
      <c r="H69" s="98">
        <v>2</v>
      </c>
      <c r="I69" s="117">
        <v>0</v>
      </c>
      <c r="J69" s="117">
        <v>0</v>
      </c>
      <c r="K69" s="98">
        <v>2</v>
      </c>
      <c r="L69" s="92" t="s">
        <v>34</v>
      </c>
      <c r="M69" s="98"/>
      <c r="N69" s="98" t="s">
        <v>393</v>
      </c>
      <c r="O69" s="117" t="s">
        <v>289</v>
      </c>
      <c r="P69" s="158" t="s">
        <v>418</v>
      </c>
    </row>
    <row r="70" spans="1:16" x14ac:dyDescent="0.25">
      <c r="A70" s="135" t="s">
        <v>419</v>
      </c>
      <c r="B70" s="135"/>
      <c r="C70" s="159" t="s">
        <v>420</v>
      </c>
      <c r="D70" s="116"/>
      <c r="E70" s="160"/>
      <c r="F70" s="161"/>
      <c r="G70" s="116"/>
      <c r="H70" s="116">
        <v>44</v>
      </c>
      <c r="I70" s="160">
        <v>0</v>
      </c>
      <c r="J70" s="160">
        <v>0</v>
      </c>
      <c r="K70" s="116">
        <v>44</v>
      </c>
      <c r="L70" s="116"/>
      <c r="M70" s="116"/>
      <c r="N70" s="116"/>
      <c r="O70" s="162"/>
      <c r="P70" s="163"/>
    </row>
    <row r="71" spans="1:16" ht="15.6" x14ac:dyDescent="0.25">
      <c r="A71" s="130">
        <v>1</v>
      </c>
      <c r="B71" s="388" t="s">
        <v>420</v>
      </c>
      <c r="C71" s="48" t="s">
        <v>421</v>
      </c>
      <c r="D71" s="124" t="s">
        <v>1360</v>
      </c>
      <c r="E71" s="99" t="s">
        <v>422</v>
      </c>
      <c r="F71" s="98"/>
      <c r="G71" s="97" t="s">
        <v>27</v>
      </c>
      <c r="H71" s="98">
        <v>1</v>
      </c>
      <c r="I71" s="130">
        <v>0</v>
      </c>
      <c r="J71" s="130">
        <v>0</v>
      </c>
      <c r="K71" s="98">
        <v>1</v>
      </c>
      <c r="L71" s="92" t="s">
        <v>34</v>
      </c>
      <c r="M71" s="68" t="s">
        <v>162</v>
      </c>
      <c r="N71" s="98" t="s">
        <v>249</v>
      </c>
      <c r="O71" s="117" t="s">
        <v>28</v>
      </c>
      <c r="P71" s="158"/>
    </row>
    <row r="72" spans="1:16" ht="15.6" x14ac:dyDescent="0.25">
      <c r="A72" s="130">
        <v>2</v>
      </c>
      <c r="B72" s="388" t="s">
        <v>420</v>
      </c>
      <c r="C72" s="48" t="s">
        <v>423</v>
      </c>
      <c r="D72" s="124" t="s">
        <v>1360</v>
      </c>
      <c r="E72" s="99" t="s">
        <v>424</v>
      </c>
      <c r="F72" s="98"/>
      <c r="G72" s="97" t="s">
        <v>27</v>
      </c>
      <c r="H72" s="98">
        <v>1</v>
      </c>
      <c r="I72" s="130">
        <v>0</v>
      </c>
      <c r="J72" s="130">
        <v>0</v>
      </c>
      <c r="K72" s="98">
        <v>1</v>
      </c>
      <c r="L72" s="92" t="s">
        <v>34</v>
      </c>
      <c r="M72" s="68" t="s">
        <v>162</v>
      </c>
      <c r="N72" s="98" t="s">
        <v>249</v>
      </c>
      <c r="O72" s="117" t="s">
        <v>28</v>
      </c>
      <c r="P72" s="158"/>
    </row>
    <row r="73" spans="1:16" ht="15.6" x14ac:dyDescent="0.25">
      <c r="A73" s="130">
        <v>3</v>
      </c>
      <c r="B73" s="388" t="s">
        <v>420</v>
      </c>
      <c r="C73" s="48" t="s">
        <v>425</v>
      </c>
      <c r="D73" s="124" t="s">
        <v>1360</v>
      </c>
      <c r="E73" s="99" t="s">
        <v>426</v>
      </c>
      <c r="F73" s="98"/>
      <c r="G73" s="97" t="s">
        <v>27</v>
      </c>
      <c r="H73" s="98">
        <v>1</v>
      </c>
      <c r="I73" s="130">
        <v>0</v>
      </c>
      <c r="J73" s="130">
        <v>0</v>
      </c>
      <c r="K73" s="98">
        <v>1</v>
      </c>
      <c r="L73" s="92" t="s">
        <v>34</v>
      </c>
      <c r="M73" s="68" t="s">
        <v>427</v>
      </c>
      <c r="N73" s="98" t="s">
        <v>249</v>
      </c>
      <c r="O73" s="117" t="s">
        <v>28</v>
      </c>
      <c r="P73" s="158"/>
    </row>
    <row r="74" spans="1:16" ht="15.6" x14ac:dyDescent="0.25">
      <c r="A74" s="130">
        <v>4</v>
      </c>
      <c r="B74" s="388" t="s">
        <v>420</v>
      </c>
      <c r="C74" s="48" t="s">
        <v>428</v>
      </c>
      <c r="D74" s="124" t="s">
        <v>1360</v>
      </c>
      <c r="E74" s="99" t="s">
        <v>429</v>
      </c>
      <c r="F74" s="98"/>
      <c r="G74" s="97" t="s">
        <v>62</v>
      </c>
      <c r="H74" s="98">
        <v>1</v>
      </c>
      <c r="I74" s="130">
        <v>0</v>
      </c>
      <c r="J74" s="130">
        <v>0</v>
      </c>
      <c r="K74" s="98">
        <v>1</v>
      </c>
      <c r="L74" s="92" t="s">
        <v>34</v>
      </c>
      <c r="M74" s="68" t="s">
        <v>143</v>
      </c>
      <c r="N74" s="98" t="s">
        <v>249</v>
      </c>
      <c r="O74" s="117" t="s">
        <v>28</v>
      </c>
      <c r="P74" s="158"/>
    </row>
    <row r="75" spans="1:16" ht="15.6" x14ac:dyDescent="0.25">
      <c r="A75" s="130">
        <v>5</v>
      </c>
      <c r="B75" s="388" t="s">
        <v>420</v>
      </c>
      <c r="C75" s="48" t="s">
        <v>430</v>
      </c>
      <c r="D75" s="124" t="s">
        <v>1360</v>
      </c>
      <c r="E75" s="99" t="s">
        <v>431</v>
      </c>
      <c r="F75" s="98"/>
      <c r="G75" s="97" t="s">
        <v>27</v>
      </c>
      <c r="H75" s="98">
        <v>1</v>
      </c>
      <c r="I75" s="130">
        <v>0</v>
      </c>
      <c r="J75" s="130">
        <v>0</v>
      </c>
      <c r="K75" s="98">
        <v>1</v>
      </c>
      <c r="L75" s="92" t="s">
        <v>34</v>
      </c>
      <c r="M75" s="68" t="s">
        <v>143</v>
      </c>
      <c r="N75" s="98" t="s">
        <v>249</v>
      </c>
      <c r="O75" s="117" t="s">
        <v>28</v>
      </c>
      <c r="P75" s="158"/>
    </row>
    <row r="76" spans="1:16" ht="26.4" x14ac:dyDescent="0.25">
      <c r="A76" s="130">
        <v>6</v>
      </c>
      <c r="B76" s="388" t="s">
        <v>420</v>
      </c>
      <c r="C76" s="48" t="s">
        <v>432</v>
      </c>
      <c r="D76" s="124" t="s">
        <v>1360</v>
      </c>
      <c r="E76" s="99" t="s">
        <v>433</v>
      </c>
      <c r="F76" s="98"/>
      <c r="G76" s="97" t="s">
        <v>27</v>
      </c>
      <c r="H76" s="98">
        <v>1</v>
      </c>
      <c r="I76" s="130">
        <v>0</v>
      </c>
      <c r="J76" s="130">
        <v>0</v>
      </c>
      <c r="K76" s="98">
        <v>1</v>
      </c>
      <c r="L76" s="92" t="s">
        <v>34</v>
      </c>
      <c r="M76" s="68" t="s">
        <v>143</v>
      </c>
      <c r="N76" s="98" t="s">
        <v>249</v>
      </c>
      <c r="O76" s="117" t="s">
        <v>28</v>
      </c>
      <c r="P76" s="158"/>
    </row>
    <row r="77" spans="1:16" ht="15.6" x14ac:dyDescent="0.25">
      <c r="A77" s="130">
        <v>7</v>
      </c>
      <c r="B77" s="388" t="s">
        <v>420</v>
      </c>
      <c r="C77" s="48" t="s">
        <v>434</v>
      </c>
      <c r="D77" s="124" t="s">
        <v>1360</v>
      </c>
      <c r="E77" s="99" t="s">
        <v>435</v>
      </c>
      <c r="F77" s="98"/>
      <c r="G77" s="97" t="s">
        <v>62</v>
      </c>
      <c r="H77" s="98">
        <v>1</v>
      </c>
      <c r="I77" s="130">
        <v>0</v>
      </c>
      <c r="J77" s="130">
        <v>0</v>
      </c>
      <c r="K77" s="98">
        <v>1</v>
      </c>
      <c r="L77" s="92" t="s">
        <v>34</v>
      </c>
      <c r="M77" s="68" t="s">
        <v>143</v>
      </c>
      <c r="N77" s="98" t="s">
        <v>249</v>
      </c>
      <c r="O77" s="117" t="s">
        <v>28</v>
      </c>
      <c r="P77" s="158"/>
    </row>
    <row r="78" spans="1:16" ht="15.6" x14ac:dyDescent="0.25">
      <c r="A78" s="130">
        <v>8</v>
      </c>
      <c r="B78" s="388" t="s">
        <v>420</v>
      </c>
      <c r="C78" s="48" t="s">
        <v>436</v>
      </c>
      <c r="D78" s="124" t="s">
        <v>1360</v>
      </c>
      <c r="E78" s="99" t="s">
        <v>437</v>
      </c>
      <c r="F78" s="98"/>
      <c r="G78" s="97" t="s">
        <v>27</v>
      </c>
      <c r="H78" s="98">
        <v>1</v>
      </c>
      <c r="I78" s="130">
        <v>0</v>
      </c>
      <c r="J78" s="130">
        <v>0</v>
      </c>
      <c r="K78" s="98">
        <v>1</v>
      </c>
      <c r="L78" s="92" t="s">
        <v>34</v>
      </c>
      <c r="M78" s="68" t="s">
        <v>143</v>
      </c>
      <c r="N78" s="98" t="s">
        <v>249</v>
      </c>
      <c r="O78" s="117" t="s">
        <v>28</v>
      </c>
      <c r="P78" s="158"/>
    </row>
    <row r="79" spans="1:16" ht="15.6" x14ac:dyDescent="0.25">
      <c r="A79" s="130">
        <v>9</v>
      </c>
      <c r="B79" s="388" t="s">
        <v>420</v>
      </c>
      <c r="C79" s="48" t="s">
        <v>438</v>
      </c>
      <c r="D79" s="124" t="s">
        <v>1360</v>
      </c>
      <c r="E79" s="99" t="s">
        <v>439</v>
      </c>
      <c r="F79" s="98"/>
      <c r="G79" s="97" t="s">
        <v>27</v>
      </c>
      <c r="H79" s="98">
        <v>1</v>
      </c>
      <c r="I79" s="130">
        <v>0</v>
      </c>
      <c r="J79" s="130">
        <v>0</v>
      </c>
      <c r="K79" s="98">
        <v>1</v>
      </c>
      <c r="L79" s="92" t="s">
        <v>34</v>
      </c>
      <c r="M79" s="68" t="s">
        <v>143</v>
      </c>
      <c r="N79" s="98" t="s">
        <v>249</v>
      </c>
      <c r="O79" s="117" t="s">
        <v>28</v>
      </c>
      <c r="P79" s="158"/>
    </row>
    <row r="80" spans="1:16" ht="15.6" x14ac:dyDescent="0.25">
      <c r="A80" s="130">
        <v>10</v>
      </c>
      <c r="B80" s="388" t="s">
        <v>420</v>
      </c>
      <c r="C80" s="48" t="s">
        <v>440</v>
      </c>
      <c r="D80" s="124" t="s">
        <v>1360</v>
      </c>
      <c r="E80" s="99" t="s">
        <v>441</v>
      </c>
      <c r="F80" s="98"/>
      <c r="G80" s="97" t="s">
        <v>27</v>
      </c>
      <c r="H80" s="98">
        <v>1</v>
      </c>
      <c r="I80" s="130">
        <v>0</v>
      </c>
      <c r="J80" s="130">
        <v>0</v>
      </c>
      <c r="K80" s="98">
        <v>1</v>
      </c>
      <c r="L80" s="92" t="s">
        <v>34</v>
      </c>
      <c r="M80" s="68" t="s">
        <v>143</v>
      </c>
      <c r="N80" s="98" t="s">
        <v>249</v>
      </c>
      <c r="O80" s="117" t="s">
        <v>28</v>
      </c>
      <c r="P80" s="158"/>
    </row>
    <row r="81" spans="1:16" ht="15.6" x14ac:dyDescent="0.25">
      <c r="A81" s="130">
        <v>11</v>
      </c>
      <c r="B81" s="388" t="s">
        <v>420</v>
      </c>
      <c r="C81" s="48" t="s">
        <v>442</v>
      </c>
      <c r="D81" s="124" t="s">
        <v>1360</v>
      </c>
      <c r="E81" s="99" t="s">
        <v>443</v>
      </c>
      <c r="F81" s="98"/>
      <c r="G81" s="97" t="s">
        <v>27</v>
      </c>
      <c r="H81" s="98">
        <v>1</v>
      </c>
      <c r="I81" s="130">
        <v>0</v>
      </c>
      <c r="J81" s="130">
        <v>0</v>
      </c>
      <c r="K81" s="98">
        <v>1</v>
      </c>
      <c r="L81" s="92" t="s">
        <v>34</v>
      </c>
      <c r="M81" s="68" t="s">
        <v>143</v>
      </c>
      <c r="N81" s="98" t="s">
        <v>249</v>
      </c>
      <c r="O81" s="117" t="s">
        <v>28</v>
      </c>
      <c r="P81" s="158"/>
    </row>
    <row r="82" spans="1:16" ht="15.6" x14ac:dyDescent="0.25">
      <c r="A82" s="130">
        <v>12</v>
      </c>
      <c r="B82" s="388" t="s">
        <v>420</v>
      </c>
      <c r="C82" s="48" t="s">
        <v>444</v>
      </c>
      <c r="D82" s="124" t="s">
        <v>1360</v>
      </c>
      <c r="E82" s="99" t="s">
        <v>445</v>
      </c>
      <c r="F82" s="98"/>
      <c r="G82" s="97" t="s">
        <v>62</v>
      </c>
      <c r="H82" s="98">
        <v>1</v>
      </c>
      <c r="I82" s="130">
        <v>0</v>
      </c>
      <c r="J82" s="130">
        <v>0</v>
      </c>
      <c r="K82" s="98">
        <v>1</v>
      </c>
      <c r="L82" s="92" t="s">
        <v>34</v>
      </c>
      <c r="M82" s="68" t="s">
        <v>143</v>
      </c>
      <c r="N82" s="98" t="s">
        <v>249</v>
      </c>
      <c r="O82" s="117" t="s">
        <v>28</v>
      </c>
      <c r="P82" s="158"/>
    </row>
    <row r="83" spans="1:16" ht="15.6" x14ac:dyDescent="0.25">
      <c r="A83" s="130">
        <v>13</v>
      </c>
      <c r="B83" s="388" t="s">
        <v>420</v>
      </c>
      <c r="C83" s="48" t="s">
        <v>446</v>
      </c>
      <c r="D83" s="124" t="s">
        <v>1360</v>
      </c>
      <c r="E83" s="99" t="s">
        <v>447</v>
      </c>
      <c r="F83" s="98"/>
      <c r="G83" s="97" t="s">
        <v>27</v>
      </c>
      <c r="H83" s="98">
        <v>1</v>
      </c>
      <c r="I83" s="130">
        <v>0</v>
      </c>
      <c r="J83" s="130">
        <v>0</v>
      </c>
      <c r="K83" s="98">
        <v>1</v>
      </c>
      <c r="L83" s="92" t="s">
        <v>34</v>
      </c>
      <c r="M83" s="68" t="s">
        <v>143</v>
      </c>
      <c r="N83" s="98" t="s">
        <v>249</v>
      </c>
      <c r="O83" s="117" t="s">
        <v>28</v>
      </c>
      <c r="P83" s="158"/>
    </row>
    <row r="84" spans="1:16" ht="15.6" x14ac:dyDescent="0.25">
      <c r="A84" s="130">
        <v>14</v>
      </c>
      <c r="B84" s="388" t="s">
        <v>420</v>
      </c>
      <c r="C84" s="48" t="s">
        <v>448</v>
      </c>
      <c r="D84" s="124" t="s">
        <v>1360</v>
      </c>
      <c r="E84" s="99" t="s">
        <v>449</v>
      </c>
      <c r="F84" s="98"/>
      <c r="G84" s="97" t="s">
        <v>62</v>
      </c>
      <c r="H84" s="98">
        <v>1</v>
      </c>
      <c r="I84" s="130">
        <v>0</v>
      </c>
      <c r="J84" s="130">
        <v>0</v>
      </c>
      <c r="K84" s="98">
        <v>1</v>
      </c>
      <c r="L84" s="92" t="s">
        <v>34</v>
      </c>
      <c r="M84" s="68" t="s">
        <v>143</v>
      </c>
      <c r="N84" s="98" t="s">
        <v>249</v>
      </c>
      <c r="O84" s="117" t="s">
        <v>28</v>
      </c>
      <c r="P84" s="158"/>
    </row>
    <row r="85" spans="1:16" ht="15.6" x14ac:dyDescent="0.25">
      <c r="A85" s="130">
        <v>15</v>
      </c>
      <c r="B85" s="388" t="s">
        <v>420</v>
      </c>
      <c r="C85" s="48" t="s">
        <v>450</v>
      </c>
      <c r="D85" s="124" t="s">
        <v>1360</v>
      </c>
      <c r="E85" s="99" t="s">
        <v>451</v>
      </c>
      <c r="F85" s="164" t="s">
        <v>452</v>
      </c>
      <c r="G85" s="97" t="s">
        <v>27</v>
      </c>
      <c r="H85" s="98">
        <v>1</v>
      </c>
      <c r="I85" s="130">
        <v>0</v>
      </c>
      <c r="J85" s="130">
        <v>0</v>
      </c>
      <c r="K85" s="98">
        <v>1</v>
      </c>
      <c r="L85" s="92" t="s">
        <v>34</v>
      </c>
      <c r="M85" s="68" t="s">
        <v>143</v>
      </c>
      <c r="N85" s="98" t="s">
        <v>249</v>
      </c>
      <c r="O85" s="117" t="s">
        <v>28</v>
      </c>
      <c r="P85" s="158"/>
    </row>
    <row r="86" spans="1:16" ht="15.6" x14ac:dyDescent="0.25">
      <c r="A86" s="130">
        <v>16</v>
      </c>
      <c r="B86" s="388" t="s">
        <v>420</v>
      </c>
      <c r="C86" s="48" t="s">
        <v>453</v>
      </c>
      <c r="D86" s="124" t="s">
        <v>1360</v>
      </c>
      <c r="E86" s="97" t="s">
        <v>454</v>
      </c>
      <c r="F86" s="98"/>
      <c r="G86" s="97" t="s">
        <v>27</v>
      </c>
      <c r="H86" s="97">
        <v>6</v>
      </c>
      <c r="I86" s="97">
        <v>0</v>
      </c>
      <c r="J86" s="97">
        <v>0</v>
      </c>
      <c r="K86" s="98">
        <v>6</v>
      </c>
      <c r="L86" s="92" t="s">
        <v>34</v>
      </c>
      <c r="M86" s="68" t="s">
        <v>143</v>
      </c>
      <c r="N86" s="98" t="s">
        <v>249</v>
      </c>
      <c r="O86" s="117" t="s">
        <v>28</v>
      </c>
      <c r="P86" s="158"/>
    </row>
    <row r="87" spans="1:16" ht="15.6" x14ac:dyDescent="0.25">
      <c r="A87" s="130">
        <v>17</v>
      </c>
      <c r="B87" s="388" t="s">
        <v>420</v>
      </c>
      <c r="C87" s="48" t="s">
        <v>455</v>
      </c>
      <c r="D87" s="124" t="s">
        <v>1360</v>
      </c>
      <c r="E87" s="97" t="s">
        <v>456</v>
      </c>
      <c r="F87" s="98"/>
      <c r="G87" s="97" t="s">
        <v>27</v>
      </c>
      <c r="H87" s="97">
        <v>6</v>
      </c>
      <c r="I87" s="97">
        <v>0</v>
      </c>
      <c r="J87" s="97">
        <v>0</v>
      </c>
      <c r="K87" s="98">
        <v>6</v>
      </c>
      <c r="L87" s="92" t="s">
        <v>34</v>
      </c>
      <c r="M87" s="68" t="s">
        <v>143</v>
      </c>
      <c r="N87" s="98" t="s">
        <v>249</v>
      </c>
      <c r="O87" s="117" t="s">
        <v>28</v>
      </c>
      <c r="P87" s="158"/>
    </row>
    <row r="88" spans="1:16" ht="15.6" x14ac:dyDescent="0.25">
      <c r="A88" s="97">
        <v>18</v>
      </c>
      <c r="B88" s="388" t="s">
        <v>420</v>
      </c>
      <c r="C88" s="48" t="s">
        <v>457</v>
      </c>
      <c r="D88" s="124" t="s">
        <v>1360</v>
      </c>
      <c r="E88" s="97" t="s">
        <v>458</v>
      </c>
      <c r="F88" s="98"/>
      <c r="G88" s="97" t="s">
        <v>27</v>
      </c>
      <c r="H88" s="97">
        <v>2</v>
      </c>
      <c r="I88" s="97">
        <v>0</v>
      </c>
      <c r="J88" s="97">
        <v>0</v>
      </c>
      <c r="K88" s="98">
        <v>2</v>
      </c>
      <c r="L88" s="92" t="s">
        <v>34</v>
      </c>
      <c r="M88" s="68" t="s">
        <v>143</v>
      </c>
      <c r="N88" s="98" t="s">
        <v>249</v>
      </c>
      <c r="O88" s="117" t="s">
        <v>28</v>
      </c>
      <c r="P88" s="158"/>
    </row>
    <row r="89" spans="1:16" ht="15.6" x14ac:dyDescent="0.25">
      <c r="A89" s="130">
        <v>19</v>
      </c>
      <c r="B89" s="388" t="s">
        <v>420</v>
      </c>
      <c r="C89" s="48" t="s">
        <v>459</v>
      </c>
      <c r="D89" s="124" t="s">
        <v>1360</v>
      </c>
      <c r="E89" s="99" t="s">
        <v>460</v>
      </c>
      <c r="F89" s="98"/>
      <c r="G89" s="97" t="s">
        <v>27</v>
      </c>
      <c r="H89" s="98">
        <v>1</v>
      </c>
      <c r="I89" s="130">
        <v>0</v>
      </c>
      <c r="J89" s="130">
        <v>0</v>
      </c>
      <c r="K89" s="98">
        <v>1</v>
      </c>
      <c r="L89" s="92" t="s">
        <v>34</v>
      </c>
      <c r="M89" s="68" t="s">
        <v>143</v>
      </c>
      <c r="N89" s="98" t="s">
        <v>249</v>
      </c>
      <c r="O89" s="117" t="s">
        <v>28</v>
      </c>
      <c r="P89" s="158"/>
    </row>
    <row r="90" spans="1:16" ht="15.6" x14ac:dyDescent="0.25">
      <c r="A90" s="130">
        <v>20</v>
      </c>
      <c r="B90" s="388" t="s">
        <v>420</v>
      </c>
      <c r="C90" s="48" t="s">
        <v>461</v>
      </c>
      <c r="D90" s="124" t="s">
        <v>1360</v>
      </c>
      <c r="E90" s="99" t="s">
        <v>462</v>
      </c>
      <c r="F90" s="98"/>
      <c r="G90" s="97" t="s">
        <v>27</v>
      </c>
      <c r="H90" s="98">
        <v>1</v>
      </c>
      <c r="I90" s="130">
        <v>0</v>
      </c>
      <c r="J90" s="130">
        <v>0</v>
      </c>
      <c r="K90" s="98">
        <v>1</v>
      </c>
      <c r="L90" s="92" t="s">
        <v>34</v>
      </c>
      <c r="M90" s="68" t="s">
        <v>143</v>
      </c>
      <c r="N90" s="98" t="s">
        <v>249</v>
      </c>
      <c r="O90" s="117" t="s">
        <v>28</v>
      </c>
      <c r="P90" s="158"/>
    </row>
    <row r="91" spans="1:16" ht="15.6" x14ac:dyDescent="0.25">
      <c r="A91" s="130">
        <v>21</v>
      </c>
      <c r="B91" s="388" t="s">
        <v>420</v>
      </c>
      <c r="C91" s="48" t="s">
        <v>463</v>
      </c>
      <c r="D91" s="124" t="s">
        <v>1360</v>
      </c>
      <c r="E91" s="97" t="s">
        <v>464</v>
      </c>
      <c r="F91" s="98"/>
      <c r="G91" s="97" t="s">
        <v>62</v>
      </c>
      <c r="H91" s="97">
        <v>2</v>
      </c>
      <c r="I91" s="97">
        <v>0</v>
      </c>
      <c r="J91" s="97">
        <v>0</v>
      </c>
      <c r="K91" s="98">
        <v>2</v>
      </c>
      <c r="L91" s="92" t="s">
        <v>34</v>
      </c>
      <c r="M91" s="68" t="s">
        <v>143</v>
      </c>
      <c r="N91" s="98" t="s">
        <v>249</v>
      </c>
      <c r="O91" s="117" t="s">
        <v>28</v>
      </c>
      <c r="P91" s="158"/>
    </row>
    <row r="92" spans="1:16" ht="15.6" x14ac:dyDescent="0.25">
      <c r="A92" s="130">
        <v>22</v>
      </c>
      <c r="B92" s="388" t="s">
        <v>420</v>
      </c>
      <c r="C92" s="48" t="s">
        <v>463</v>
      </c>
      <c r="D92" s="124" t="s">
        <v>1360</v>
      </c>
      <c r="E92" s="99" t="s">
        <v>465</v>
      </c>
      <c r="F92" s="98"/>
      <c r="G92" s="97" t="s">
        <v>62</v>
      </c>
      <c r="H92" s="98">
        <v>1</v>
      </c>
      <c r="I92" s="130">
        <v>0</v>
      </c>
      <c r="J92" s="130">
        <v>0</v>
      </c>
      <c r="K92" s="98">
        <v>1</v>
      </c>
      <c r="L92" s="92" t="s">
        <v>34</v>
      </c>
      <c r="M92" s="68" t="s">
        <v>143</v>
      </c>
      <c r="N92" s="98" t="s">
        <v>249</v>
      </c>
      <c r="O92" s="117" t="s">
        <v>28</v>
      </c>
      <c r="P92" s="158"/>
    </row>
    <row r="93" spans="1:16" ht="15.6" x14ac:dyDescent="0.25">
      <c r="A93" s="130">
        <v>23</v>
      </c>
      <c r="B93" s="388" t="s">
        <v>420</v>
      </c>
      <c r="C93" s="48" t="s">
        <v>466</v>
      </c>
      <c r="D93" s="124" t="s">
        <v>1360</v>
      </c>
      <c r="E93" s="99" t="s">
        <v>467</v>
      </c>
      <c r="F93" s="98"/>
      <c r="G93" s="97" t="s">
        <v>27</v>
      </c>
      <c r="H93" s="98">
        <v>1</v>
      </c>
      <c r="I93" s="130">
        <v>0</v>
      </c>
      <c r="J93" s="130">
        <v>0</v>
      </c>
      <c r="K93" s="98">
        <v>1</v>
      </c>
      <c r="L93" s="92" t="s">
        <v>34</v>
      </c>
      <c r="M93" s="68" t="s">
        <v>143</v>
      </c>
      <c r="N93" s="98" t="s">
        <v>249</v>
      </c>
      <c r="O93" s="117" t="s">
        <v>28</v>
      </c>
      <c r="P93" s="158"/>
    </row>
    <row r="94" spans="1:16" ht="15.6" x14ac:dyDescent="0.25">
      <c r="A94" s="130">
        <v>24</v>
      </c>
      <c r="B94" s="388" t="s">
        <v>420</v>
      </c>
      <c r="C94" s="48" t="s">
        <v>468</v>
      </c>
      <c r="D94" s="124" t="s">
        <v>1360</v>
      </c>
      <c r="E94" s="99" t="s">
        <v>469</v>
      </c>
      <c r="F94" s="98"/>
      <c r="G94" s="99" t="s">
        <v>62</v>
      </c>
      <c r="H94" s="99">
        <v>2</v>
      </c>
      <c r="I94" s="99">
        <v>0</v>
      </c>
      <c r="J94" s="99">
        <v>0</v>
      </c>
      <c r="K94" s="45">
        <v>2</v>
      </c>
      <c r="L94" s="92" t="s">
        <v>34</v>
      </c>
      <c r="M94" s="68" t="s">
        <v>143</v>
      </c>
      <c r="N94" s="98" t="s">
        <v>249</v>
      </c>
      <c r="O94" s="117" t="s">
        <v>28</v>
      </c>
      <c r="P94" s="158"/>
    </row>
    <row r="95" spans="1:16" ht="15.6" x14ac:dyDescent="0.25">
      <c r="A95" s="130">
        <v>25</v>
      </c>
      <c r="B95" s="388" t="s">
        <v>420</v>
      </c>
      <c r="C95" s="48" t="s">
        <v>470</v>
      </c>
      <c r="D95" s="124" t="s">
        <v>1360</v>
      </c>
      <c r="E95" s="99" t="s">
        <v>471</v>
      </c>
      <c r="F95" s="98"/>
      <c r="G95" s="97" t="s">
        <v>62</v>
      </c>
      <c r="H95" s="98">
        <v>2</v>
      </c>
      <c r="I95" s="130">
        <v>0</v>
      </c>
      <c r="J95" s="130">
        <v>0</v>
      </c>
      <c r="K95" s="98">
        <v>2</v>
      </c>
      <c r="L95" s="92" t="s">
        <v>34</v>
      </c>
      <c r="M95" s="68" t="s">
        <v>143</v>
      </c>
      <c r="N95" s="98" t="s">
        <v>249</v>
      </c>
      <c r="O95" s="117" t="s">
        <v>28</v>
      </c>
      <c r="P95" s="158"/>
    </row>
    <row r="96" spans="1:16" ht="15.6" x14ac:dyDescent="0.25">
      <c r="A96" s="130">
        <v>26</v>
      </c>
      <c r="B96" s="388" t="s">
        <v>420</v>
      </c>
      <c r="C96" s="48" t="s">
        <v>472</v>
      </c>
      <c r="D96" s="124" t="s">
        <v>1360</v>
      </c>
      <c r="E96" s="99" t="s">
        <v>473</v>
      </c>
      <c r="F96" s="164" t="s">
        <v>474</v>
      </c>
      <c r="G96" s="97" t="s">
        <v>27</v>
      </c>
      <c r="H96" s="98">
        <v>1</v>
      </c>
      <c r="I96" s="130">
        <v>0</v>
      </c>
      <c r="J96" s="130">
        <v>0</v>
      </c>
      <c r="K96" s="98">
        <v>1</v>
      </c>
      <c r="L96" s="92" t="s">
        <v>34</v>
      </c>
      <c r="M96" s="68" t="s">
        <v>143</v>
      </c>
      <c r="N96" s="98" t="s">
        <v>249</v>
      </c>
      <c r="O96" s="117" t="s">
        <v>28</v>
      </c>
      <c r="P96" s="158"/>
    </row>
    <row r="97" spans="1:16" ht="15.6" x14ac:dyDescent="0.25">
      <c r="A97" s="130">
        <v>27</v>
      </c>
      <c r="B97" s="388" t="s">
        <v>420</v>
      </c>
      <c r="C97" s="48" t="s">
        <v>475</v>
      </c>
      <c r="D97" s="124" t="s">
        <v>1360</v>
      </c>
      <c r="E97" s="99" t="s">
        <v>476</v>
      </c>
      <c r="F97" s="164" t="s">
        <v>477</v>
      </c>
      <c r="G97" s="97" t="s">
        <v>27</v>
      </c>
      <c r="H97" s="98">
        <v>1</v>
      </c>
      <c r="I97" s="130">
        <v>0</v>
      </c>
      <c r="J97" s="130">
        <v>0</v>
      </c>
      <c r="K97" s="98">
        <v>1</v>
      </c>
      <c r="L97" s="92" t="s">
        <v>34</v>
      </c>
      <c r="M97" s="68" t="s">
        <v>143</v>
      </c>
      <c r="N97" s="98" t="s">
        <v>249</v>
      </c>
      <c r="O97" s="117" t="s">
        <v>28</v>
      </c>
      <c r="P97" s="158"/>
    </row>
    <row r="98" spans="1:16" ht="15.6" x14ac:dyDescent="0.25">
      <c r="A98" s="130">
        <v>28</v>
      </c>
      <c r="B98" s="388" t="s">
        <v>420</v>
      </c>
      <c r="C98" s="48" t="s">
        <v>478</v>
      </c>
      <c r="D98" s="124" t="s">
        <v>1360</v>
      </c>
      <c r="E98" s="99" t="s">
        <v>479</v>
      </c>
      <c r="F98" s="98"/>
      <c r="G98" s="97" t="s">
        <v>27</v>
      </c>
      <c r="H98" s="98">
        <v>1</v>
      </c>
      <c r="I98" s="130">
        <v>0</v>
      </c>
      <c r="J98" s="130">
        <v>0</v>
      </c>
      <c r="K98" s="98">
        <v>1</v>
      </c>
      <c r="L98" s="92" t="s">
        <v>34</v>
      </c>
      <c r="M98" s="68" t="s">
        <v>143</v>
      </c>
      <c r="N98" s="98" t="s">
        <v>249</v>
      </c>
      <c r="O98" s="117" t="s">
        <v>28</v>
      </c>
      <c r="P98" s="101"/>
    </row>
    <row r="99" spans="1:16" ht="15.6" x14ac:dyDescent="0.25">
      <c r="A99" s="130">
        <v>29</v>
      </c>
      <c r="B99" s="388" t="s">
        <v>420</v>
      </c>
      <c r="C99" s="48" t="s">
        <v>480</v>
      </c>
      <c r="D99" s="124" t="s">
        <v>1360</v>
      </c>
      <c r="E99" s="99" t="s">
        <v>481</v>
      </c>
      <c r="F99" s="164" t="s">
        <v>482</v>
      </c>
      <c r="G99" s="97" t="s">
        <v>62</v>
      </c>
      <c r="H99" s="98">
        <v>1</v>
      </c>
      <c r="I99" s="130">
        <v>0</v>
      </c>
      <c r="J99" s="130">
        <v>0</v>
      </c>
      <c r="K99" s="98">
        <v>1</v>
      </c>
      <c r="L99" s="92" t="s">
        <v>34</v>
      </c>
      <c r="M99" s="68" t="s">
        <v>41</v>
      </c>
      <c r="N99" s="98" t="s">
        <v>249</v>
      </c>
      <c r="O99" s="117" t="s">
        <v>28</v>
      </c>
      <c r="P99" s="101"/>
    </row>
    <row r="100" spans="1:16" ht="15.6" x14ac:dyDescent="0.25">
      <c r="A100" s="130">
        <v>30</v>
      </c>
      <c r="B100" s="388" t="s">
        <v>420</v>
      </c>
      <c r="C100" s="48" t="s">
        <v>483</v>
      </c>
      <c r="D100" s="124" t="s">
        <v>1360</v>
      </c>
      <c r="E100" s="95">
        <v>4521010000</v>
      </c>
      <c r="F100" s="92"/>
      <c r="G100" s="97" t="s">
        <v>62</v>
      </c>
      <c r="H100" s="98">
        <v>1</v>
      </c>
      <c r="I100" s="130">
        <v>0</v>
      </c>
      <c r="J100" s="130">
        <v>0</v>
      </c>
      <c r="K100" s="98">
        <v>1</v>
      </c>
      <c r="L100" s="92" t="s">
        <v>34</v>
      </c>
      <c r="M100" s="68" t="s">
        <v>41</v>
      </c>
      <c r="N100" s="98" t="s">
        <v>249</v>
      </c>
      <c r="O100" s="117" t="s">
        <v>28</v>
      </c>
      <c r="P100" s="101"/>
    </row>
    <row r="103" spans="1:16" ht="17.399999999999999" customHeight="1" x14ac:dyDescent="0.3">
      <c r="A103" s="11"/>
      <c r="B103" s="11"/>
      <c r="E103" s="12" t="s">
        <v>105</v>
      </c>
      <c r="G103" s="12"/>
      <c r="H103" s="12"/>
      <c r="I103" s="12"/>
      <c r="J103" s="12"/>
      <c r="K103" s="12"/>
      <c r="L103" s="12"/>
      <c r="M103" s="12"/>
      <c r="N103" s="12"/>
      <c r="O103" s="979" t="s">
        <v>106</v>
      </c>
      <c r="P103" s="979"/>
    </row>
    <row r="104" spans="1:16" ht="16.8" x14ac:dyDescent="0.3">
      <c r="A104" s="11"/>
      <c r="B104" s="11"/>
      <c r="C104" s="14"/>
      <c r="D104" s="10"/>
      <c r="E104" s="15"/>
      <c r="G104" s="15"/>
      <c r="H104" s="12"/>
      <c r="I104" s="15"/>
      <c r="J104" s="15"/>
      <c r="K104" s="12"/>
      <c r="L104" s="12"/>
      <c r="M104" s="12"/>
      <c r="N104" s="12"/>
      <c r="O104" s="16"/>
      <c r="P104" s="17"/>
    </row>
    <row r="105" spans="1:16" ht="16.8" x14ac:dyDescent="0.3">
      <c r="A105" s="11"/>
      <c r="B105" s="11"/>
      <c r="C105" s="14"/>
      <c r="D105" s="10"/>
      <c r="E105" s="15"/>
      <c r="G105" s="15"/>
      <c r="H105" s="12"/>
      <c r="I105" s="15"/>
      <c r="J105" s="15"/>
      <c r="K105" s="12"/>
      <c r="L105" s="12"/>
      <c r="M105" s="12"/>
      <c r="N105" s="12"/>
      <c r="O105" s="15"/>
      <c r="P105" s="18"/>
    </row>
    <row r="106" spans="1:16" ht="16.8" x14ac:dyDescent="0.3">
      <c r="A106" s="11"/>
      <c r="B106" s="11"/>
      <c r="C106" s="14"/>
      <c r="D106" s="10"/>
      <c r="E106" s="15"/>
      <c r="G106" s="15"/>
      <c r="H106" s="12"/>
      <c r="I106" s="15"/>
      <c r="J106" s="15"/>
      <c r="K106" s="12"/>
      <c r="L106" s="12"/>
      <c r="M106" s="12"/>
      <c r="N106" s="12"/>
      <c r="O106" s="15"/>
      <c r="P106" s="18"/>
    </row>
    <row r="107" spans="1:16" ht="16.8" x14ac:dyDescent="0.3">
      <c r="A107" s="11"/>
      <c r="B107" s="11"/>
      <c r="C107" s="14"/>
      <c r="D107" s="10"/>
      <c r="E107" s="15"/>
      <c r="G107" s="15"/>
      <c r="H107" s="12"/>
      <c r="I107" s="15"/>
      <c r="J107" s="15"/>
      <c r="K107" s="12"/>
      <c r="L107" s="12"/>
      <c r="M107" s="12"/>
      <c r="N107" s="12"/>
      <c r="O107" s="15"/>
      <c r="P107" s="18"/>
    </row>
    <row r="108" spans="1:16" ht="16.8" x14ac:dyDescent="0.3">
      <c r="A108" s="11"/>
      <c r="B108" s="11"/>
      <c r="C108" s="14"/>
      <c r="D108" s="10"/>
      <c r="E108" s="15"/>
      <c r="G108" s="15"/>
      <c r="H108" s="12"/>
      <c r="I108" s="15"/>
      <c r="J108" s="15"/>
      <c r="K108" s="12"/>
      <c r="L108" s="12"/>
      <c r="M108" s="12"/>
      <c r="N108" s="12"/>
      <c r="O108" s="15"/>
      <c r="P108" s="18"/>
    </row>
    <row r="109" spans="1:16" ht="16.8" x14ac:dyDescent="0.3">
      <c r="A109" s="11"/>
      <c r="B109" s="11"/>
      <c r="C109" s="14"/>
      <c r="D109" s="10"/>
      <c r="E109" s="19" t="s">
        <v>107</v>
      </c>
      <c r="F109" s="20"/>
      <c r="G109" s="19"/>
      <c r="H109" s="19"/>
      <c r="I109" s="19"/>
      <c r="J109" s="19"/>
      <c r="K109" s="19"/>
      <c r="L109" s="19"/>
      <c r="M109" s="19"/>
      <c r="N109" s="19"/>
      <c r="O109" s="980" t="s">
        <v>1125</v>
      </c>
      <c r="P109" s="980"/>
    </row>
    <row r="110" spans="1:16" ht="16.8" x14ac:dyDescent="0.3">
      <c r="A110" s="11"/>
      <c r="B110" s="11"/>
      <c r="C110" s="14"/>
      <c r="D110" s="10"/>
      <c r="E110" s="19" t="s">
        <v>108</v>
      </c>
      <c r="F110" s="22"/>
      <c r="G110" s="11"/>
      <c r="H110" s="23"/>
      <c r="I110" s="11"/>
      <c r="J110" s="11"/>
      <c r="K110" s="23"/>
      <c r="L110" s="23"/>
      <c r="M110" s="23"/>
      <c r="N110" s="23"/>
      <c r="O110" s="24"/>
      <c r="P110" s="25"/>
    </row>
  </sheetData>
  <autoFilter ref="A5:P100">
    <filterColumn colId="7" showButton="0"/>
    <filterColumn colId="8" showButton="0"/>
    <filterColumn colId="9" showButton="0"/>
    <filterColumn colId="12" showButton="0"/>
    <filterColumn colId="13" showButton="0"/>
  </autoFilter>
  <mergeCells count="35">
    <mergeCell ref="A2:P2"/>
    <mergeCell ref="A3:P3"/>
    <mergeCell ref="A5:A6"/>
    <mergeCell ref="C5:C6"/>
    <mergeCell ref="D5:D6"/>
    <mergeCell ref="E5:E6"/>
    <mergeCell ref="F5:F6"/>
    <mergeCell ref="G5:G6"/>
    <mergeCell ref="H5:K5"/>
    <mergeCell ref="L5:L6"/>
    <mergeCell ref="M5:O5"/>
    <mergeCell ref="P5:P6"/>
    <mergeCell ref="B5:B6"/>
    <mergeCell ref="C19:C22"/>
    <mergeCell ref="E19:E22"/>
    <mergeCell ref="G19:G22"/>
    <mergeCell ref="C39:C51"/>
    <mergeCell ref="D39:D51"/>
    <mergeCell ref="E39:E51"/>
    <mergeCell ref="G39:G51"/>
    <mergeCell ref="H39:H51"/>
    <mergeCell ref="I39:I51"/>
    <mergeCell ref="J39:J51"/>
    <mergeCell ref="K39:K51"/>
    <mergeCell ref="M39:M51"/>
    <mergeCell ref="N39:N51"/>
    <mergeCell ref="O39:O51"/>
    <mergeCell ref="O53:O57"/>
    <mergeCell ref="O103:P103"/>
    <mergeCell ref="O109:P109"/>
    <mergeCell ref="C53:C57"/>
    <mergeCell ref="D53:D57"/>
    <mergeCell ref="E53:E57"/>
    <mergeCell ref="M53:M57"/>
    <mergeCell ref="N53:N57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58"/>
  <sheetViews>
    <sheetView zoomScale="83" zoomScaleNormal="83" workbookViewId="0">
      <pane xSplit="1" ySplit="6" topLeftCell="B46" activePane="bottomRight" state="frozen"/>
      <selection pane="topRight" activeCell="C1" sqref="C1"/>
      <selection pane="bottomLeft" activeCell="A60" sqref="A60"/>
      <selection pane="bottomRight" activeCell="D11" sqref="D11:D14"/>
    </sheetView>
  </sheetViews>
  <sheetFormatPr defaultRowHeight="13.8" x14ac:dyDescent="0.25"/>
  <cols>
    <col min="1" max="1" width="4.3984375" customWidth="1"/>
    <col min="2" max="2" width="19.69921875" customWidth="1"/>
    <col min="3" max="3" width="11.59765625"/>
    <col min="4" max="4" width="16.8984375" customWidth="1"/>
    <col min="5" max="5" width="15.59765625" customWidth="1"/>
    <col min="6" max="11" width="9.59765625"/>
    <col min="12" max="12" width="9" style="90"/>
    <col min="13" max="13" width="19.3984375" bestFit="1" customWidth="1"/>
    <col min="14" max="15" width="9.59765625"/>
    <col min="16" max="16" width="18.09765625"/>
    <col min="17" max="17" width="24.09765625" customWidth="1"/>
    <col min="18" max="1026" width="9.59765625"/>
  </cols>
  <sheetData>
    <row r="1" spans="1:261" s="1" customFormat="1" x14ac:dyDescent="0.25">
      <c r="B1" s="2"/>
      <c r="C1" s="3"/>
      <c r="D1" s="4"/>
      <c r="E1" s="5"/>
      <c r="F1" s="3"/>
      <c r="G1" s="6"/>
      <c r="J1" s="6"/>
      <c r="K1" s="6"/>
      <c r="L1" s="6"/>
      <c r="M1" s="6"/>
      <c r="N1" s="6"/>
      <c r="O1" s="3"/>
      <c r="P1" s="7"/>
      <c r="Q1" s="7"/>
    </row>
    <row r="2" spans="1:261" ht="30" customHeight="1" x14ac:dyDescent="0.25">
      <c r="A2" s="984" t="s">
        <v>0</v>
      </c>
      <c r="B2" s="984"/>
      <c r="C2" s="984"/>
      <c r="D2" s="984"/>
      <c r="E2" s="984"/>
      <c r="F2" s="984"/>
      <c r="G2" s="984"/>
      <c r="H2" s="984"/>
      <c r="I2" s="984"/>
      <c r="J2" s="984"/>
      <c r="K2" s="984"/>
      <c r="L2" s="984"/>
      <c r="M2" s="984"/>
      <c r="N2" s="984"/>
      <c r="O2" s="984"/>
      <c r="P2" s="984"/>
      <c r="Q2" s="35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</row>
    <row r="3" spans="1:261" ht="21.6" customHeight="1" x14ac:dyDescent="0.25">
      <c r="A3" s="923" t="s">
        <v>484</v>
      </c>
      <c r="B3" s="923"/>
      <c r="C3" s="923"/>
      <c r="D3" s="923"/>
      <c r="E3" s="923"/>
      <c r="F3" s="923"/>
      <c r="G3" s="923"/>
      <c r="H3" s="923"/>
      <c r="I3" s="923"/>
      <c r="J3" s="923"/>
      <c r="K3" s="923"/>
      <c r="L3" s="923"/>
      <c r="M3" s="923"/>
      <c r="N3" s="923"/>
      <c r="O3" s="923"/>
      <c r="P3" s="923"/>
      <c r="Q3" s="9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</row>
    <row r="4" spans="1:261" x14ac:dyDescent="0.25">
      <c r="B4" s="2"/>
      <c r="C4" s="3"/>
      <c r="D4" s="4"/>
      <c r="E4" s="5"/>
      <c r="F4" s="3"/>
      <c r="G4" s="6"/>
      <c r="J4" s="6"/>
      <c r="K4" s="6"/>
      <c r="L4" s="6"/>
      <c r="M4" s="6"/>
      <c r="N4" s="6"/>
      <c r="O4" s="3"/>
      <c r="P4" s="7"/>
      <c r="Q4" s="7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</row>
    <row r="5" spans="1:261" s="10" customFormat="1" ht="25.95" customHeight="1" x14ac:dyDescent="0.25">
      <c r="A5" s="892" t="s">
        <v>2</v>
      </c>
      <c r="B5" s="892" t="s">
        <v>3</v>
      </c>
      <c r="C5" s="892" t="s">
        <v>4</v>
      </c>
      <c r="D5" s="892" t="s">
        <v>5</v>
      </c>
      <c r="E5" s="934" t="s">
        <v>6</v>
      </c>
      <c r="F5" s="892" t="s">
        <v>7</v>
      </c>
      <c r="G5" s="892" t="s">
        <v>8</v>
      </c>
      <c r="H5" s="892"/>
      <c r="I5" s="892"/>
      <c r="J5" s="892"/>
      <c r="K5" s="892" t="s">
        <v>9</v>
      </c>
      <c r="L5" s="204"/>
      <c r="M5" s="1012" t="s">
        <v>10</v>
      </c>
      <c r="N5" s="1012"/>
      <c r="O5" s="1012"/>
      <c r="P5" s="892" t="s">
        <v>12</v>
      </c>
      <c r="Q5" s="892"/>
    </row>
    <row r="6" spans="1:261" s="1" customFormat="1" ht="36" customHeight="1" x14ac:dyDescent="0.25">
      <c r="A6" s="892"/>
      <c r="B6" s="892"/>
      <c r="C6" s="892"/>
      <c r="D6" s="892"/>
      <c r="E6" s="934"/>
      <c r="F6" s="892"/>
      <c r="G6" s="108" t="s">
        <v>13</v>
      </c>
      <c r="H6" s="108" t="s">
        <v>14</v>
      </c>
      <c r="I6" s="108" t="s">
        <v>15</v>
      </c>
      <c r="J6" s="108" t="s">
        <v>16</v>
      </c>
      <c r="K6" s="892"/>
      <c r="L6" s="202"/>
      <c r="M6" s="108" t="s">
        <v>17</v>
      </c>
      <c r="N6" s="108" t="s">
        <v>18</v>
      </c>
      <c r="O6" s="108" t="s">
        <v>19</v>
      </c>
      <c r="P6" s="108" t="s">
        <v>485</v>
      </c>
      <c r="Q6" s="108" t="s">
        <v>486</v>
      </c>
    </row>
    <row r="7" spans="1:261" ht="30" customHeight="1" x14ac:dyDescent="0.25">
      <c r="A7" s="167">
        <v>1</v>
      </c>
      <c r="B7" s="1004" t="s">
        <v>489</v>
      </c>
      <c r="C7" s="991" t="s">
        <v>488</v>
      </c>
      <c r="D7" s="908" t="s">
        <v>380</v>
      </c>
      <c r="E7" s="102" t="s">
        <v>490</v>
      </c>
      <c r="F7" s="888" t="s">
        <v>491</v>
      </c>
      <c r="G7" s="108">
        <v>1</v>
      </c>
      <c r="H7" s="106">
        <v>0</v>
      </c>
      <c r="I7" s="106">
        <v>0</v>
      </c>
      <c r="J7" s="108">
        <v>1</v>
      </c>
      <c r="K7" s="107" t="s">
        <v>34</v>
      </c>
      <c r="L7" s="203"/>
      <c r="M7" s="143" t="s">
        <v>301</v>
      </c>
      <c r="N7" s="143" t="s">
        <v>36</v>
      </c>
      <c r="O7" s="978" t="s">
        <v>69</v>
      </c>
      <c r="P7" s="1011" t="s">
        <v>492</v>
      </c>
      <c r="Q7" s="109"/>
    </row>
    <row r="8" spans="1:261" ht="15.6" x14ac:dyDescent="0.25">
      <c r="A8" s="167">
        <v>2</v>
      </c>
      <c r="B8" s="1004"/>
      <c r="C8" s="991"/>
      <c r="D8" s="908"/>
      <c r="E8" s="102" t="s">
        <v>493</v>
      </c>
      <c r="F8" s="888"/>
      <c r="G8" s="108">
        <v>1</v>
      </c>
      <c r="H8" s="106">
        <v>0</v>
      </c>
      <c r="I8" s="106">
        <v>0</v>
      </c>
      <c r="J8" s="108">
        <v>1</v>
      </c>
      <c r="K8" s="107" t="s">
        <v>34</v>
      </c>
      <c r="L8" s="203"/>
      <c r="M8" s="143" t="s">
        <v>301</v>
      </c>
      <c r="N8" s="143" t="s">
        <v>36</v>
      </c>
      <c r="O8" s="978"/>
      <c r="P8" s="1011"/>
      <c r="Q8" s="109"/>
    </row>
    <row r="9" spans="1:261" ht="15.6" x14ac:dyDescent="0.25">
      <c r="A9" s="167">
        <v>3</v>
      </c>
      <c r="B9" s="1004"/>
      <c r="C9" s="991"/>
      <c r="D9" s="908"/>
      <c r="E9" s="27" t="s">
        <v>494</v>
      </c>
      <c r="F9" s="888"/>
      <c r="G9" s="108">
        <v>1</v>
      </c>
      <c r="H9" s="106">
        <v>0</v>
      </c>
      <c r="I9" s="106">
        <v>0</v>
      </c>
      <c r="J9" s="108">
        <v>1</v>
      </c>
      <c r="K9" s="107" t="s">
        <v>34</v>
      </c>
      <c r="L9" s="203"/>
      <c r="M9" s="143" t="s">
        <v>301</v>
      </c>
      <c r="N9" s="143" t="s">
        <v>36</v>
      </c>
      <c r="O9" s="978"/>
      <c r="P9" s="1011"/>
      <c r="Q9" s="109"/>
    </row>
    <row r="10" spans="1:261" ht="15.6" x14ac:dyDescent="0.25">
      <c r="A10" s="167">
        <v>4</v>
      </c>
      <c r="B10" s="1004"/>
      <c r="C10" s="991"/>
      <c r="D10" s="908"/>
      <c r="E10" s="27" t="s">
        <v>495</v>
      </c>
      <c r="F10" s="888"/>
      <c r="G10" s="108">
        <v>1</v>
      </c>
      <c r="H10" s="106">
        <v>0</v>
      </c>
      <c r="I10" s="106">
        <v>0</v>
      </c>
      <c r="J10" s="108">
        <v>1</v>
      </c>
      <c r="K10" s="107" t="s">
        <v>34</v>
      </c>
      <c r="L10" s="203"/>
      <c r="M10" s="143" t="s">
        <v>301</v>
      </c>
      <c r="N10" s="143" t="s">
        <v>36</v>
      </c>
      <c r="O10" s="978"/>
      <c r="P10" s="1011"/>
      <c r="Q10" s="109"/>
    </row>
    <row r="11" spans="1:261" ht="29.85" customHeight="1" x14ac:dyDescent="0.25">
      <c r="A11" s="103">
        <v>6</v>
      </c>
      <c r="B11" s="1007" t="s">
        <v>1089</v>
      </c>
      <c r="C11" s="1005" t="s">
        <v>488</v>
      </c>
      <c r="D11" s="1006" t="s">
        <v>496</v>
      </c>
      <c r="E11" s="50" t="s">
        <v>497</v>
      </c>
      <c r="F11" s="878" t="s">
        <v>300</v>
      </c>
      <c r="G11" s="108">
        <v>1</v>
      </c>
      <c r="H11" s="106">
        <v>0</v>
      </c>
      <c r="I11" s="106">
        <v>0</v>
      </c>
      <c r="J11" s="108">
        <v>1</v>
      </c>
      <c r="K11" s="107" t="s">
        <v>34</v>
      </c>
      <c r="L11" s="203"/>
      <c r="M11" s="143" t="s">
        <v>301</v>
      </c>
      <c r="N11" s="143" t="s">
        <v>36</v>
      </c>
      <c r="O11" s="144" t="s">
        <v>69</v>
      </c>
      <c r="P11" s="104" t="s">
        <v>498</v>
      </c>
      <c r="Q11" s="104"/>
    </row>
    <row r="12" spans="1:261" ht="15.6" customHeight="1" x14ac:dyDescent="0.25">
      <c r="A12" s="168">
        <v>7</v>
      </c>
      <c r="B12" s="1007"/>
      <c r="C12" s="1005"/>
      <c r="D12" s="1006"/>
      <c r="E12" s="50" t="s">
        <v>499</v>
      </c>
      <c r="F12" s="878"/>
      <c r="G12" s="108">
        <v>1</v>
      </c>
      <c r="H12" s="106">
        <v>0</v>
      </c>
      <c r="I12" s="106">
        <v>0</v>
      </c>
      <c r="J12" s="108">
        <v>1</v>
      </c>
      <c r="K12" s="107" t="s">
        <v>34</v>
      </c>
      <c r="L12" s="203"/>
      <c r="M12" s="143" t="s">
        <v>301</v>
      </c>
      <c r="N12" s="143" t="s">
        <v>36</v>
      </c>
      <c r="O12" s="144" t="s">
        <v>69</v>
      </c>
      <c r="P12" s="991" t="s">
        <v>500</v>
      </c>
      <c r="Q12" s="104"/>
    </row>
    <row r="13" spans="1:261" s="90" customFormat="1" ht="15.6" customHeight="1" x14ac:dyDescent="0.25">
      <c r="A13" s="200"/>
      <c r="B13" s="1007"/>
      <c r="C13" s="1005"/>
      <c r="D13" s="1006"/>
      <c r="E13" s="50" t="s">
        <v>503</v>
      </c>
      <c r="F13" s="878"/>
      <c r="G13" s="195"/>
      <c r="H13" s="197"/>
      <c r="I13" s="197"/>
      <c r="J13" s="195"/>
      <c r="K13" s="196"/>
      <c r="L13" s="203"/>
      <c r="M13" s="198"/>
      <c r="N13" s="198"/>
      <c r="O13" s="199"/>
      <c r="P13" s="991"/>
      <c r="Q13" s="201"/>
    </row>
    <row r="14" spans="1:261" ht="15.6" customHeight="1" x14ac:dyDescent="0.25">
      <c r="A14" s="103">
        <v>8</v>
      </c>
      <c r="B14" s="1007"/>
      <c r="C14" s="1005"/>
      <c r="D14" s="1006"/>
      <c r="E14" s="50" t="s">
        <v>501</v>
      </c>
      <c r="F14" s="878"/>
      <c r="G14" s="108">
        <v>1</v>
      </c>
      <c r="H14" s="106">
        <v>0</v>
      </c>
      <c r="I14" s="106">
        <v>0</v>
      </c>
      <c r="J14" s="108">
        <v>1</v>
      </c>
      <c r="K14" s="107" t="s">
        <v>34</v>
      </c>
      <c r="L14" s="203"/>
      <c r="M14" s="143" t="s">
        <v>301</v>
      </c>
      <c r="N14" s="143" t="s">
        <v>36</v>
      </c>
      <c r="O14" s="144" t="s">
        <v>69</v>
      </c>
      <c r="P14" s="991"/>
      <c r="Q14" s="104"/>
    </row>
    <row r="15" spans="1:261" ht="15.6" customHeight="1" x14ac:dyDescent="0.25">
      <c r="A15" s="168">
        <v>9</v>
      </c>
      <c r="B15" s="1007"/>
      <c r="C15" s="1005" t="s">
        <v>488</v>
      </c>
      <c r="D15" s="1006" t="s">
        <v>508</v>
      </c>
      <c r="E15" s="50" t="s">
        <v>502</v>
      </c>
      <c r="F15" s="878"/>
      <c r="G15" s="108">
        <v>1</v>
      </c>
      <c r="H15" s="106">
        <v>0</v>
      </c>
      <c r="I15" s="106">
        <v>0</v>
      </c>
      <c r="J15" s="108">
        <v>1</v>
      </c>
      <c r="K15" s="107" t="s">
        <v>34</v>
      </c>
      <c r="L15" s="203"/>
      <c r="M15" s="143" t="s">
        <v>301</v>
      </c>
      <c r="N15" s="143" t="s">
        <v>36</v>
      </c>
      <c r="O15" s="144" t="s">
        <v>69</v>
      </c>
      <c r="P15" s="991"/>
      <c r="Q15" s="104"/>
    </row>
    <row r="16" spans="1:261" ht="15.6" customHeight="1" x14ac:dyDescent="0.25">
      <c r="A16" s="168">
        <v>11</v>
      </c>
      <c r="B16" s="1007"/>
      <c r="C16" s="1005"/>
      <c r="D16" s="1006"/>
      <c r="E16" s="50" t="s">
        <v>504</v>
      </c>
      <c r="F16" s="878"/>
      <c r="G16" s="108">
        <v>1</v>
      </c>
      <c r="H16" s="106">
        <v>0</v>
      </c>
      <c r="I16" s="106">
        <v>0</v>
      </c>
      <c r="J16" s="108">
        <v>1</v>
      </c>
      <c r="K16" s="107" t="s">
        <v>34</v>
      </c>
      <c r="L16" s="203"/>
      <c r="M16" s="143" t="s">
        <v>301</v>
      </c>
      <c r="N16" s="143" t="s">
        <v>36</v>
      </c>
      <c r="O16" s="144" t="s">
        <v>69</v>
      </c>
      <c r="P16" s="991"/>
      <c r="Q16" s="104"/>
    </row>
    <row r="17" spans="1:17" ht="15.6" x14ac:dyDescent="0.25">
      <c r="A17" s="103">
        <v>12</v>
      </c>
      <c r="B17" s="111" t="s">
        <v>1090</v>
      </c>
      <c r="C17" s="169" t="s">
        <v>488</v>
      </c>
      <c r="D17" s="110" t="s">
        <v>505</v>
      </c>
      <c r="E17" s="50" t="s">
        <v>506</v>
      </c>
      <c r="F17" s="878"/>
      <c r="G17" s="108">
        <v>1</v>
      </c>
      <c r="H17" s="106">
        <v>0</v>
      </c>
      <c r="I17" s="106">
        <v>0</v>
      </c>
      <c r="J17" s="108">
        <v>1</v>
      </c>
      <c r="K17" s="107" t="s">
        <v>34</v>
      </c>
      <c r="L17" s="203"/>
      <c r="M17" s="143" t="s">
        <v>301</v>
      </c>
      <c r="N17" s="143" t="s">
        <v>36</v>
      </c>
      <c r="O17" s="144" t="s">
        <v>69</v>
      </c>
      <c r="P17" s="991"/>
      <c r="Q17" s="104"/>
    </row>
    <row r="18" spans="1:17" ht="15.6" x14ac:dyDescent="0.25">
      <c r="A18" s="168">
        <v>13</v>
      </c>
      <c r="B18" s="1007" t="s">
        <v>507</v>
      </c>
      <c r="C18" s="1005" t="s">
        <v>488</v>
      </c>
      <c r="D18" s="1008" t="s">
        <v>508</v>
      </c>
      <c r="E18" s="50" t="s">
        <v>509</v>
      </c>
      <c r="F18" s="878"/>
      <c r="G18" s="108">
        <v>1</v>
      </c>
      <c r="H18" s="106">
        <v>0</v>
      </c>
      <c r="I18" s="106">
        <v>0</v>
      </c>
      <c r="J18" s="108">
        <v>1</v>
      </c>
      <c r="K18" s="107" t="s">
        <v>34</v>
      </c>
      <c r="L18" s="203"/>
      <c r="M18" s="143" t="s">
        <v>301</v>
      </c>
      <c r="N18" s="143" t="s">
        <v>36</v>
      </c>
      <c r="O18" s="144" t="s">
        <v>69</v>
      </c>
      <c r="P18" s="991"/>
      <c r="Q18" s="104"/>
    </row>
    <row r="19" spans="1:17" ht="15.6" x14ac:dyDescent="0.25">
      <c r="A19" s="103">
        <v>14</v>
      </c>
      <c r="B19" s="1007"/>
      <c r="C19" s="1005"/>
      <c r="D19" s="1009"/>
      <c r="E19" s="50" t="s">
        <v>510</v>
      </c>
      <c r="F19" s="878"/>
      <c r="G19" s="108">
        <v>1</v>
      </c>
      <c r="H19" s="106">
        <v>0</v>
      </c>
      <c r="I19" s="106">
        <v>0</v>
      </c>
      <c r="J19" s="108">
        <v>1</v>
      </c>
      <c r="K19" s="107" t="s">
        <v>34</v>
      </c>
      <c r="L19" s="203"/>
      <c r="M19" s="143" t="s">
        <v>301</v>
      </c>
      <c r="N19" s="143" t="s">
        <v>36</v>
      </c>
      <c r="O19" s="144" t="s">
        <v>69</v>
      </c>
      <c r="P19" s="991"/>
      <c r="Q19" s="104"/>
    </row>
    <row r="20" spans="1:17" ht="15.6" customHeight="1" x14ac:dyDescent="0.25">
      <c r="A20" s="168">
        <v>15</v>
      </c>
      <c r="B20" s="1007" t="s">
        <v>511</v>
      </c>
      <c r="C20" s="1005" t="s">
        <v>488</v>
      </c>
      <c r="D20" s="1006" t="s">
        <v>512</v>
      </c>
      <c r="E20" s="50" t="s">
        <v>513</v>
      </c>
      <c r="F20" s="878" t="s">
        <v>300</v>
      </c>
      <c r="G20" s="108">
        <v>1</v>
      </c>
      <c r="H20" s="106">
        <v>0</v>
      </c>
      <c r="I20" s="106">
        <v>0</v>
      </c>
      <c r="J20" s="108">
        <v>1</v>
      </c>
      <c r="K20" s="107" t="s">
        <v>34</v>
      </c>
      <c r="L20" s="203"/>
      <c r="M20" s="143" t="s">
        <v>301</v>
      </c>
      <c r="N20" s="143" t="s">
        <v>36</v>
      </c>
      <c r="O20" s="144" t="s">
        <v>69</v>
      </c>
      <c r="P20" s="991" t="s">
        <v>500</v>
      </c>
      <c r="Q20" s="104"/>
    </row>
    <row r="21" spans="1:17" ht="15.6" x14ac:dyDescent="0.25">
      <c r="A21" s="103">
        <v>16</v>
      </c>
      <c r="B21" s="1007"/>
      <c r="C21" s="1005"/>
      <c r="D21" s="1006"/>
      <c r="E21" s="50" t="s">
        <v>514</v>
      </c>
      <c r="F21" s="878"/>
      <c r="G21" s="108">
        <v>1</v>
      </c>
      <c r="H21" s="106">
        <v>0</v>
      </c>
      <c r="I21" s="106">
        <v>0</v>
      </c>
      <c r="J21" s="108">
        <v>1</v>
      </c>
      <c r="K21" s="107" t="s">
        <v>34</v>
      </c>
      <c r="L21" s="203"/>
      <c r="M21" s="143" t="s">
        <v>301</v>
      </c>
      <c r="N21" s="143" t="s">
        <v>36</v>
      </c>
      <c r="O21" s="144" t="s">
        <v>69</v>
      </c>
      <c r="P21" s="991"/>
      <c r="Q21" s="104"/>
    </row>
    <row r="22" spans="1:17" ht="15.6" x14ac:dyDescent="0.25">
      <c r="A22" s="168">
        <v>17</v>
      </c>
      <c r="B22" s="1007"/>
      <c r="C22" s="1005"/>
      <c r="D22" s="1006"/>
      <c r="E22" s="50" t="s">
        <v>515</v>
      </c>
      <c r="F22" s="878"/>
      <c r="G22" s="108">
        <v>1</v>
      </c>
      <c r="H22" s="106">
        <v>0</v>
      </c>
      <c r="I22" s="106">
        <v>0</v>
      </c>
      <c r="J22" s="108">
        <v>1</v>
      </c>
      <c r="K22" s="107" t="s">
        <v>34</v>
      </c>
      <c r="L22" s="203"/>
      <c r="M22" s="143" t="s">
        <v>301</v>
      </c>
      <c r="N22" s="143" t="s">
        <v>36</v>
      </c>
      <c r="O22" s="144" t="s">
        <v>69</v>
      </c>
      <c r="P22" s="991"/>
      <c r="Q22" s="104"/>
    </row>
    <row r="23" spans="1:17" ht="15.6" x14ac:dyDescent="0.25">
      <c r="A23" s="103">
        <v>18</v>
      </c>
      <c r="B23" s="1007"/>
      <c r="C23" s="1005"/>
      <c r="D23" s="1006"/>
      <c r="E23" s="50" t="s">
        <v>516</v>
      </c>
      <c r="F23" s="878"/>
      <c r="G23" s="108">
        <v>1</v>
      </c>
      <c r="H23" s="106">
        <v>0</v>
      </c>
      <c r="I23" s="106">
        <v>0</v>
      </c>
      <c r="J23" s="108">
        <v>1</v>
      </c>
      <c r="K23" s="107" t="s">
        <v>34</v>
      </c>
      <c r="L23" s="203"/>
      <c r="M23" s="143" t="s">
        <v>301</v>
      </c>
      <c r="N23" s="143" t="s">
        <v>36</v>
      </c>
      <c r="O23" s="144" t="s">
        <v>69</v>
      </c>
      <c r="P23" s="991"/>
      <c r="Q23" s="104"/>
    </row>
    <row r="24" spans="1:17" ht="15.6" x14ac:dyDescent="0.25">
      <c r="A24" s="168">
        <v>19</v>
      </c>
      <c r="B24" s="1007"/>
      <c r="C24" s="1005"/>
      <c r="D24" s="1006"/>
      <c r="E24" s="50" t="s">
        <v>517</v>
      </c>
      <c r="F24" s="878"/>
      <c r="G24" s="108">
        <v>1</v>
      </c>
      <c r="H24" s="106">
        <v>0</v>
      </c>
      <c r="I24" s="106">
        <v>0</v>
      </c>
      <c r="J24" s="108">
        <v>1</v>
      </c>
      <c r="K24" s="107" t="s">
        <v>34</v>
      </c>
      <c r="L24" s="203"/>
      <c r="M24" s="143" t="s">
        <v>301</v>
      </c>
      <c r="N24" s="143" t="s">
        <v>36</v>
      </c>
      <c r="O24" s="144" t="s">
        <v>69</v>
      </c>
      <c r="P24" s="991"/>
      <c r="Q24" s="104"/>
    </row>
    <row r="25" spans="1:17" ht="15.6" x14ac:dyDescent="0.25">
      <c r="A25" s="103">
        <v>20</v>
      </c>
      <c r="B25" s="1007"/>
      <c r="C25" s="1005"/>
      <c r="D25" s="1006"/>
      <c r="E25" s="50" t="s">
        <v>518</v>
      </c>
      <c r="F25" s="878"/>
      <c r="G25" s="108">
        <v>1</v>
      </c>
      <c r="H25" s="106">
        <v>0</v>
      </c>
      <c r="I25" s="106">
        <v>0</v>
      </c>
      <c r="J25" s="108">
        <v>1</v>
      </c>
      <c r="K25" s="107" t="s">
        <v>34</v>
      </c>
      <c r="L25" s="203"/>
      <c r="M25" s="143" t="s">
        <v>301</v>
      </c>
      <c r="N25" s="143" t="s">
        <v>36</v>
      </c>
      <c r="O25" s="144" t="s">
        <v>69</v>
      </c>
      <c r="P25" s="991"/>
      <c r="Q25" s="104"/>
    </row>
    <row r="26" spans="1:17" ht="15.6" x14ac:dyDescent="0.25">
      <c r="A26" s="168">
        <v>21</v>
      </c>
      <c r="B26" s="1007"/>
      <c r="C26" s="1005"/>
      <c r="D26" s="1006"/>
      <c r="E26" s="50" t="s">
        <v>519</v>
      </c>
      <c r="F26" s="878"/>
      <c r="G26" s="108">
        <v>1</v>
      </c>
      <c r="H26" s="106">
        <v>0</v>
      </c>
      <c r="I26" s="106">
        <v>0</v>
      </c>
      <c r="J26" s="108">
        <v>1</v>
      </c>
      <c r="K26" s="107" t="s">
        <v>34</v>
      </c>
      <c r="L26" s="203"/>
      <c r="M26" s="143" t="s">
        <v>301</v>
      </c>
      <c r="N26" s="143" t="s">
        <v>36</v>
      </c>
      <c r="O26" s="144" t="s">
        <v>69</v>
      </c>
      <c r="P26" s="991"/>
      <c r="Q26" s="104"/>
    </row>
    <row r="27" spans="1:17" ht="15.6" x14ac:dyDescent="0.25">
      <c r="A27" s="103">
        <v>22</v>
      </c>
      <c r="B27" s="1007"/>
      <c r="C27" s="1005"/>
      <c r="D27" s="1006"/>
      <c r="E27" s="50" t="s">
        <v>520</v>
      </c>
      <c r="F27" s="878"/>
      <c r="G27" s="108">
        <v>1</v>
      </c>
      <c r="H27" s="106">
        <v>0</v>
      </c>
      <c r="I27" s="106">
        <v>0</v>
      </c>
      <c r="J27" s="108">
        <v>1</v>
      </c>
      <c r="K27" s="107" t="s">
        <v>34</v>
      </c>
      <c r="L27" s="203"/>
      <c r="M27" s="143" t="s">
        <v>301</v>
      </c>
      <c r="N27" s="143" t="s">
        <v>36</v>
      </c>
      <c r="O27" s="144" t="s">
        <v>69</v>
      </c>
      <c r="P27" s="991"/>
      <c r="Q27" s="104"/>
    </row>
    <row r="28" spans="1:17" ht="23.25" customHeight="1" x14ac:dyDescent="0.25">
      <c r="A28" s="168">
        <v>23</v>
      </c>
      <c r="B28" s="996" t="s">
        <v>521</v>
      </c>
      <c r="C28" s="169"/>
      <c r="D28" s="36"/>
      <c r="E28" s="50" t="s">
        <v>522</v>
      </c>
      <c r="F28" s="105" t="s">
        <v>62</v>
      </c>
      <c r="G28" s="108">
        <v>1</v>
      </c>
      <c r="H28" s="106">
        <v>0</v>
      </c>
      <c r="I28" s="106">
        <v>0</v>
      </c>
      <c r="J28" s="108">
        <v>1</v>
      </c>
      <c r="K28" s="107" t="s">
        <v>34</v>
      </c>
      <c r="L28" s="203"/>
      <c r="M28" s="49" t="s">
        <v>523</v>
      </c>
      <c r="N28" s="143" t="s">
        <v>36</v>
      </c>
      <c r="O28" s="144" t="s">
        <v>69</v>
      </c>
      <c r="P28" s="168"/>
      <c r="Q28" s="992" t="s">
        <v>1070</v>
      </c>
    </row>
    <row r="29" spans="1:17" ht="23.25" customHeight="1" x14ac:dyDescent="0.25">
      <c r="A29" s="103">
        <v>24</v>
      </c>
      <c r="B29" s="997"/>
      <c r="C29" s="169"/>
      <c r="D29" s="36"/>
      <c r="E29" s="50" t="s">
        <v>524</v>
      </c>
      <c r="F29" s="105" t="s">
        <v>62</v>
      </c>
      <c r="G29" s="108">
        <v>1</v>
      </c>
      <c r="H29" s="106">
        <v>1</v>
      </c>
      <c r="I29" s="106">
        <v>0</v>
      </c>
      <c r="J29" s="108">
        <v>1</v>
      </c>
      <c r="K29" s="107" t="s">
        <v>34</v>
      </c>
      <c r="L29" s="203"/>
      <c r="M29" s="49" t="s">
        <v>523</v>
      </c>
      <c r="N29" s="143" t="s">
        <v>36</v>
      </c>
      <c r="O29" s="144" t="s">
        <v>69</v>
      </c>
      <c r="P29" s="168"/>
      <c r="Q29" s="993"/>
    </row>
    <row r="30" spans="1:17" ht="23.25" customHeight="1" x14ac:dyDescent="0.25">
      <c r="A30" s="168">
        <v>45</v>
      </c>
      <c r="B30" s="931" t="s">
        <v>540</v>
      </c>
      <c r="C30" s="908"/>
      <c r="D30" s="908"/>
      <c r="E30" s="178" t="s">
        <v>525</v>
      </c>
      <c r="F30" s="118" t="s">
        <v>62</v>
      </c>
      <c r="G30" s="179">
        <v>1</v>
      </c>
      <c r="H30" s="119">
        <v>1</v>
      </c>
      <c r="I30" s="119">
        <v>0</v>
      </c>
      <c r="J30" s="179">
        <v>1</v>
      </c>
      <c r="K30" s="120" t="s">
        <v>34</v>
      </c>
      <c r="L30" s="120"/>
      <c r="M30" s="49" t="s">
        <v>523</v>
      </c>
      <c r="N30" s="143" t="s">
        <v>36</v>
      </c>
      <c r="O30" s="144" t="s">
        <v>69</v>
      </c>
      <c r="P30" s="991"/>
      <c r="Q30" s="168"/>
    </row>
    <row r="31" spans="1:17" ht="23.25" customHeight="1" x14ac:dyDescent="0.25">
      <c r="A31" s="103">
        <v>46</v>
      </c>
      <c r="B31" s="907"/>
      <c r="C31" s="908"/>
      <c r="D31" s="908"/>
      <c r="E31" s="50" t="s">
        <v>526</v>
      </c>
      <c r="F31" s="105" t="s">
        <v>62</v>
      </c>
      <c r="G31" s="108">
        <v>1</v>
      </c>
      <c r="H31" s="106">
        <v>0</v>
      </c>
      <c r="I31" s="106">
        <v>0</v>
      </c>
      <c r="J31" s="108">
        <v>1</v>
      </c>
      <c r="K31" s="107" t="s">
        <v>34</v>
      </c>
      <c r="L31" s="203"/>
      <c r="M31" s="143" t="s">
        <v>301</v>
      </c>
      <c r="N31" s="143" t="s">
        <v>36</v>
      </c>
      <c r="O31" s="144" t="s">
        <v>69</v>
      </c>
      <c r="P31" s="991"/>
      <c r="Q31" s="168"/>
    </row>
    <row r="32" spans="1:17" s="90" customFormat="1" ht="23.25" customHeight="1" x14ac:dyDescent="0.25">
      <c r="A32" s="185">
        <v>47</v>
      </c>
      <c r="B32" s="988" t="s">
        <v>1088</v>
      </c>
      <c r="C32" s="988"/>
      <c r="D32" s="988"/>
      <c r="E32" s="188" t="s">
        <v>1072</v>
      </c>
      <c r="F32" s="189" t="s">
        <v>62</v>
      </c>
      <c r="G32" s="190">
        <v>1</v>
      </c>
      <c r="H32" s="191">
        <v>0</v>
      </c>
      <c r="I32" s="191">
        <v>0</v>
      </c>
      <c r="J32" s="190">
        <v>1</v>
      </c>
      <c r="K32" s="192" t="s">
        <v>34</v>
      </c>
      <c r="L32" s="192"/>
      <c r="M32" s="193" t="s">
        <v>301</v>
      </c>
      <c r="N32" s="193" t="s">
        <v>36</v>
      </c>
      <c r="O32" s="194" t="s">
        <v>69</v>
      </c>
      <c r="P32" s="998" t="s">
        <v>1081</v>
      </c>
      <c r="Q32" s="185"/>
    </row>
    <row r="33" spans="1:17" s="90" customFormat="1" ht="23.25" customHeight="1" x14ac:dyDescent="0.25">
      <c r="A33" s="186">
        <v>48</v>
      </c>
      <c r="B33" s="989"/>
      <c r="C33" s="989"/>
      <c r="D33" s="989"/>
      <c r="E33" s="188" t="s">
        <v>1073</v>
      </c>
      <c r="F33" s="189" t="s">
        <v>62</v>
      </c>
      <c r="G33" s="190">
        <v>1</v>
      </c>
      <c r="H33" s="191">
        <v>0</v>
      </c>
      <c r="I33" s="191">
        <v>0</v>
      </c>
      <c r="J33" s="190">
        <v>1</v>
      </c>
      <c r="K33" s="192" t="s">
        <v>34</v>
      </c>
      <c r="L33" s="192"/>
      <c r="M33" s="193" t="s">
        <v>301</v>
      </c>
      <c r="N33" s="193" t="s">
        <v>36</v>
      </c>
      <c r="O33" s="194" t="s">
        <v>69</v>
      </c>
      <c r="P33" s="999"/>
      <c r="Q33" s="185"/>
    </row>
    <row r="34" spans="1:17" s="90" customFormat="1" ht="23.25" customHeight="1" x14ac:dyDescent="0.25">
      <c r="A34" s="185">
        <v>49</v>
      </c>
      <c r="B34" s="989"/>
      <c r="C34" s="989"/>
      <c r="D34" s="989"/>
      <c r="E34" s="188" t="s">
        <v>1074</v>
      </c>
      <c r="F34" s="189" t="s">
        <v>62</v>
      </c>
      <c r="G34" s="190">
        <v>1</v>
      </c>
      <c r="H34" s="191">
        <v>0</v>
      </c>
      <c r="I34" s="191">
        <v>0</v>
      </c>
      <c r="J34" s="190">
        <v>1</v>
      </c>
      <c r="K34" s="192" t="s">
        <v>34</v>
      </c>
      <c r="L34" s="192"/>
      <c r="M34" s="193" t="s">
        <v>301</v>
      </c>
      <c r="N34" s="193" t="s">
        <v>36</v>
      </c>
      <c r="O34" s="194" t="s">
        <v>69</v>
      </c>
      <c r="P34" s="999"/>
      <c r="Q34" s="185"/>
    </row>
    <row r="35" spans="1:17" s="90" customFormat="1" ht="23.25" customHeight="1" x14ac:dyDescent="0.25">
      <c r="A35" s="186">
        <v>50</v>
      </c>
      <c r="B35" s="989"/>
      <c r="C35" s="989"/>
      <c r="D35" s="989"/>
      <c r="E35" s="188" t="s">
        <v>1075</v>
      </c>
      <c r="F35" s="189" t="s">
        <v>62</v>
      </c>
      <c r="G35" s="190">
        <v>1</v>
      </c>
      <c r="H35" s="191">
        <v>0</v>
      </c>
      <c r="I35" s="191">
        <v>0</v>
      </c>
      <c r="J35" s="190">
        <v>1</v>
      </c>
      <c r="K35" s="192" t="s">
        <v>34</v>
      </c>
      <c r="L35" s="192"/>
      <c r="M35" s="193" t="s">
        <v>301</v>
      </c>
      <c r="N35" s="193" t="s">
        <v>36</v>
      </c>
      <c r="O35" s="194" t="s">
        <v>69</v>
      </c>
      <c r="P35" s="999"/>
      <c r="Q35" s="185"/>
    </row>
    <row r="36" spans="1:17" s="90" customFormat="1" ht="23.25" customHeight="1" x14ac:dyDescent="0.25">
      <c r="A36" s="185">
        <v>51</v>
      </c>
      <c r="B36" s="989"/>
      <c r="C36" s="989"/>
      <c r="D36" s="989"/>
      <c r="E36" s="188" t="s">
        <v>1076</v>
      </c>
      <c r="F36" s="189" t="s">
        <v>62</v>
      </c>
      <c r="G36" s="190">
        <v>1</v>
      </c>
      <c r="H36" s="191">
        <v>0</v>
      </c>
      <c r="I36" s="191">
        <v>0</v>
      </c>
      <c r="J36" s="190">
        <v>1</v>
      </c>
      <c r="K36" s="192" t="s">
        <v>34</v>
      </c>
      <c r="L36" s="192"/>
      <c r="M36" s="193" t="s">
        <v>301</v>
      </c>
      <c r="N36" s="193" t="s">
        <v>36</v>
      </c>
      <c r="O36" s="194" t="s">
        <v>69</v>
      </c>
      <c r="P36" s="999"/>
      <c r="Q36" s="185"/>
    </row>
    <row r="37" spans="1:17" s="90" customFormat="1" ht="23.25" customHeight="1" x14ac:dyDescent="0.25">
      <c r="A37" s="186">
        <v>52</v>
      </c>
      <c r="B37" s="989"/>
      <c r="C37" s="989"/>
      <c r="D37" s="989"/>
      <c r="E37" s="188" t="s">
        <v>1077</v>
      </c>
      <c r="F37" s="189" t="s">
        <v>62</v>
      </c>
      <c r="G37" s="190">
        <v>1</v>
      </c>
      <c r="H37" s="191">
        <v>0</v>
      </c>
      <c r="I37" s="191">
        <v>0</v>
      </c>
      <c r="J37" s="190">
        <v>1</v>
      </c>
      <c r="K37" s="192" t="s">
        <v>34</v>
      </c>
      <c r="L37" s="192"/>
      <c r="M37" s="193" t="s">
        <v>301</v>
      </c>
      <c r="N37" s="193" t="s">
        <v>36</v>
      </c>
      <c r="O37" s="194" t="s">
        <v>69</v>
      </c>
      <c r="P37" s="999"/>
      <c r="Q37" s="185"/>
    </row>
    <row r="38" spans="1:17" s="90" customFormat="1" ht="23.25" customHeight="1" x14ac:dyDescent="0.25">
      <c r="A38" s="185">
        <v>53</v>
      </c>
      <c r="B38" s="989"/>
      <c r="C38" s="989"/>
      <c r="D38" s="989"/>
      <c r="E38" s="188" t="s">
        <v>1078</v>
      </c>
      <c r="F38" s="189" t="s">
        <v>62</v>
      </c>
      <c r="G38" s="190">
        <v>1</v>
      </c>
      <c r="H38" s="191">
        <v>0</v>
      </c>
      <c r="I38" s="191">
        <v>0</v>
      </c>
      <c r="J38" s="190">
        <v>1</v>
      </c>
      <c r="K38" s="192" t="s">
        <v>34</v>
      </c>
      <c r="L38" s="192"/>
      <c r="M38" s="193" t="s">
        <v>301</v>
      </c>
      <c r="N38" s="193" t="s">
        <v>36</v>
      </c>
      <c r="O38" s="194" t="s">
        <v>69</v>
      </c>
      <c r="P38" s="999"/>
      <c r="Q38" s="185"/>
    </row>
    <row r="39" spans="1:17" s="90" customFormat="1" ht="23.25" customHeight="1" x14ac:dyDescent="0.25">
      <c r="A39" s="186">
        <v>54</v>
      </c>
      <c r="B39" s="989"/>
      <c r="C39" s="989"/>
      <c r="D39" s="989"/>
      <c r="E39" s="188" t="s">
        <v>1079</v>
      </c>
      <c r="F39" s="189" t="s">
        <v>62</v>
      </c>
      <c r="G39" s="190">
        <v>1</v>
      </c>
      <c r="H39" s="191">
        <v>0</v>
      </c>
      <c r="I39" s="191">
        <v>0</v>
      </c>
      <c r="J39" s="190">
        <v>1</v>
      </c>
      <c r="K39" s="192" t="s">
        <v>34</v>
      </c>
      <c r="L39" s="192"/>
      <c r="M39" s="193" t="s">
        <v>301</v>
      </c>
      <c r="N39" s="193" t="s">
        <v>36</v>
      </c>
      <c r="O39" s="194" t="s">
        <v>69</v>
      </c>
      <c r="P39" s="999"/>
      <c r="Q39" s="185"/>
    </row>
    <row r="40" spans="1:17" s="90" customFormat="1" ht="23.25" customHeight="1" x14ac:dyDescent="0.25">
      <c r="A40" s="185">
        <v>55</v>
      </c>
      <c r="B40" s="990"/>
      <c r="C40" s="990"/>
      <c r="D40" s="990"/>
      <c r="E40" s="188" t="s">
        <v>1080</v>
      </c>
      <c r="F40" s="189" t="s">
        <v>62</v>
      </c>
      <c r="G40" s="190">
        <v>1</v>
      </c>
      <c r="H40" s="191">
        <v>0</v>
      </c>
      <c r="I40" s="191">
        <v>0</v>
      </c>
      <c r="J40" s="190">
        <v>1</v>
      </c>
      <c r="K40" s="192" t="s">
        <v>34</v>
      </c>
      <c r="L40" s="192"/>
      <c r="M40" s="193" t="s">
        <v>301</v>
      </c>
      <c r="N40" s="193" t="s">
        <v>36</v>
      </c>
      <c r="O40" s="194" t="s">
        <v>69</v>
      </c>
      <c r="P40" s="1000"/>
      <c r="Q40" s="185"/>
    </row>
    <row r="41" spans="1:17" s="90" customFormat="1" ht="19.95" customHeight="1" x14ac:dyDescent="0.25">
      <c r="A41" s="186">
        <v>56</v>
      </c>
      <c r="B41" s="931" t="s">
        <v>1025</v>
      </c>
      <c r="C41" s="183"/>
      <c r="D41" s="183"/>
      <c r="E41" s="170" t="s">
        <v>1026</v>
      </c>
      <c r="F41" s="183"/>
      <c r="G41" s="180">
        <v>0</v>
      </c>
      <c r="H41" s="177">
        <v>0</v>
      </c>
      <c r="I41" s="177">
        <v>1</v>
      </c>
      <c r="J41" s="180">
        <v>1</v>
      </c>
      <c r="K41" s="181" t="s">
        <v>34</v>
      </c>
      <c r="L41" s="181"/>
      <c r="M41" s="52" t="s">
        <v>301</v>
      </c>
      <c r="N41" s="171" t="s">
        <v>36</v>
      </c>
      <c r="O41" s="172" t="s">
        <v>69</v>
      </c>
      <c r="P41" s="994" t="s">
        <v>1027</v>
      </c>
      <c r="Q41" s="182"/>
    </row>
    <row r="42" spans="1:17" s="90" customFormat="1" ht="19.95" customHeight="1" x14ac:dyDescent="0.25">
      <c r="A42" s="185">
        <v>57</v>
      </c>
      <c r="B42" s="907"/>
      <c r="C42" s="183"/>
      <c r="D42" s="183"/>
      <c r="E42" s="170" t="s">
        <v>1028</v>
      </c>
      <c r="F42" s="183"/>
      <c r="G42" s="180">
        <v>0</v>
      </c>
      <c r="H42" s="177">
        <v>0</v>
      </c>
      <c r="I42" s="177">
        <v>1</v>
      </c>
      <c r="J42" s="180">
        <v>1</v>
      </c>
      <c r="K42" s="181" t="s">
        <v>34</v>
      </c>
      <c r="L42" s="181"/>
      <c r="M42" s="52" t="s">
        <v>301</v>
      </c>
      <c r="N42" s="171" t="s">
        <v>36</v>
      </c>
      <c r="O42" s="172" t="s">
        <v>69</v>
      </c>
      <c r="P42" s="995"/>
      <c r="Q42" s="182"/>
    </row>
    <row r="43" spans="1:17" s="90" customFormat="1" ht="19.95" customHeight="1" x14ac:dyDescent="0.25">
      <c r="A43" s="186">
        <v>58</v>
      </c>
      <c r="B43" s="931" t="s">
        <v>1086</v>
      </c>
      <c r="C43" s="1001"/>
      <c r="D43" s="1001"/>
      <c r="E43" s="170" t="s">
        <v>1082</v>
      </c>
      <c r="F43" s="184"/>
      <c r="G43" s="180">
        <v>0</v>
      </c>
      <c r="H43" s="177">
        <v>0</v>
      </c>
      <c r="I43" s="177">
        <v>1</v>
      </c>
      <c r="J43" s="180">
        <v>1</v>
      </c>
      <c r="K43" s="181" t="s">
        <v>34</v>
      </c>
      <c r="L43" s="181"/>
      <c r="M43" s="52" t="s">
        <v>301</v>
      </c>
      <c r="N43" s="171" t="s">
        <v>36</v>
      </c>
      <c r="O43" s="172" t="s">
        <v>69</v>
      </c>
      <c r="P43" s="994" t="s">
        <v>1087</v>
      </c>
      <c r="Q43" s="182"/>
    </row>
    <row r="44" spans="1:17" s="90" customFormat="1" ht="19.95" customHeight="1" x14ac:dyDescent="0.25">
      <c r="A44" s="185">
        <v>59</v>
      </c>
      <c r="B44" s="942"/>
      <c r="C44" s="1002"/>
      <c r="D44" s="1002"/>
      <c r="E44" s="170" t="s">
        <v>1083</v>
      </c>
      <c r="F44" s="184"/>
      <c r="G44" s="180">
        <v>0</v>
      </c>
      <c r="H44" s="177">
        <v>0</v>
      </c>
      <c r="I44" s="177">
        <v>1</v>
      </c>
      <c r="J44" s="180">
        <v>1</v>
      </c>
      <c r="K44" s="181" t="s">
        <v>34</v>
      </c>
      <c r="L44" s="181"/>
      <c r="M44" s="52" t="s">
        <v>301</v>
      </c>
      <c r="N44" s="171" t="s">
        <v>36</v>
      </c>
      <c r="O44" s="172" t="s">
        <v>69</v>
      </c>
      <c r="P44" s="1010"/>
      <c r="Q44" s="182"/>
    </row>
    <row r="45" spans="1:17" s="90" customFormat="1" ht="19.95" customHeight="1" x14ac:dyDescent="0.25">
      <c r="A45" s="186">
        <v>60</v>
      </c>
      <c r="B45" s="942"/>
      <c r="C45" s="1002"/>
      <c r="D45" s="1002"/>
      <c r="E45" s="170" t="s">
        <v>1084</v>
      </c>
      <c r="F45" s="184"/>
      <c r="G45" s="180">
        <v>0</v>
      </c>
      <c r="H45" s="177">
        <v>0</v>
      </c>
      <c r="I45" s="177">
        <v>1</v>
      </c>
      <c r="J45" s="180">
        <v>1</v>
      </c>
      <c r="K45" s="181" t="s">
        <v>34</v>
      </c>
      <c r="L45" s="181"/>
      <c r="M45" s="52" t="s">
        <v>301</v>
      </c>
      <c r="N45" s="171" t="s">
        <v>36</v>
      </c>
      <c r="O45" s="172" t="s">
        <v>69</v>
      </c>
      <c r="P45" s="1010"/>
      <c r="Q45" s="182"/>
    </row>
    <row r="46" spans="1:17" s="90" customFormat="1" ht="19.95" customHeight="1" x14ac:dyDescent="0.25">
      <c r="A46" s="185">
        <v>61</v>
      </c>
      <c r="B46" s="907"/>
      <c r="C46" s="1003"/>
      <c r="D46" s="1003"/>
      <c r="E46" s="170" t="s">
        <v>1085</v>
      </c>
      <c r="F46" s="184"/>
      <c r="G46" s="180">
        <v>0</v>
      </c>
      <c r="H46" s="177">
        <v>0</v>
      </c>
      <c r="I46" s="177">
        <v>1</v>
      </c>
      <c r="J46" s="180">
        <v>1</v>
      </c>
      <c r="K46" s="181" t="s">
        <v>34</v>
      </c>
      <c r="L46" s="181"/>
      <c r="M46" s="52" t="s">
        <v>301</v>
      </c>
      <c r="N46" s="171" t="s">
        <v>36</v>
      </c>
      <c r="O46" s="172" t="s">
        <v>69</v>
      </c>
      <c r="P46" s="995"/>
      <c r="Q46" s="182"/>
    </row>
    <row r="47" spans="1:17" ht="15.6" x14ac:dyDescent="0.25">
      <c r="A47" s="165" t="s">
        <v>527</v>
      </c>
      <c r="B47" s="166" t="s">
        <v>528</v>
      </c>
      <c r="C47" s="165"/>
      <c r="D47" s="160"/>
      <c r="E47" s="161"/>
      <c r="F47" s="165"/>
      <c r="G47" s="165">
        <f>SUM(G48:G48)</f>
        <v>1</v>
      </c>
      <c r="H47" s="165" t="s">
        <v>529</v>
      </c>
      <c r="I47" s="165"/>
      <c r="J47" s="165">
        <f>SUM(J48:J48)</f>
        <v>1</v>
      </c>
      <c r="K47" s="165"/>
      <c r="L47" s="165"/>
      <c r="M47" s="165"/>
      <c r="N47" s="165"/>
      <c r="O47" s="116"/>
      <c r="P47" s="174"/>
      <c r="Q47" s="174"/>
    </row>
    <row r="48" spans="1:17" ht="36.6" customHeight="1" x14ac:dyDescent="0.25">
      <c r="A48" s="106">
        <v>1</v>
      </c>
      <c r="B48" s="109" t="s">
        <v>530</v>
      </c>
      <c r="C48" s="106"/>
      <c r="D48" s="106" t="s">
        <v>531</v>
      </c>
      <c r="E48" s="107" t="s">
        <v>532</v>
      </c>
      <c r="F48" s="105" t="s">
        <v>62</v>
      </c>
      <c r="G48" s="108">
        <v>1</v>
      </c>
      <c r="H48" s="106">
        <v>0</v>
      </c>
      <c r="I48" s="106">
        <v>0</v>
      </c>
      <c r="J48" s="108">
        <v>1</v>
      </c>
      <c r="K48" s="107" t="s">
        <v>34</v>
      </c>
      <c r="L48" s="203"/>
      <c r="M48" s="143" t="s">
        <v>301</v>
      </c>
      <c r="N48" s="143" t="s">
        <v>36</v>
      </c>
      <c r="O48" s="144" t="s">
        <v>69</v>
      </c>
      <c r="P48" s="126" t="s">
        <v>533</v>
      </c>
      <c r="Q48" s="126"/>
    </row>
    <row r="49" spans="1:17" ht="24" x14ac:dyDescent="0.25">
      <c r="A49" s="106">
        <v>2</v>
      </c>
      <c r="B49" s="109" t="s">
        <v>534</v>
      </c>
      <c r="C49" s="106"/>
      <c r="D49" s="106"/>
      <c r="E49" s="107"/>
      <c r="F49" s="55" t="s">
        <v>535</v>
      </c>
      <c r="G49" s="56">
        <v>0</v>
      </c>
      <c r="H49" s="41">
        <v>0</v>
      </c>
      <c r="I49" s="41">
        <v>1</v>
      </c>
      <c r="J49" s="56">
        <v>1</v>
      </c>
      <c r="K49" s="56" t="s">
        <v>34</v>
      </c>
      <c r="L49" s="56"/>
      <c r="M49" s="56" t="s">
        <v>536</v>
      </c>
      <c r="N49" s="56" t="s">
        <v>537</v>
      </c>
      <c r="O49" s="172" t="s">
        <v>69</v>
      </c>
      <c r="P49" s="175" t="s">
        <v>538</v>
      </c>
      <c r="Q49" s="126"/>
    </row>
    <row r="51" spans="1:17" ht="17.399999999999999" customHeight="1" x14ac:dyDescent="0.3">
      <c r="A51" s="11"/>
      <c r="D51" s="12" t="s">
        <v>105</v>
      </c>
      <c r="F51" s="12"/>
      <c r="G51" s="12"/>
      <c r="H51" s="12"/>
      <c r="I51" s="12"/>
      <c r="J51" s="12"/>
      <c r="K51" s="12"/>
      <c r="L51" s="12"/>
      <c r="M51" s="12"/>
      <c r="N51" s="12"/>
      <c r="O51" s="979" t="s">
        <v>106</v>
      </c>
      <c r="P51" s="979"/>
      <c r="Q51" s="13"/>
    </row>
    <row r="52" spans="1:17" ht="16.8" x14ac:dyDescent="0.3">
      <c r="A52" s="11"/>
      <c r="B52" s="14"/>
      <c r="C52" s="10"/>
      <c r="D52" s="15"/>
      <c r="F52" s="15"/>
      <c r="G52" s="12"/>
      <c r="H52" s="15"/>
      <c r="I52" s="15"/>
      <c r="J52" s="12"/>
      <c r="K52" s="12"/>
      <c r="L52" s="12"/>
      <c r="M52" s="12"/>
      <c r="N52" s="12"/>
      <c r="O52" s="16"/>
      <c r="P52" s="17"/>
      <c r="Q52" s="17"/>
    </row>
    <row r="53" spans="1:17" ht="16.8" x14ac:dyDescent="0.3">
      <c r="A53" s="11"/>
      <c r="B53" s="14"/>
      <c r="C53" s="10"/>
      <c r="D53" s="15"/>
      <c r="F53" s="15"/>
      <c r="G53" s="12"/>
      <c r="H53" s="15"/>
      <c r="I53" s="15"/>
      <c r="J53" s="12"/>
      <c r="K53" s="12"/>
      <c r="L53" s="12"/>
      <c r="M53" s="12"/>
      <c r="N53" s="12"/>
      <c r="O53" s="15"/>
      <c r="P53" s="18"/>
      <c r="Q53" s="18"/>
    </row>
    <row r="54" spans="1:17" ht="16.8" x14ac:dyDescent="0.3">
      <c r="A54" s="11"/>
      <c r="B54" s="14"/>
      <c r="C54" s="10"/>
      <c r="D54" s="15"/>
      <c r="F54" s="15"/>
      <c r="G54" s="12"/>
      <c r="H54" s="15"/>
      <c r="I54" s="15"/>
      <c r="J54" s="12"/>
      <c r="K54" s="12"/>
      <c r="L54" s="12"/>
      <c r="M54" s="12"/>
      <c r="N54" s="12"/>
      <c r="O54" s="15"/>
      <c r="P54" s="18"/>
      <c r="Q54" s="18"/>
    </row>
    <row r="55" spans="1:17" ht="16.8" x14ac:dyDescent="0.3">
      <c r="A55" s="11"/>
      <c r="B55" s="14"/>
      <c r="C55" s="10"/>
      <c r="D55" s="15"/>
      <c r="F55" s="15"/>
      <c r="G55" s="12"/>
      <c r="H55" s="15"/>
      <c r="I55" s="15"/>
      <c r="J55" s="12"/>
      <c r="K55" s="12"/>
      <c r="L55" s="12"/>
      <c r="M55" s="12"/>
      <c r="N55" s="12"/>
      <c r="O55" s="15"/>
      <c r="P55" s="18"/>
      <c r="Q55" s="18"/>
    </row>
    <row r="56" spans="1:17" ht="16.8" x14ac:dyDescent="0.3">
      <c r="A56" s="11"/>
      <c r="B56" s="14"/>
      <c r="C56" s="10"/>
      <c r="D56" s="15"/>
      <c r="F56" s="15"/>
      <c r="G56" s="12"/>
      <c r="H56" s="15"/>
      <c r="I56" s="15"/>
      <c r="J56" s="12"/>
      <c r="K56" s="12"/>
      <c r="L56" s="12"/>
      <c r="M56" s="12"/>
      <c r="N56" s="12"/>
      <c r="O56" s="15"/>
      <c r="P56" s="18"/>
      <c r="Q56" s="18"/>
    </row>
    <row r="57" spans="1:17" ht="16.8" x14ac:dyDescent="0.3">
      <c r="A57" s="11"/>
      <c r="B57" s="14"/>
      <c r="C57" s="10"/>
      <c r="D57" s="19" t="s">
        <v>107</v>
      </c>
      <c r="E57" s="20"/>
      <c r="F57" s="19"/>
      <c r="G57" s="19"/>
      <c r="H57" s="19"/>
      <c r="I57" s="19"/>
      <c r="J57" s="19"/>
      <c r="K57" s="19"/>
      <c r="L57" s="19"/>
      <c r="M57" s="19"/>
      <c r="N57" s="19"/>
      <c r="O57" s="980" t="s">
        <v>1125</v>
      </c>
      <c r="P57" s="980"/>
      <c r="Q57" s="21"/>
    </row>
    <row r="58" spans="1:17" ht="16.8" x14ac:dyDescent="0.3">
      <c r="A58" s="11"/>
      <c r="B58" s="14"/>
      <c r="C58" s="10"/>
      <c r="D58" s="19" t="s">
        <v>108</v>
      </c>
      <c r="E58" s="22"/>
      <c r="F58" s="11"/>
      <c r="G58" s="23"/>
      <c r="H58" s="11"/>
      <c r="I58" s="11"/>
      <c r="J58" s="23"/>
      <c r="K58" s="23"/>
      <c r="L58" s="23"/>
      <c r="M58" s="23"/>
      <c r="N58" s="23"/>
      <c r="O58" s="24"/>
      <c r="P58" s="25"/>
      <c r="Q58" s="25"/>
    </row>
  </sheetData>
  <mergeCells count="51">
    <mergeCell ref="A2:P2"/>
    <mergeCell ref="A3:P3"/>
    <mergeCell ref="A5:A6"/>
    <mergeCell ref="B5:B6"/>
    <mergeCell ref="C5:C6"/>
    <mergeCell ref="D5:D6"/>
    <mergeCell ref="E5:E6"/>
    <mergeCell ref="F5:F6"/>
    <mergeCell ref="G5:J5"/>
    <mergeCell ref="K5:K6"/>
    <mergeCell ref="M5:O5"/>
    <mergeCell ref="P5:Q5"/>
    <mergeCell ref="C32:C40"/>
    <mergeCell ref="D32:D40"/>
    <mergeCell ref="P43:P46"/>
    <mergeCell ref="F7:F10"/>
    <mergeCell ref="O7:O10"/>
    <mergeCell ref="P7:P10"/>
    <mergeCell ref="P12:P19"/>
    <mergeCell ref="C15:C16"/>
    <mergeCell ref="B20:B27"/>
    <mergeCell ref="C20:C27"/>
    <mergeCell ref="D20:D27"/>
    <mergeCell ref="F20:F27"/>
    <mergeCell ref="B18:B19"/>
    <mergeCell ref="C18:C19"/>
    <mergeCell ref="D18:D19"/>
    <mergeCell ref="F11:F19"/>
    <mergeCell ref="D15:D16"/>
    <mergeCell ref="B11:B16"/>
    <mergeCell ref="B7:B10"/>
    <mergeCell ref="C7:C10"/>
    <mergeCell ref="D7:D10"/>
    <mergeCell ref="C11:C14"/>
    <mergeCell ref="D11:D14"/>
    <mergeCell ref="B32:B40"/>
    <mergeCell ref="P20:P27"/>
    <mergeCell ref="Q28:Q29"/>
    <mergeCell ref="O51:P51"/>
    <mergeCell ref="O57:P57"/>
    <mergeCell ref="B41:B42"/>
    <mergeCell ref="P41:P42"/>
    <mergeCell ref="B28:B29"/>
    <mergeCell ref="B30:B31"/>
    <mergeCell ref="C30:C31"/>
    <mergeCell ref="D30:D31"/>
    <mergeCell ref="P30:P31"/>
    <mergeCell ref="P32:P40"/>
    <mergeCell ref="B43:B46"/>
    <mergeCell ref="C43:C46"/>
    <mergeCell ref="D43:D4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103"/>
  <sheetViews>
    <sheetView zoomScale="83" zoomScaleNormal="83" workbookViewId="0">
      <selection activeCell="L8" sqref="L8"/>
    </sheetView>
  </sheetViews>
  <sheetFormatPr defaultRowHeight="13.8" x14ac:dyDescent="0.25"/>
  <cols>
    <col min="1" max="1" width="7.69921875"/>
    <col min="2" max="2" width="11.69921875" style="90" bestFit="1" customWidth="1"/>
    <col min="3" max="3" width="21.69921875" bestFit="1" customWidth="1"/>
    <col min="4" max="4" width="9.59765625"/>
    <col min="5" max="5" width="11.59765625"/>
    <col min="6" max="6" width="12.5" bestFit="1" customWidth="1"/>
    <col min="7" max="7" width="9.59765625"/>
    <col min="8" max="10" width="0" hidden="1" customWidth="1"/>
    <col min="11" max="15" width="9.59765625"/>
    <col min="16" max="16" width="34.19921875" bestFit="1" customWidth="1"/>
    <col min="17" max="1026" width="9.59765625"/>
  </cols>
  <sheetData>
    <row r="1" spans="1:260" s="1" customFormat="1" x14ac:dyDescent="0.25">
      <c r="C1" s="2"/>
      <c r="D1" s="3"/>
      <c r="E1" s="4"/>
      <c r="F1" s="5"/>
      <c r="G1" s="3"/>
      <c r="H1" s="6"/>
      <c r="K1" s="6"/>
      <c r="L1" s="6"/>
      <c r="M1" s="6"/>
      <c r="N1" s="6"/>
      <c r="O1" s="3"/>
      <c r="P1" s="7"/>
    </row>
    <row r="2" spans="1:260" ht="17.399999999999999" x14ac:dyDescent="0.3">
      <c r="A2" s="922" t="s">
        <v>0</v>
      </c>
      <c r="B2" s="922"/>
      <c r="C2" s="922"/>
      <c r="D2" s="922"/>
      <c r="E2" s="922"/>
      <c r="F2" s="922"/>
      <c r="G2" s="922"/>
      <c r="H2" s="922"/>
      <c r="I2" s="922"/>
      <c r="J2" s="922"/>
      <c r="K2" s="922"/>
      <c r="L2" s="922"/>
      <c r="M2" s="922"/>
      <c r="N2" s="922"/>
      <c r="O2" s="922"/>
      <c r="P2" s="922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</row>
    <row r="3" spans="1:260" x14ac:dyDescent="0.25">
      <c r="A3" s="923" t="s">
        <v>1</v>
      </c>
      <c r="B3" s="923"/>
      <c r="C3" s="923"/>
      <c r="D3" s="923"/>
      <c r="E3" s="923"/>
      <c r="F3" s="923"/>
      <c r="G3" s="923"/>
      <c r="H3" s="923"/>
      <c r="I3" s="923"/>
      <c r="J3" s="923"/>
      <c r="K3" s="923"/>
      <c r="L3" s="923"/>
      <c r="M3" s="923"/>
      <c r="N3" s="923"/>
      <c r="O3" s="923"/>
      <c r="P3" s="923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</row>
    <row r="4" spans="1:260" x14ac:dyDescent="0.25">
      <c r="C4" s="2"/>
      <c r="D4" s="3"/>
      <c r="E4" s="4"/>
      <c r="F4" s="5"/>
      <c r="G4" s="3"/>
      <c r="H4" s="6"/>
      <c r="K4" s="6"/>
      <c r="L4" s="6"/>
      <c r="M4" s="6"/>
      <c r="N4" s="6"/>
      <c r="O4" s="3"/>
      <c r="P4" s="7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</row>
    <row r="5" spans="1:260" s="10" customFormat="1" ht="44.4" customHeight="1" x14ac:dyDescent="0.25">
      <c r="A5" s="892" t="s">
        <v>2</v>
      </c>
      <c r="B5" s="986" t="s">
        <v>1333</v>
      </c>
      <c r="C5" s="892" t="s">
        <v>3</v>
      </c>
      <c r="D5" s="892" t="s">
        <v>4</v>
      </c>
      <c r="E5" s="892" t="s">
        <v>5</v>
      </c>
      <c r="F5" s="934" t="s">
        <v>6</v>
      </c>
      <c r="G5" s="892" t="s">
        <v>7</v>
      </c>
      <c r="H5" s="892" t="s">
        <v>8</v>
      </c>
      <c r="I5" s="892"/>
      <c r="J5" s="892"/>
      <c r="K5" s="892"/>
      <c r="L5" s="892" t="s">
        <v>9</v>
      </c>
      <c r="M5" s="985" t="s">
        <v>10</v>
      </c>
      <c r="N5" s="985"/>
      <c r="O5" s="985"/>
      <c r="P5" s="892" t="s">
        <v>12</v>
      </c>
    </row>
    <row r="6" spans="1:260" s="1" customFormat="1" ht="36" customHeight="1" x14ac:dyDescent="0.25">
      <c r="A6" s="892"/>
      <c r="B6" s="987"/>
      <c r="C6" s="892"/>
      <c r="D6" s="892"/>
      <c r="E6" s="892"/>
      <c r="F6" s="934"/>
      <c r="G6" s="892"/>
      <c r="H6" s="91" t="s">
        <v>13</v>
      </c>
      <c r="I6" s="91" t="s">
        <v>14</v>
      </c>
      <c r="J6" s="91" t="s">
        <v>15</v>
      </c>
      <c r="K6" s="91" t="s">
        <v>16</v>
      </c>
      <c r="L6" s="892"/>
      <c r="M6" s="91" t="s">
        <v>17</v>
      </c>
      <c r="N6" s="91" t="s">
        <v>18</v>
      </c>
      <c r="O6" s="91" t="s">
        <v>19</v>
      </c>
      <c r="P6" s="892"/>
    </row>
    <row r="7" spans="1:260" x14ac:dyDescent="0.25">
      <c r="A7" s="112" t="s">
        <v>109</v>
      </c>
      <c r="B7" s="112"/>
      <c r="C7" s="113" t="s">
        <v>110</v>
      </c>
      <c r="D7" s="112" t="s">
        <v>111</v>
      </c>
      <c r="E7" s="114"/>
      <c r="F7" s="115"/>
      <c r="G7" s="112"/>
      <c r="H7" s="116">
        <f>SUM(H8:H76)</f>
        <v>69</v>
      </c>
      <c r="I7" s="116">
        <f>SUM(I8:I76)</f>
        <v>0</v>
      </c>
      <c r="J7" s="116">
        <f>SUM(J8:J76)</f>
        <v>0</v>
      </c>
      <c r="K7" s="116">
        <f>SUM(K8:K76)</f>
        <v>69</v>
      </c>
      <c r="L7" s="116"/>
      <c r="M7" s="116"/>
      <c r="N7" s="116"/>
      <c r="O7" s="43"/>
      <c r="P7" s="44"/>
    </row>
    <row r="8" spans="1:260" ht="15.75" customHeight="1" x14ac:dyDescent="0.25">
      <c r="A8" s="95">
        <v>1</v>
      </c>
      <c r="B8" s="387" t="s">
        <v>1361</v>
      </c>
      <c r="C8" s="1013" t="s">
        <v>112</v>
      </c>
      <c r="D8" s="1022" t="s">
        <v>111</v>
      </c>
      <c r="E8" s="1014" t="s">
        <v>113</v>
      </c>
      <c r="F8" s="26" t="s">
        <v>114</v>
      </c>
      <c r="G8" s="878" t="s">
        <v>27</v>
      </c>
      <c r="H8" s="892">
        <v>3</v>
      </c>
      <c r="I8" s="1014">
        <v>0</v>
      </c>
      <c r="J8" s="1014">
        <v>0</v>
      </c>
      <c r="K8" s="892">
        <f>H8-I8+J8</f>
        <v>3</v>
      </c>
      <c r="L8" s="92" t="s">
        <v>34</v>
      </c>
      <c r="M8" s="91" t="s">
        <v>41</v>
      </c>
      <c r="N8" s="92" t="s">
        <v>115</v>
      </c>
      <c r="O8" s="117" t="s">
        <v>289</v>
      </c>
      <c r="P8" s="96" t="s">
        <v>116</v>
      </c>
    </row>
    <row r="9" spans="1:260" x14ac:dyDescent="0.25">
      <c r="A9" s="95">
        <v>2</v>
      </c>
      <c r="B9" s="387" t="s">
        <v>1361</v>
      </c>
      <c r="C9" s="1013"/>
      <c r="D9" s="1022"/>
      <c r="E9" s="1022"/>
      <c r="F9" s="26" t="s">
        <v>117</v>
      </c>
      <c r="G9" s="878"/>
      <c r="H9" s="892"/>
      <c r="I9" s="1014"/>
      <c r="J9" s="1014"/>
      <c r="K9" s="892"/>
      <c r="L9" s="92" t="s">
        <v>34</v>
      </c>
      <c r="M9" s="91" t="s">
        <v>41</v>
      </c>
      <c r="N9" s="92" t="s">
        <v>115</v>
      </c>
      <c r="O9" s="117" t="s">
        <v>289</v>
      </c>
      <c r="P9" s="96"/>
    </row>
    <row r="10" spans="1:260" x14ac:dyDescent="0.25">
      <c r="A10" s="95">
        <v>3</v>
      </c>
      <c r="B10" s="387" t="s">
        <v>1361</v>
      </c>
      <c r="C10" s="1013"/>
      <c r="D10" s="1022"/>
      <c r="E10" s="1022"/>
      <c r="F10" s="26" t="s">
        <v>118</v>
      </c>
      <c r="G10" s="878"/>
      <c r="H10" s="892"/>
      <c r="I10" s="1014"/>
      <c r="J10" s="1014"/>
      <c r="K10" s="892"/>
      <c r="L10" s="92" t="s">
        <v>34</v>
      </c>
      <c r="M10" s="91" t="s">
        <v>41</v>
      </c>
      <c r="N10" s="92" t="s">
        <v>115</v>
      </c>
      <c r="O10" s="117" t="s">
        <v>289</v>
      </c>
      <c r="P10" s="96"/>
    </row>
    <row r="11" spans="1:260" ht="15.75" customHeight="1" x14ac:dyDescent="0.25">
      <c r="A11" s="95">
        <v>4</v>
      </c>
      <c r="B11" s="387" t="s">
        <v>1361</v>
      </c>
      <c r="C11" s="1013" t="s">
        <v>119</v>
      </c>
      <c r="D11" s="1014"/>
      <c r="E11" s="1014" t="s">
        <v>120</v>
      </c>
      <c r="F11" s="26" t="s">
        <v>121</v>
      </c>
      <c r="G11" s="892" t="s">
        <v>27</v>
      </c>
      <c r="H11" s="892">
        <v>2</v>
      </c>
      <c r="I11" s="892">
        <v>0</v>
      </c>
      <c r="J11" s="892">
        <v>0</v>
      </c>
      <c r="K11" s="892">
        <f>H11-I11+J11</f>
        <v>2</v>
      </c>
      <c r="L11" s="92" t="s">
        <v>34</v>
      </c>
      <c r="M11" s="892" t="s">
        <v>41</v>
      </c>
      <c r="N11" s="92" t="s">
        <v>115</v>
      </c>
      <c r="O11" s="117" t="s">
        <v>289</v>
      </c>
      <c r="P11" s="121" t="s">
        <v>122</v>
      </c>
    </row>
    <row r="12" spans="1:260" x14ac:dyDescent="0.25">
      <c r="A12" s="95">
        <v>5</v>
      </c>
      <c r="B12" s="387" t="s">
        <v>1361</v>
      </c>
      <c r="C12" s="1013"/>
      <c r="D12" s="1014"/>
      <c r="E12" s="1014"/>
      <c r="F12" s="26" t="s">
        <v>123</v>
      </c>
      <c r="G12" s="892"/>
      <c r="H12" s="892"/>
      <c r="I12" s="892"/>
      <c r="J12" s="892"/>
      <c r="K12" s="892"/>
      <c r="L12" s="92" t="s">
        <v>34</v>
      </c>
      <c r="M12" s="892"/>
      <c r="N12" s="92" t="s">
        <v>115</v>
      </c>
      <c r="O12" s="117" t="s">
        <v>289</v>
      </c>
      <c r="P12" s="121"/>
    </row>
    <row r="13" spans="1:260" x14ac:dyDescent="0.25">
      <c r="A13" s="95">
        <v>6</v>
      </c>
      <c r="B13" s="387" t="s">
        <v>1361</v>
      </c>
      <c r="C13" s="54" t="s">
        <v>119</v>
      </c>
      <c r="D13" s="95"/>
      <c r="E13" s="95" t="s">
        <v>124</v>
      </c>
      <c r="F13" s="26" t="s">
        <v>125</v>
      </c>
      <c r="G13" s="94" t="s">
        <v>27</v>
      </c>
      <c r="H13" s="91">
        <v>1</v>
      </c>
      <c r="I13" s="95">
        <v>0</v>
      </c>
      <c r="J13" s="95">
        <v>0</v>
      </c>
      <c r="K13" s="91">
        <f>H13-I13+J13</f>
        <v>1</v>
      </c>
      <c r="L13" s="92" t="s">
        <v>34</v>
      </c>
      <c r="M13" s="91" t="s">
        <v>41</v>
      </c>
      <c r="N13" s="92" t="s">
        <v>115</v>
      </c>
      <c r="O13" s="117" t="s">
        <v>289</v>
      </c>
      <c r="P13" s="121" t="s">
        <v>122</v>
      </c>
    </row>
    <row r="14" spans="1:260" ht="15.75" customHeight="1" x14ac:dyDescent="0.25">
      <c r="A14" s="95">
        <v>7</v>
      </c>
      <c r="B14" s="387" t="s">
        <v>1361</v>
      </c>
      <c r="C14" s="1013" t="s">
        <v>126</v>
      </c>
      <c r="D14" s="1014"/>
      <c r="E14" s="1014" t="s">
        <v>127</v>
      </c>
      <c r="F14" s="26" t="s">
        <v>128</v>
      </c>
      <c r="G14" s="878" t="s">
        <v>27</v>
      </c>
      <c r="H14" s="892">
        <v>2</v>
      </c>
      <c r="I14" s="1014">
        <v>0</v>
      </c>
      <c r="J14" s="1014">
        <v>0</v>
      </c>
      <c r="K14" s="892">
        <f>H14-I14+J14</f>
        <v>2</v>
      </c>
      <c r="L14" s="92" t="s">
        <v>34</v>
      </c>
      <c r="M14" s="91" t="s">
        <v>41</v>
      </c>
      <c r="N14" s="92" t="s">
        <v>115</v>
      </c>
      <c r="O14" s="117" t="s">
        <v>289</v>
      </c>
      <c r="P14" s="96" t="s">
        <v>129</v>
      </c>
    </row>
    <row r="15" spans="1:260" x14ac:dyDescent="0.25">
      <c r="A15" s="95">
        <v>8</v>
      </c>
      <c r="B15" s="387" t="s">
        <v>1361</v>
      </c>
      <c r="C15" s="1013"/>
      <c r="D15" s="1014"/>
      <c r="E15" s="1014"/>
      <c r="F15" s="26" t="s">
        <v>130</v>
      </c>
      <c r="G15" s="878"/>
      <c r="H15" s="892"/>
      <c r="I15" s="1014"/>
      <c r="J15" s="1014"/>
      <c r="K15" s="892"/>
      <c r="L15" s="92" t="s">
        <v>34</v>
      </c>
      <c r="M15" s="91" t="s">
        <v>41</v>
      </c>
      <c r="N15" s="92" t="s">
        <v>115</v>
      </c>
      <c r="O15" s="117" t="s">
        <v>289</v>
      </c>
      <c r="P15" s="96"/>
    </row>
    <row r="16" spans="1:260" ht="15.75" customHeight="1" x14ac:dyDescent="0.25">
      <c r="A16" s="95">
        <v>9</v>
      </c>
      <c r="B16" s="387" t="s">
        <v>1361</v>
      </c>
      <c r="C16" s="1013" t="s">
        <v>126</v>
      </c>
      <c r="D16" s="1014"/>
      <c r="E16" s="1014" t="s">
        <v>131</v>
      </c>
      <c r="F16" s="26" t="s">
        <v>132</v>
      </c>
      <c r="G16" s="878" t="s">
        <v>27</v>
      </c>
      <c r="H16" s="892">
        <v>2</v>
      </c>
      <c r="I16" s="1014">
        <v>0</v>
      </c>
      <c r="J16" s="1014">
        <v>0</v>
      </c>
      <c r="K16" s="892">
        <f>H16-I16+J16</f>
        <v>2</v>
      </c>
      <c r="L16" s="92" t="s">
        <v>34</v>
      </c>
      <c r="M16" s="91" t="s">
        <v>41</v>
      </c>
      <c r="N16" s="92" t="s">
        <v>115</v>
      </c>
      <c r="O16" s="117" t="s">
        <v>289</v>
      </c>
      <c r="P16" s="96" t="s">
        <v>129</v>
      </c>
    </row>
    <row r="17" spans="1:16" x14ac:dyDescent="0.25">
      <c r="A17" s="95">
        <v>10</v>
      </c>
      <c r="B17" s="387" t="s">
        <v>1361</v>
      </c>
      <c r="C17" s="1013"/>
      <c r="D17" s="1014"/>
      <c r="E17" s="1014"/>
      <c r="F17" s="26" t="s">
        <v>133</v>
      </c>
      <c r="G17" s="878"/>
      <c r="H17" s="892"/>
      <c r="I17" s="1014"/>
      <c r="J17" s="1014"/>
      <c r="K17" s="892"/>
      <c r="L17" s="92" t="s">
        <v>34</v>
      </c>
      <c r="M17" s="91" t="s">
        <v>41</v>
      </c>
      <c r="N17" s="92" t="s">
        <v>115</v>
      </c>
      <c r="O17" s="117" t="s">
        <v>289</v>
      </c>
      <c r="P17" s="96"/>
    </row>
    <row r="18" spans="1:16" ht="34.65" customHeight="1" x14ac:dyDescent="0.25">
      <c r="A18" s="95">
        <v>11</v>
      </c>
      <c r="B18" s="387" t="s">
        <v>1361</v>
      </c>
      <c r="C18" s="1013" t="s">
        <v>134</v>
      </c>
      <c r="D18" s="95"/>
      <c r="E18" s="95" t="s">
        <v>135</v>
      </c>
      <c r="F18" s="27" t="s">
        <v>136</v>
      </c>
      <c r="G18" s="94" t="s">
        <v>27</v>
      </c>
      <c r="H18" s="91">
        <v>1</v>
      </c>
      <c r="I18" s="95">
        <v>0</v>
      </c>
      <c r="J18" s="95">
        <v>0</v>
      </c>
      <c r="K18" s="91">
        <f>H18-I18+J18</f>
        <v>1</v>
      </c>
      <c r="L18" s="92" t="s">
        <v>34</v>
      </c>
      <c r="M18" s="91" t="s">
        <v>41</v>
      </c>
      <c r="N18" s="92" t="s">
        <v>115</v>
      </c>
      <c r="O18" s="117" t="s">
        <v>289</v>
      </c>
      <c r="P18" s="122" t="s">
        <v>137</v>
      </c>
    </row>
    <row r="19" spans="1:16" x14ac:dyDescent="0.25">
      <c r="A19" s="95">
        <v>12</v>
      </c>
      <c r="B19" s="387" t="s">
        <v>1361</v>
      </c>
      <c r="C19" s="1013"/>
      <c r="D19" s="95"/>
      <c r="E19" s="95" t="s">
        <v>138</v>
      </c>
      <c r="F19" s="26" t="s">
        <v>139</v>
      </c>
      <c r="G19" s="94" t="s">
        <v>27</v>
      </c>
      <c r="H19" s="91">
        <v>1</v>
      </c>
      <c r="I19" s="95">
        <v>0</v>
      </c>
      <c r="J19" s="95">
        <v>0</v>
      </c>
      <c r="K19" s="91">
        <v>1</v>
      </c>
      <c r="L19" s="92" t="s">
        <v>34</v>
      </c>
      <c r="M19" s="91" t="s">
        <v>41</v>
      </c>
      <c r="N19" s="92" t="s">
        <v>115</v>
      </c>
      <c r="O19" s="117" t="s">
        <v>289</v>
      </c>
      <c r="P19" s="122"/>
    </row>
    <row r="20" spans="1:16" ht="15.75" customHeight="1" x14ac:dyDescent="0.25">
      <c r="A20" s="95">
        <v>13</v>
      </c>
      <c r="B20" s="387" t="s">
        <v>1361</v>
      </c>
      <c r="C20" s="1013" t="s">
        <v>140</v>
      </c>
      <c r="D20" s="1014"/>
      <c r="E20" s="1014" t="s">
        <v>141</v>
      </c>
      <c r="F20" s="26" t="s">
        <v>142</v>
      </c>
      <c r="G20" s="878" t="s">
        <v>27</v>
      </c>
      <c r="H20" s="91">
        <v>1</v>
      </c>
      <c r="I20" s="95">
        <v>0</v>
      </c>
      <c r="J20" s="95">
        <v>0</v>
      </c>
      <c r="K20" s="91">
        <v>1</v>
      </c>
      <c r="L20" s="92" t="s">
        <v>34</v>
      </c>
      <c r="M20" s="94" t="s">
        <v>143</v>
      </c>
      <c r="N20" s="92" t="s">
        <v>115</v>
      </c>
      <c r="O20" s="117" t="s">
        <v>289</v>
      </c>
      <c r="P20" s="122" t="s">
        <v>144</v>
      </c>
    </row>
    <row r="21" spans="1:16" x14ac:dyDescent="0.25">
      <c r="A21" s="95">
        <v>14</v>
      </c>
      <c r="B21" s="387" t="s">
        <v>1361</v>
      </c>
      <c r="C21" s="1013"/>
      <c r="D21" s="1014"/>
      <c r="E21" s="1014"/>
      <c r="F21" s="26" t="s">
        <v>145</v>
      </c>
      <c r="G21" s="878"/>
      <c r="H21" s="91">
        <v>1</v>
      </c>
      <c r="I21" s="95">
        <v>0</v>
      </c>
      <c r="J21" s="95">
        <v>0</v>
      </c>
      <c r="K21" s="91">
        <v>1</v>
      </c>
      <c r="L21" s="92" t="s">
        <v>34</v>
      </c>
      <c r="M21" s="91" t="s">
        <v>143</v>
      </c>
      <c r="N21" s="92" t="s">
        <v>115</v>
      </c>
      <c r="O21" s="117" t="s">
        <v>289</v>
      </c>
      <c r="P21" s="122"/>
    </row>
    <row r="22" spans="1:16" x14ac:dyDescent="0.25">
      <c r="A22" s="95">
        <v>15</v>
      </c>
      <c r="B22" s="387" t="s">
        <v>1361</v>
      </c>
      <c r="C22" s="1013"/>
      <c r="D22" s="1014"/>
      <c r="E22" s="1014"/>
      <c r="F22" s="26" t="s">
        <v>146</v>
      </c>
      <c r="G22" s="878"/>
      <c r="H22" s="91">
        <v>1</v>
      </c>
      <c r="I22" s="95">
        <v>0</v>
      </c>
      <c r="J22" s="95">
        <v>0</v>
      </c>
      <c r="K22" s="91">
        <v>1</v>
      </c>
      <c r="L22" s="92" t="s">
        <v>34</v>
      </c>
      <c r="M22" s="91" t="s">
        <v>143</v>
      </c>
      <c r="N22" s="92" t="s">
        <v>115</v>
      </c>
      <c r="O22" s="117" t="s">
        <v>289</v>
      </c>
      <c r="P22" s="122"/>
    </row>
    <row r="23" spans="1:16" x14ac:dyDescent="0.25">
      <c r="A23" s="95">
        <v>16</v>
      </c>
      <c r="B23" s="387" t="s">
        <v>1361</v>
      </c>
      <c r="C23" s="1013"/>
      <c r="D23" s="1014"/>
      <c r="E23" s="1014"/>
      <c r="F23" s="26" t="s">
        <v>147</v>
      </c>
      <c r="G23" s="878"/>
      <c r="H23" s="91">
        <v>1</v>
      </c>
      <c r="I23" s="95">
        <v>0</v>
      </c>
      <c r="J23" s="95">
        <v>0</v>
      </c>
      <c r="K23" s="91">
        <v>1</v>
      </c>
      <c r="L23" s="92" t="s">
        <v>34</v>
      </c>
      <c r="M23" s="91" t="s">
        <v>143</v>
      </c>
      <c r="N23" s="92" t="s">
        <v>115</v>
      </c>
      <c r="O23" s="117" t="s">
        <v>289</v>
      </c>
      <c r="P23" s="122"/>
    </row>
    <row r="24" spans="1:16" x14ac:dyDescent="0.25">
      <c r="A24" s="95">
        <v>17</v>
      </c>
      <c r="B24" s="387" t="s">
        <v>1361</v>
      </c>
      <c r="C24" s="1013"/>
      <c r="D24" s="1014"/>
      <c r="E24" s="1014"/>
      <c r="F24" s="26" t="s">
        <v>148</v>
      </c>
      <c r="G24" s="878"/>
      <c r="H24" s="91">
        <v>1</v>
      </c>
      <c r="I24" s="95">
        <v>0</v>
      </c>
      <c r="J24" s="95">
        <v>0</v>
      </c>
      <c r="K24" s="91">
        <v>1</v>
      </c>
      <c r="L24" s="92" t="s">
        <v>34</v>
      </c>
      <c r="M24" s="91" t="s">
        <v>143</v>
      </c>
      <c r="N24" s="92" t="s">
        <v>115</v>
      </c>
      <c r="O24" s="117" t="s">
        <v>289</v>
      </c>
      <c r="P24" s="122"/>
    </row>
    <row r="25" spans="1:16" x14ac:dyDescent="0.25">
      <c r="A25" s="95">
        <v>18</v>
      </c>
      <c r="B25" s="387" t="s">
        <v>1361</v>
      </c>
      <c r="C25" s="1013"/>
      <c r="D25" s="1014"/>
      <c r="E25" s="1014"/>
      <c r="F25" s="26" t="s">
        <v>149</v>
      </c>
      <c r="G25" s="878"/>
      <c r="H25" s="91">
        <v>1</v>
      </c>
      <c r="I25" s="95">
        <v>0</v>
      </c>
      <c r="J25" s="95">
        <v>0</v>
      </c>
      <c r="K25" s="91">
        <v>1</v>
      </c>
      <c r="L25" s="92" t="s">
        <v>34</v>
      </c>
      <c r="M25" s="91" t="s">
        <v>143</v>
      </c>
      <c r="N25" s="92" t="s">
        <v>115</v>
      </c>
      <c r="O25" s="117" t="s">
        <v>289</v>
      </c>
      <c r="P25" s="122"/>
    </row>
    <row r="26" spans="1:16" x14ac:dyDescent="0.25">
      <c r="A26" s="95">
        <v>19</v>
      </c>
      <c r="B26" s="387" t="s">
        <v>1361</v>
      </c>
      <c r="C26" s="1013"/>
      <c r="D26" s="1014"/>
      <c r="E26" s="1014"/>
      <c r="F26" s="26" t="s">
        <v>150</v>
      </c>
      <c r="G26" s="878"/>
      <c r="H26" s="91">
        <v>1</v>
      </c>
      <c r="I26" s="95">
        <v>0</v>
      </c>
      <c r="J26" s="95">
        <v>0</v>
      </c>
      <c r="K26" s="91">
        <v>1</v>
      </c>
      <c r="L26" s="92" t="s">
        <v>34</v>
      </c>
      <c r="M26" s="91" t="s">
        <v>143</v>
      </c>
      <c r="N26" s="92" t="s">
        <v>115</v>
      </c>
      <c r="O26" s="117" t="s">
        <v>289</v>
      </c>
      <c r="P26" s="122"/>
    </row>
    <row r="27" spans="1:16" x14ac:dyDescent="0.25">
      <c r="A27" s="95">
        <v>20</v>
      </c>
      <c r="B27" s="387" t="s">
        <v>1361</v>
      </c>
      <c r="C27" s="1013"/>
      <c r="D27" s="1014"/>
      <c r="E27" s="1014"/>
      <c r="F27" s="26" t="s">
        <v>151</v>
      </c>
      <c r="G27" s="878"/>
      <c r="H27" s="91">
        <v>1</v>
      </c>
      <c r="I27" s="95">
        <v>0</v>
      </c>
      <c r="J27" s="95">
        <v>0</v>
      </c>
      <c r="K27" s="91">
        <v>1</v>
      </c>
      <c r="L27" s="92" t="s">
        <v>34</v>
      </c>
      <c r="M27" s="91" t="s">
        <v>143</v>
      </c>
      <c r="N27" s="92" t="s">
        <v>115</v>
      </c>
      <c r="O27" s="117" t="s">
        <v>289</v>
      </c>
      <c r="P27" s="122"/>
    </row>
    <row r="28" spans="1:16" x14ac:dyDescent="0.25">
      <c r="A28" s="95">
        <v>21</v>
      </c>
      <c r="B28" s="387" t="s">
        <v>1361</v>
      </c>
      <c r="C28" s="1013"/>
      <c r="D28" s="1014"/>
      <c r="E28" s="1014"/>
      <c r="F28" s="26" t="s">
        <v>152</v>
      </c>
      <c r="G28" s="878"/>
      <c r="H28" s="91">
        <v>1</v>
      </c>
      <c r="I28" s="95">
        <v>0</v>
      </c>
      <c r="J28" s="95">
        <v>0</v>
      </c>
      <c r="K28" s="91">
        <v>1</v>
      </c>
      <c r="L28" s="92" t="s">
        <v>34</v>
      </c>
      <c r="M28" s="91" t="s">
        <v>143</v>
      </c>
      <c r="N28" s="92" t="s">
        <v>115</v>
      </c>
      <c r="O28" s="117" t="s">
        <v>289</v>
      </c>
      <c r="P28" s="122"/>
    </row>
    <row r="29" spans="1:16" x14ac:dyDescent="0.25">
      <c r="A29" s="95">
        <v>22</v>
      </c>
      <c r="B29" s="387" t="s">
        <v>1361</v>
      </c>
      <c r="C29" s="1013"/>
      <c r="D29" s="1014"/>
      <c r="E29" s="1014"/>
      <c r="F29" s="26" t="s">
        <v>153</v>
      </c>
      <c r="G29" s="878"/>
      <c r="H29" s="91">
        <v>1</v>
      </c>
      <c r="I29" s="95">
        <v>0</v>
      </c>
      <c r="J29" s="95">
        <v>0</v>
      </c>
      <c r="K29" s="91">
        <v>1</v>
      </c>
      <c r="L29" s="92" t="s">
        <v>34</v>
      </c>
      <c r="M29" s="91" t="s">
        <v>143</v>
      </c>
      <c r="N29" s="92" t="s">
        <v>115</v>
      </c>
      <c r="O29" s="117" t="s">
        <v>289</v>
      </c>
      <c r="P29" s="122"/>
    </row>
    <row r="30" spans="1:16" x14ac:dyDescent="0.25">
      <c r="A30" s="95">
        <v>23</v>
      </c>
      <c r="B30" s="387" t="s">
        <v>1361</v>
      </c>
      <c r="C30" s="1013"/>
      <c r="D30" s="1014"/>
      <c r="E30" s="1014"/>
      <c r="F30" s="26" t="s">
        <v>154</v>
      </c>
      <c r="G30" s="878"/>
      <c r="H30" s="91">
        <v>1</v>
      </c>
      <c r="I30" s="95">
        <v>0</v>
      </c>
      <c r="J30" s="95">
        <v>0</v>
      </c>
      <c r="K30" s="91">
        <v>1</v>
      </c>
      <c r="L30" s="92" t="s">
        <v>34</v>
      </c>
      <c r="M30" s="91" t="s">
        <v>143</v>
      </c>
      <c r="N30" s="92" t="s">
        <v>115</v>
      </c>
      <c r="O30" s="117" t="s">
        <v>289</v>
      </c>
      <c r="P30" s="122"/>
    </row>
    <row r="31" spans="1:16" ht="15.75" customHeight="1" x14ac:dyDescent="0.25">
      <c r="A31" s="95">
        <v>24</v>
      </c>
      <c r="B31" s="387" t="s">
        <v>1361</v>
      </c>
      <c r="C31" s="1013" t="s">
        <v>140</v>
      </c>
      <c r="D31" s="1014"/>
      <c r="E31" s="1014" t="s">
        <v>155</v>
      </c>
      <c r="F31" s="26" t="s">
        <v>156</v>
      </c>
      <c r="G31" s="878" t="s">
        <v>27</v>
      </c>
      <c r="H31" s="91">
        <v>1</v>
      </c>
      <c r="I31" s="95">
        <v>0</v>
      </c>
      <c r="J31" s="95">
        <v>0</v>
      </c>
      <c r="K31" s="91">
        <v>1</v>
      </c>
      <c r="L31" s="92" t="s">
        <v>34</v>
      </c>
      <c r="M31" s="91" t="s">
        <v>143</v>
      </c>
      <c r="N31" s="92" t="s">
        <v>115</v>
      </c>
      <c r="O31" s="117" t="s">
        <v>289</v>
      </c>
      <c r="P31" s="122"/>
    </row>
    <row r="32" spans="1:16" x14ac:dyDescent="0.25">
      <c r="A32" s="95">
        <v>25</v>
      </c>
      <c r="B32" s="387" t="s">
        <v>1361</v>
      </c>
      <c r="C32" s="1013"/>
      <c r="D32" s="1014"/>
      <c r="E32" s="1014"/>
      <c r="F32" s="26" t="s">
        <v>157</v>
      </c>
      <c r="G32" s="878"/>
      <c r="H32" s="91">
        <v>1</v>
      </c>
      <c r="I32" s="95">
        <v>0</v>
      </c>
      <c r="J32" s="95">
        <v>0</v>
      </c>
      <c r="K32" s="91">
        <v>1</v>
      </c>
      <c r="L32" s="92" t="s">
        <v>34</v>
      </c>
      <c r="M32" s="91" t="s">
        <v>143</v>
      </c>
      <c r="N32" s="92" t="s">
        <v>115</v>
      </c>
      <c r="O32" s="117" t="s">
        <v>289</v>
      </c>
      <c r="P32" s="122"/>
    </row>
    <row r="33" spans="1:260" x14ac:dyDescent="0.25">
      <c r="A33" s="95">
        <v>26</v>
      </c>
      <c r="B33" s="387" t="s">
        <v>1361</v>
      </c>
      <c r="C33" s="1013"/>
      <c r="D33" s="1014"/>
      <c r="E33" s="1014"/>
      <c r="F33" s="26" t="s">
        <v>158</v>
      </c>
      <c r="G33" s="878"/>
      <c r="H33" s="91">
        <v>1</v>
      </c>
      <c r="I33" s="95">
        <v>0</v>
      </c>
      <c r="J33" s="95">
        <v>0</v>
      </c>
      <c r="K33" s="91">
        <v>1</v>
      </c>
      <c r="L33" s="92" t="s">
        <v>34</v>
      </c>
      <c r="M33" s="91" t="s">
        <v>143</v>
      </c>
      <c r="N33" s="92" t="s">
        <v>115</v>
      </c>
      <c r="O33" s="117" t="s">
        <v>289</v>
      </c>
      <c r="P33" s="122" t="s">
        <v>144</v>
      </c>
    </row>
    <row r="34" spans="1:260" x14ac:dyDescent="0.25">
      <c r="A34" s="95">
        <v>27</v>
      </c>
      <c r="B34" s="387" t="s">
        <v>1361</v>
      </c>
      <c r="C34" s="28" t="s">
        <v>159</v>
      </c>
      <c r="D34" s="95"/>
      <c r="E34" s="29" t="s">
        <v>160</v>
      </c>
      <c r="F34" s="26" t="s">
        <v>161</v>
      </c>
      <c r="G34" s="94" t="s">
        <v>27</v>
      </c>
      <c r="H34" s="91">
        <v>1</v>
      </c>
      <c r="I34" s="95">
        <v>0</v>
      </c>
      <c r="J34" s="95">
        <v>0</v>
      </c>
      <c r="K34" s="91">
        <f t="shared" ref="K34:K76" si="0">H34-I34+J34</f>
        <v>1</v>
      </c>
      <c r="L34" s="92" t="s">
        <v>34</v>
      </c>
      <c r="M34" s="91" t="s">
        <v>162</v>
      </c>
      <c r="N34" s="92" t="s">
        <v>115</v>
      </c>
      <c r="O34" s="117" t="s">
        <v>289</v>
      </c>
      <c r="P34" s="122"/>
    </row>
    <row r="35" spans="1:260" x14ac:dyDescent="0.25">
      <c r="A35" s="95">
        <v>28</v>
      </c>
      <c r="B35" s="387" t="s">
        <v>1361</v>
      </c>
      <c r="C35" s="1020" t="s">
        <v>163</v>
      </c>
      <c r="D35" s="30"/>
      <c r="E35" s="1021" t="s">
        <v>164</v>
      </c>
      <c r="F35" s="31" t="s">
        <v>165</v>
      </c>
      <c r="G35" s="94" t="s">
        <v>27</v>
      </c>
      <c r="H35" s="91">
        <v>1</v>
      </c>
      <c r="I35" s="95">
        <v>0</v>
      </c>
      <c r="J35" s="95">
        <v>0</v>
      </c>
      <c r="K35" s="91">
        <f t="shared" si="0"/>
        <v>1</v>
      </c>
      <c r="L35" s="92" t="s">
        <v>34</v>
      </c>
      <c r="M35" s="91" t="s">
        <v>162</v>
      </c>
      <c r="N35" s="92" t="s">
        <v>115</v>
      </c>
      <c r="O35" s="117" t="s">
        <v>289</v>
      </c>
      <c r="P35" s="122"/>
    </row>
    <row r="36" spans="1:260" x14ac:dyDescent="0.25">
      <c r="A36" s="95">
        <v>29</v>
      </c>
      <c r="B36" s="387" t="s">
        <v>1361</v>
      </c>
      <c r="C36" s="1020"/>
      <c r="D36" s="30"/>
      <c r="E36" s="1021"/>
      <c r="F36" s="31" t="s">
        <v>166</v>
      </c>
      <c r="G36" s="94" t="s">
        <v>27</v>
      </c>
      <c r="H36" s="91">
        <v>1</v>
      </c>
      <c r="I36" s="95">
        <v>0</v>
      </c>
      <c r="J36" s="95">
        <v>0</v>
      </c>
      <c r="K36" s="91">
        <f t="shared" si="0"/>
        <v>1</v>
      </c>
      <c r="L36" s="92" t="s">
        <v>34</v>
      </c>
      <c r="M36" s="91" t="s">
        <v>162</v>
      </c>
      <c r="N36" s="92" t="s">
        <v>115</v>
      </c>
      <c r="O36" s="117" t="s">
        <v>289</v>
      </c>
      <c r="P36" s="122"/>
    </row>
    <row r="37" spans="1:260" x14ac:dyDescent="0.25">
      <c r="A37" s="95">
        <v>30</v>
      </c>
      <c r="B37" s="387" t="s">
        <v>1361</v>
      </c>
      <c r="C37" s="1020"/>
      <c r="D37" s="30"/>
      <c r="E37" s="1021"/>
      <c r="F37" s="31" t="s">
        <v>167</v>
      </c>
      <c r="G37" s="94" t="s">
        <v>27</v>
      </c>
      <c r="H37" s="91">
        <v>1</v>
      </c>
      <c r="I37" s="95">
        <v>0</v>
      </c>
      <c r="J37" s="95">
        <v>0</v>
      </c>
      <c r="K37" s="91">
        <f t="shared" si="0"/>
        <v>1</v>
      </c>
      <c r="L37" s="92" t="s">
        <v>34</v>
      </c>
      <c r="M37" s="91" t="s">
        <v>162</v>
      </c>
      <c r="N37" s="92" t="s">
        <v>115</v>
      </c>
      <c r="O37" s="117" t="s">
        <v>289</v>
      </c>
      <c r="P37" s="122"/>
    </row>
    <row r="38" spans="1:260" ht="15.75" customHeight="1" x14ac:dyDescent="0.25">
      <c r="A38" s="95">
        <v>31</v>
      </c>
      <c r="B38" s="387" t="s">
        <v>1361</v>
      </c>
      <c r="C38" s="1013" t="s">
        <v>168</v>
      </c>
      <c r="D38" s="95"/>
      <c r="E38" s="95" t="s">
        <v>169</v>
      </c>
      <c r="F38" s="209" t="s">
        <v>1126</v>
      </c>
      <c r="G38" s="94" t="s">
        <v>27</v>
      </c>
      <c r="H38" s="91">
        <v>1</v>
      </c>
      <c r="I38" s="95">
        <v>0</v>
      </c>
      <c r="J38" s="95">
        <v>0</v>
      </c>
      <c r="K38" s="91">
        <f t="shared" si="0"/>
        <v>1</v>
      </c>
      <c r="L38" s="92" t="s">
        <v>34</v>
      </c>
      <c r="M38" s="91" t="s">
        <v>162</v>
      </c>
      <c r="N38" s="92" t="s">
        <v>115</v>
      </c>
      <c r="O38" s="117" t="s">
        <v>289</v>
      </c>
      <c r="P38" s="96" t="s">
        <v>170</v>
      </c>
    </row>
    <row r="39" spans="1:260" ht="27.6" x14ac:dyDescent="0.25">
      <c r="A39" s="95">
        <v>32</v>
      </c>
      <c r="B39" s="387" t="s">
        <v>1361</v>
      </c>
      <c r="C39" s="1013"/>
      <c r="D39" s="95"/>
      <c r="E39" s="95" t="s">
        <v>171</v>
      </c>
      <c r="F39" s="209" t="s">
        <v>1127</v>
      </c>
      <c r="G39" s="94" t="s">
        <v>27</v>
      </c>
      <c r="H39" s="91">
        <v>1</v>
      </c>
      <c r="I39" s="95">
        <v>0</v>
      </c>
      <c r="J39" s="95">
        <v>0</v>
      </c>
      <c r="K39" s="91">
        <f t="shared" si="0"/>
        <v>1</v>
      </c>
      <c r="L39" s="92" t="s">
        <v>34</v>
      </c>
      <c r="M39" s="91" t="s">
        <v>162</v>
      </c>
      <c r="N39" s="92" t="s">
        <v>115</v>
      </c>
      <c r="O39" s="117" t="s">
        <v>289</v>
      </c>
      <c r="P39" s="96" t="s">
        <v>170</v>
      </c>
    </row>
    <row r="40" spans="1:260" ht="27.6" x14ac:dyDescent="0.25">
      <c r="A40" s="95">
        <v>33</v>
      </c>
      <c r="B40" s="387" t="s">
        <v>1361</v>
      </c>
      <c r="C40" s="1013"/>
      <c r="D40" s="95"/>
      <c r="E40" s="95" t="s">
        <v>172</v>
      </c>
      <c r="F40" s="26" t="s">
        <v>173</v>
      </c>
      <c r="G40" s="94" t="s">
        <v>27</v>
      </c>
      <c r="H40" s="91">
        <v>1</v>
      </c>
      <c r="I40" s="95">
        <v>0</v>
      </c>
      <c r="J40" s="95">
        <v>0</v>
      </c>
      <c r="K40" s="91">
        <f t="shared" si="0"/>
        <v>1</v>
      </c>
      <c r="L40" s="92" t="s">
        <v>34</v>
      </c>
      <c r="M40" s="91" t="s">
        <v>162</v>
      </c>
      <c r="N40" s="92" t="s">
        <v>115</v>
      </c>
      <c r="O40" s="117" t="s">
        <v>289</v>
      </c>
      <c r="P40" s="96" t="s">
        <v>174</v>
      </c>
    </row>
    <row r="41" spans="1:260" ht="27.6" x14ac:dyDescent="0.25">
      <c r="A41" s="95">
        <v>34</v>
      </c>
      <c r="B41" s="387" t="s">
        <v>1361</v>
      </c>
      <c r="C41" s="54" t="s">
        <v>175</v>
      </c>
      <c r="D41" s="95"/>
      <c r="E41" s="95" t="s">
        <v>176</v>
      </c>
      <c r="F41" s="26" t="s">
        <v>177</v>
      </c>
      <c r="G41" s="94" t="s">
        <v>27</v>
      </c>
      <c r="H41" s="91">
        <v>1</v>
      </c>
      <c r="I41" s="95">
        <v>0</v>
      </c>
      <c r="J41" s="95">
        <v>0</v>
      </c>
      <c r="K41" s="91">
        <f t="shared" si="0"/>
        <v>1</v>
      </c>
      <c r="L41" s="92" t="s">
        <v>34</v>
      </c>
      <c r="M41" s="91" t="s">
        <v>162</v>
      </c>
      <c r="N41" s="92" t="s">
        <v>115</v>
      </c>
      <c r="O41" s="117" t="s">
        <v>289</v>
      </c>
      <c r="P41" s="96" t="s">
        <v>178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2"/>
      <c r="HA41" s="32"/>
      <c r="HB41" s="32"/>
      <c r="HC41" s="32"/>
      <c r="HD41" s="32"/>
      <c r="HE41" s="32"/>
      <c r="HF41" s="32"/>
      <c r="HG41" s="32"/>
      <c r="HH41" s="32"/>
      <c r="HI41" s="32"/>
      <c r="HJ41" s="32"/>
      <c r="HK41" s="32"/>
      <c r="HL41" s="32"/>
      <c r="HM41" s="32"/>
      <c r="HN41" s="32"/>
      <c r="HO41" s="32"/>
      <c r="HP41" s="32"/>
      <c r="HQ41" s="32"/>
      <c r="HR41" s="32"/>
      <c r="HS41" s="32"/>
      <c r="HT41" s="32"/>
      <c r="HU41" s="32"/>
      <c r="HV41" s="32"/>
      <c r="HW41" s="32"/>
      <c r="HX41" s="32"/>
      <c r="HY41" s="32"/>
      <c r="HZ41" s="32"/>
      <c r="IA41" s="32"/>
      <c r="IB41" s="32"/>
      <c r="IC41" s="32"/>
      <c r="ID41" s="32"/>
      <c r="IE41" s="32"/>
      <c r="IF41" s="32"/>
      <c r="IG41" s="32"/>
      <c r="IH41" s="32"/>
      <c r="II41" s="32"/>
      <c r="IJ41" s="32"/>
      <c r="IK41" s="32"/>
      <c r="IL41" s="32"/>
      <c r="IM41" s="32"/>
      <c r="IN41" s="32"/>
      <c r="IO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</row>
    <row r="42" spans="1:260" ht="15.75" customHeight="1" x14ac:dyDescent="0.25">
      <c r="A42" s="95">
        <v>35</v>
      </c>
      <c r="B42" s="387" t="s">
        <v>1361</v>
      </c>
      <c r="C42" s="1013" t="s">
        <v>179</v>
      </c>
      <c r="D42" s="1014"/>
      <c r="E42" s="1014" t="s">
        <v>180</v>
      </c>
      <c r="F42" s="26" t="s">
        <v>181</v>
      </c>
      <c r="G42" s="878" t="s">
        <v>27</v>
      </c>
      <c r="H42" s="91">
        <v>1</v>
      </c>
      <c r="I42" s="95">
        <v>0</v>
      </c>
      <c r="J42" s="95">
        <v>0</v>
      </c>
      <c r="K42" s="91">
        <f t="shared" si="0"/>
        <v>1</v>
      </c>
      <c r="L42" s="92" t="s">
        <v>34</v>
      </c>
      <c r="M42" s="91" t="s">
        <v>143</v>
      </c>
      <c r="N42" s="92" t="s">
        <v>115</v>
      </c>
      <c r="O42" s="117" t="s">
        <v>289</v>
      </c>
      <c r="P42" s="96" t="s">
        <v>182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</row>
    <row r="43" spans="1:260" x14ac:dyDescent="0.25">
      <c r="A43" s="95">
        <v>36</v>
      </c>
      <c r="B43" s="387" t="s">
        <v>1361</v>
      </c>
      <c r="C43" s="1013"/>
      <c r="D43" s="1014"/>
      <c r="E43" s="1014"/>
      <c r="F43" s="26" t="s">
        <v>183</v>
      </c>
      <c r="G43" s="878"/>
      <c r="H43" s="91">
        <v>1</v>
      </c>
      <c r="I43" s="95">
        <v>0</v>
      </c>
      <c r="J43" s="95">
        <v>0</v>
      </c>
      <c r="K43" s="91">
        <f t="shared" si="0"/>
        <v>1</v>
      </c>
      <c r="L43" s="92" t="s">
        <v>34</v>
      </c>
      <c r="M43" s="91" t="s">
        <v>143</v>
      </c>
      <c r="N43" s="92" t="s">
        <v>115</v>
      </c>
      <c r="O43" s="117" t="s">
        <v>289</v>
      </c>
      <c r="P43" s="96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32"/>
      <c r="IC43" s="32"/>
      <c r="ID43" s="32"/>
      <c r="IE43" s="32"/>
      <c r="IF43" s="32"/>
      <c r="IG43" s="32"/>
      <c r="IH43" s="32"/>
      <c r="II43" s="32"/>
      <c r="IJ43" s="32"/>
      <c r="IK43" s="32"/>
      <c r="IL43" s="32"/>
      <c r="IM43" s="32"/>
      <c r="IN43" s="32"/>
      <c r="IO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</row>
    <row r="44" spans="1:260" x14ac:dyDescent="0.25">
      <c r="A44" s="95">
        <v>37</v>
      </c>
      <c r="B44" s="387" t="s">
        <v>1361</v>
      </c>
      <c r="C44" s="1013"/>
      <c r="D44" s="1014"/>
      <c r="E44" s="1014"/>
      <c r="F44" s="26" t="s">
        <v>184</v>
      </c>
      <c r="G44" s="878"/>
      <c r="H44" s="91">
        <v>1</v>
      </c>
      <c r="I44" s="95">
        <v>0</v>
      </c>
      <c r="J44" s="95">
        <v>0</v>
      </c>
      <c r="K44" s="91">
        <f t="shared" si="0"/>
        <v>1</v>
      </c>
      <c r="L44" s="92" t="s">
        <v>34</v>
      </c>
      <c r="M44" s="91" t="s">
        <v>143</v>
      </c>
      <c r="N44" s="92" t="s">
        <v>115</v>
      </c>
      <c r="O44" s="117" t="s">
        <v>289</v>
      </c>
      <c r="P44" s="96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  <c r="HO44" s="32"/>
      <c r="HP44" s="32"/>
      <c r="HQ44" s="32"/>
      <c r="HR44" s="32"/>
      <c r="HS44" s="32"/>
      <c r="HT44" s="32"/>
      <c r="HU44" s="32"/>
      <c r="HV44" s="32"/>
      <c r="HW44" s="32"/>
      <c r="HX44" s="32"/>
      <c r="HY44" s="32"/>
      <c r="HZ44" s="32"/>
      <c r="IA44" s="32"/>
      <c r="IB44" s="32"/>
      <c r="IC44" s="32"/>
      <c r="ID44" s="32"/>
      <c r="IE44" s="32"/>
      <c r="IF44" s="32"/>
      <c r="IG44" s="32"/>
      <c r="IH44" s="32"/>
      <c r="II44" s="32"/>
      <c r="IJ44" s="32"/>
      <c r="IK44" s="32"/>
      <c r="IL44" s="32"/>
      <c r="IM44" s="32"/>
      <c r="IN44" s="32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</row>
    <row r="45" spans="1:260" x14ac:dyDescent="0.25">
      <c r="A45" s="95">
        <v>38</v>
      </c>
      <c r="B45" s="387" t="s">
        <v>1361</v>
      </c>
      <c r="C45" s="1013"/>
      <c r="D45" s="1014"/>
      <c r="E45" s="1014"/>
      <c r="F45" s="26" t="s">
        <v>185</v>
      </c>
      <c r="G45" s="878"/>
      <c r="H45" s="91">
        <v>1</v>
      </c>
      <c r="I45" s="95">
        <v>0</v>
      </c>
      <c r="J45" s="95">
        <v>0</v>
      </c>
      <c r="K45" s="91">
        <f t="shared" si="0"/>
        <v>1</v>
      </c>
      <c r="L45" s="92" t="s">
        <v>34</v>
      </c>
      <c r="M45" s="91" t="s">
        <v>143</v>
      </c>
      <c r="N45" s="92" t="s">
        <v>115</v>
      </c>
      <c r="O45" s="117" t="s">
        <v>289</v>
      </c>
      <c r="P45" s="96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  <c r="HO45" s="32"/>
      <c r="HP45" s="32"/>
      <c r="HQ45" s="32"/>
      <c r="HR45" s="32"/>
      <c r="HS45" s="32"/>
      <c r="HT45" s="32"/>
      <c r="HU45" s="32"/>
      <c r="HV45" s="32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32"/>
      <c r="IN45" s="32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</row>
    <row r="46" spans="1:260" x14ac:dyDescent="0.25">
      <c r="A46" s="95">
        <v>39</v>
      </c>
      <c r="B46" s="387" t="s">
        <v>1361</v>
      </c>
      <c r="C46" s="1013"/>
      <c r="D46" s="1014"/>
      <c r="E46" s="1014"/>
      <c r="F46" s="26" t="s">
        <v>186</v>
      </c>
      <c r="G46" s="878"/>
      <c r="H46" s="91">
        <v>1</v>
      </c>
      <c r="I46" s="95">
        <v>0</v>
      </c>
      <c r="J46" s="95">
        <v>0</v>
      </c>
      <c r="K46" s="91">
        <f t="shared" si="0"/>
        <v>1</v>
      </c>
      <c r="L46" s="92" t="s">
        <v>34</v>
      </c>
      <c r="M46" s="91" t="s">
        <v>143</v>
      </c>
      <c r="N46" s="92" t="s">
        <v>115</v>
      </c>
      <c r="O46" s="117" t="s">
        <v>289</v>
      </c>
      <c r="P46" s="96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32"/>
      <c r="GK46" s="32"/>
      <c r="GL46" s="32"/>
      <c r="GM46" s="32"/>
      <c r="GN46" s="32"/>
      <c r="GO46" s="32"/>
      <c r="GP46" s="32"/>
      <c r="GQ46" s="32"/>
      <c r="GR46" s="32"/>
      <c r="GS46" s="32"/>
      <c r="GT46" s="32"/>
      <c r="GU46" s="32"/>
      <c r="GV46" s="32"/>
      <c r="GW46" s="32"/>
      <c r="GX46" s="32"/>
      <c r="GY46" s="32"/>
      <c r="GZ46" s="32"/>
      <c r="HA46" s="32"/>
      <c r="HB46" s="32"/>
      <c r="HC46" s="32"/>
      <c r="HD46" s="32"/>
      <c r="HE46" s="32"/>
      <c r="HF46" s="32"/>
      <c r="HG46" s="32"/>
      <c r="HH46" s="32"/>
      <c r="HI46" s="32"/>
      <c r="HJ46" s="32"/>
      <c r="HK46" s="32"/>
      <c r="HL46" s="32"/>
      <c r="HM46" s="32"/>
      <c r="HN46" s="32"/>
      <c r="HO46" s="32"/>
      <c r="HP46" s="32"/>
      <c r="HQ46" s="32"/>
      <c r="HR46" s="32"/>
      <c r="HS46" s="32"/>
      <c r="HT46" s="32"/>
      <c r="HU46" s="32"/>
      <c r="HV46" s="32"/>
      <c r="HW46" s="32"/>
      <c r="HX46" s="32"/>
      <c r="HY46" s="32"/>
      <c r="HZ46" s="32"/>
      <c r="IA46" s="32"/>
      <c r="IB46" s="32"/>
      <c r="IC46" s="32"/>
      <c r="ID46" s="32"/>
      <c r="IE46" s="32"/>
      <c r="IF46" s="32"/>
      <c r="IG46" s="32"/>
      <c r="IH46" s="32"/>
      <c r="II46" s="32"/>
      <c r="IJ46" s="32"/>
      <c r="IK46" s="32"/>
      <c r="IL46" s="32"/>
      <c r="IM46" s="32"/>
      <c r="IN46" s="32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</row>
    <row r="47" spans="1:260" x14ac:dyDescent="0.25">
      <c r="A47" s="95">
        <v>40</v>
      </c>
      <c r="B47" s="387" t="s">
        <v>1361</v>
      </c>
      <c r="C47" s="1013"/>
      <c r="D47" s="1014"/>
      <c r="E47" s="1014"/>
      <c r="F47" s="26" t="s">
        <v>187</v>
      </c>
      <c r="G47" s="878"/>
      <c r="H47" s="91">
        <v>1</v>
      </c>
      <c r="I47" s="95">
        <v>0</v>
      </c>
      <c r="J47" s="95">
        <v>0</v>
      </c>
      <c r="K47" s="91">
        <f t="shared" si="0"/>
        <v>1</v>
      </c>
      <c r="L47" s="92" t="s">
        <v>34</v>
      </c>
      <c r="M47" s="91" t="s">
        <v>143</v>
      </c>
      <c r="N47" s="92" t="s">
        <v>115</v>
      </c>
      <c r="O47" s="117" t="s">
        <v>289</v>
      </c>
      <c r="P47" s="96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HX47" s="32"/>
      <c r="HY47" s="32"/>
      <c r="HZ47" s="32"/>
      <c r="IA47" s="32"/>
      <c r="IB47" s="32"/>
      <c r="IC47" s="32"/>
      <c r="ID47" s="32"/>
      <c r="IE47" s="32"/>
      <c r="IF47" s="32"/>
      <c r="IG47" s="32"/>
      <c r="IH47" s="32"/>
      <c r="II47" s="32"/>
      <c r="IJ47" s="32"/>
      <c r="IK47" s="32"/>
      <c r="IL47" s="32"/>
      <c r="IM47" s="32"/>
      <c r="IN47" s="32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</row>
    <row r="48" spans="1:260" x14ac:dyDescent="0.25">
      <c r="A48" s="95">
        <v>41</v>
      </c>
      <c r="B48" s="387" t="s">
        <v>1361</v>
      </c>
      <c r="C48" s="1013"/>
      <c r="D48" s="1014"/>
      <c r="E48" s="1014"/>
      <c r="F48" s="26" t="s">
        <v>188</v>
      </c>
      <c r="G48" s="878"/>
      <c r="H48" s="91">
        <v>1</v>
      </c>
      <c r="I48" s="95">
        <v>0</v>
      </c>
      <c r="J48" s="95">
        <v>0</v>
      </c>
      <c r="K48" s="91">
        <f t="shared" si="0"/>
        <v>1</v>
      </c>
      <c r="L48" s="92" t="s">
        <v>34</v>
      </c>
      <c r="M48" s="91" t="s">
        <v>143</v>
      </c>
      <c r="N48" s="92" t="s">
        <v>115</v>
      </c>
      <c r="O48" s="117" t="s">
        <v>289</v>
      </c>
      <c r="P48" s="96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  <c r="GB48" s="32"/>
      <c r="GC48" s="32"/>
      <c r="GD48" s="32"/>
      <c r="GE48" s="32"/>
      <c r="GF48" s="32"/>
      <c r="GG48" s="32"/>
      <c r="GH48" s="32"/>
      <c r="GI48" s="32"/>
      <c r="GJ48" s="32"/>
      <c r="GK48" s="32"/>
      <c r="GL48" s="32"/>
      <c r="GM48" s="32"/>
      <c r="GN48" s="32"/>
      <c r="GO48" s="32"/>
      <c r="GP48" s="32"/>
      <c r="GQ48" s="32"/>
      <c r="GR48" s="32"/>
      <c r="GS48" s="32"/>
      <c r="GT48" s="32"/>
      <c r="GU48" s="32"/>
      <c r="GV48" s="32"/>
      <c r="GW48" s="32"/>
      <c r="GX48" s="32"/>
      <c r="GY48" s="32"/>
      <c r="GZ48" s="32"/>
      <c r="HA48" s="32"/>
      <c r="HB48" s="32"/>
      <c r="HC48" s="32"/>
      <c r="HD48" s="32"/>
      <c r="HE48" s="32"/>
      <c r="HF48" s="32"/>
      <c r="HG48" s="32"/>
      <c r="HH48" s="32"/>
      <c r="HI48" s="32"/>
      <c r="HJ48" s="32"/>
      <c r="HK48" s="32"/>
      <c r="HL48" s="32"/>
      <c r="HM48" s="32"/>
      <c r="HN48" s="32"/>
      <c r="HO48" s="32"/>
      <c r="HP48" s="32"/>
      <c r="HQ48" s="32"/>
      <c r="HR48" s="32"/>
      <c r="HS48" s="32"/>
      <c r="HT48" s="32"/>
      <c r="HU48" s="32"/>
      <c r="HV48" s="32"/>
      <c r="HW48" s="32"/>
      <c r="HX48" s="32"/>
      <c r="HY48" s="32"/>
      <c r="HZ48" s="32"/>
      <c r="IA48" s="32"/>
      <c r="IB48" s="32"/>
      <c r="IC48" s="32"/>
      <c r="ID48" s="32"/>
      <c r="IE48" s="32"/>
      <c r="IF48" s="32"/>
      <c r="IG48" s="32"/>
      <c r="IH48" s="32"/>
      <c r="II48" s="32"/>
      <c r="IJ48" s="32"/>
      <c r="IK48" s="32"/>
      <c r="IL48" s="32"/>
      <c r="IM48" s="32"/>
      <c r="IN48" s="32"/>
      <c r="IO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</row>
    <row r="49" spans="1:260" x14ac:dyDescent="0.25">
      <c r="A49" s="95">
        <v>42</v>
      </c>
      <c r="B49" s="387" t="s">
        <v>1361</v>
      </c>
      <c r="C49" s="1013"/>
      <c r="D49" s="1014"/>
      <c r="E49" s="1014"/>
      <c r="F49" s="26" t="s">
        <v>189</v>
      </c>
      <c r="G49" s="878"/>
      <c r="H49" s="91">
        <v>1</v>
      </c>
      <c r="I49" s="95">
        <v>0</v>
      </c>
      <c r="J49" s="95">
        <v>0</v>
      </c>
      <c r="K49" s="91">
        <f t="shared" si="0"/>
        <v>1</v>
      </c>
      <c r="L49" s="92" t="s">
        <v>34</v>
      </c>
      <c r="M49" s="91" t="s">
        <v>143</v>
      </c>
      <c r="N49" s="92" t="s">
        <v>115</v>
      </c>
      <c r="O49" s="117" t="s">
        <v>289</v>
      </c>
      <c r="P49" s="96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HO49" s="32"/>
      <c r="HP49" s="32"/>
      <c r="HQ49" s="32"/>
      <c r="HR49" s="32"/>
      <c r="HS49" s="32"/>
      <c r="HT49" s="32"/>
      <c r="HU49" s="32"/>
      <c r="HV49" s="32"/>
      <c r="HW49" s="32"/>
      <c r="HX49" s="32"/>
      <c r="HY49" s="32"/>
      <c r="HZ49" s="32"/>
      <c r="IA49" s="32"/>
      <c r="IB49" s="32"/>
      <c r="IC49" s="32"/>
      <c r="ID49" s="32"/>
      <c r="IE49" s="32"/>
      <c r="IF49" s="32"/>
      <c r="IG49" s="32"/>
      <c r="IH49" s="32"/>
      <c r="II49" s="32"/>
      <c r="IJ49" s="32"/>
      <c r="IK49" s="32"/>
      <c r="IL49" s="32"/>
      <c r="IM49" s="32"/>
      <c r="IN49" s="32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</row>
    <row r="50" spans="1:260" x14ac:dyDescent="0.25">
      <c r="A50" s="95">
        <v>43</v>
      </c>
      <c r="B50" s="387" t="s">
        <v>1361</v>
      </c>
      <c r="C50" s="1013"/>
      <c r="D50" s="1014"/>
      <c r="E50" s="1014"/>
      <c r="F50" s="26" t="s">
        <v>190</v>
      </c>
      <c r="G50" s="878"/>
      <c r="H50" s="91">
        <v>1</v>
      </c>
      <c r="I50" s="95">
        <v>0</v>
      </c>
      <c r="J50" s="95">
        <v>0</v>
      </c>
      <c r="K50" s="91">
        <f t="shared" si="0"/>
        <v>1</v>
      </c>
      <c r="L50" s="92" t="s">
        <v>34</v>
      </c>
      <c r="M50" s="91" t="s">
        <v>143</v>
      </c>
      <c r="N50" s="92" t="s">
        <v>115</v>
      </c>
      <c r="O50" s="117" t="s">
        <v>289</v>
      </c>
      <c r="P50" s="9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</row>
    <row r="51" spans="1:260" x14ac:dyDescent="0.25">
      <c r="A51" s="95">
        <v>44</v>
      </c>
      <c r="B51" s="387" t="s">
        <v>1361</v>
      </c>
      <c r="C51" s="1013"/>
      <c r="D51" s="1014"/>
      <c r="E51" s="1014"/>
      <c r="F51" s="26" t="s">
        <v>191</v>
      </c>
      <c r="G51" s="878"/>
      <c r="H51" s="91">
        <v>1</v>
      </c>
      <c r="I51" s="95">
        <v>0</v>
      </c>
      <c r="J51" s="95">
        <v>0</v>
      </c>
      <c r="K51" s="91">
        <f t="shared" si="0"/>
        <v>1</v>
      </c>
      <c r="L51" s="92" t="s">
        <v>34</v>
      </c>
      <c r="M51" s="91" t="s">
        <v>143</v>
      </c>
      <c r="N51" s="92" t="s">
        <v>115</v>
      </c>
      <c r="O51" s="117" t="s">
        <v>289</v>
      </c>
      <c r="P51" s="9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</row>
    <row r="52" spans="1:260" x14ac:dyDescent="0.25">
      <c r="A52" s="95">
        <v>45</v>
      </c>
      <c r="B52" s="387" t="s">
        <v>1361</v>
      </c>
      <c r="C52" s="1013"/>
      <c r="D52" s="1014"/>
      <c r="E52" s="1014"/>
      <c r="F52" s="26" t="s">
        <v>192</v>
      </c>
      <c r="G52" s="878"/>
      <c r="H52" s="91">
        <v>1</v>
      </c>
      <c r="I52" s="95">
        <v>0</v>
      </c>
      <c r="J52" s="95">
        <v>0</v>
      </c>
      <c r="K52" s="91">
        <f t="shared" si="0"/>
        <v>1</v>
      </c>
      <c r="L52" s="92" t="s">
        <v>34</v>
      </c>
      <c r="M52" s="91" t="s">
        <v>143</v>
      </c>
      <c r="N52" s="92" t="s">
        <v>115</v>
      </c>
      <c r="O52" s="117" t="s">
        <v>289</v>
      </c>
      <c r="P52" s="9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</row>
    <row r="53" spans="1:260" x14ac:dyDescent="0.25">
      <c r="A53" s="95">
        <v>46</v>
      </c>
      <c r="B53" s="387" t="s">
        <v>1361</v>
      </c>
      <c r="C53" s="1013"/>
      <c r="D53" s="1014"/>
      <c r="E53" s="1014"/>
      <c r="F53" s="26" t="s">
        <v>193</v>
      </c>
      <c r="G53" s="878"/>
      <c r="H53" s="91">
        <v>1</v>
      </c>
      <c r="I53" s="95">
        <v>0</v>
      </c>
      <c r="J53" s="95">
        <v>0</v>
      </c>
      <c r="K53" s="91">
        <f t="shared" si="0"/>
        <v>1</v>
      </c>
      <c r="L53" s="92" t="s">
        <v>34</v>
      </c>
      <c r="M53" s="91" t="s">
        <v>143</v>
      </c>
      <c r="N53" s="92" t="s">
        <v>115</v>
      </c>
      <c r="O53" s="117" t="s">
        <v>289</v>
      </c>
      <c r="P53" s="96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32"/>
      <c r="GK53" s="32"/>
      <c r="GL53" s="32"/>
      <c r="GM53" s="32"/>
      <c r="GN53" s="32"/>
      <c r="GO53" s="32"/>
      <c r="GP53" s="32"/>
      <c r="GQ53" s="32"/>
      <c r="GR53" s="32"/>
      <c r="GS53" s="32"/>
      <c r="GT53" s="32"/>
      <c r="GU53" s="32"/>
      <c r="GV53" s="32"/>
      <c r="GW53" s="32"/>
      <c r="GX53" s="32"/>
      <c r="GY53" s="32"/>
      <c r="GZ53" s="32"/>
      <c r="HA53" s="32"/>
      <c r="HB53" s="32"/>
      <c r="HC53" s="32"/>
      <c r="HD53" s="32"/>
      <c r="HE53" s="32"/>
      <c r="HF53" s="32"/>
      <c r="HG53" s="32"/>
      <c r="HH53" s="32"/>
      <c r="HI53" s="32"/>
      <c r="HJ53" s="32"/>
      <c r="HK53" s="32"/>
      <c r="HL53" s="32"/>
      <c r="HM53" s="32"/>
      <c r="HN53" s="32"/>
      <c r="HO53" s="32"/>
      <c r="HP53" s="32"/>
      <c r="HQ53" s="32"/>
      <c r="HR53" s="32"/>
      <c r="HS53" s="32"/>
      <c r="HT53" s="32"/>
      <c r="HU53" s="32"/>
      <c r="HV53" s="32"/>
      <c r="HW53" s="32"/>
      <c r="HX53" s="32"/>
      <c r="HY53" s="32"/>
      <c r="HZ53" s="32"/>
      <c r="IA53" s="32"/>
      <c r="IB53" s="32"/>
      <c r="IC53" s="32"/>
      <c r="ID53" s="32"/>
      <c r="IE53" s="32"/>
      <c r="IF53" s="32"/>
      <c r="IG53" s="32"/>
      <c r="IH53" s="32"/>
      <c r="II53" s="32"/>
      <c r="IJ53" s="32"/>
      <c r="IK53" s="32"/>
      <c r="IL53" s="32"/>
      <c r="IM53" s="32"/>
      <c r="IN53" s="32"/>
      <c r="IO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</row>
    <row r="54" spans="1:260" ht="15.75" customHeight="1" x14ac:dyDescent="0.25">
      <c r="A54" s="95">
        <v>47</v>
      </c>
      <c r="B54" s="387" t="s">
        <v>1361</v>
      </c>
      <c r="C54" s="1013" t="s">
        <v>179</v>
      </c>
      <c r="D54" s="95"/>
      <c r="E54" s="1014" t="s">
        <v>194</v>
      </c>
      <c r="F54" s="26" t="s">
        <v>195</v>
      </c>
      <c r="G54" s="1014" t="s">
        <v>27</v>
      </c>
      <c r="H54" s="91">
        <v>1</v>
      </c>
      <c r="I54" s="95">
        <v>0</v>
      </c>
      <c r="J54" s="95">
        <v>0</v>
      </c>
      <c r="K54" s="91">
        <f t="shared" si="0"/>
        <v>1</v>
      </c>
      <c r="L54" s="92" t="s">
        <v>34</v>
      </c>
      <c r="M54" s="91" t="s">
        <v>143</v>
      </c>
      <c r="N54" s="92" t="s">
        <v>115</v>
      </c>
      <c r="O54" s="117" t="s">
        <v>289</v>
      </c>
      <c r="P54" s="9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32"/>
      <c r="GK54" s="32"/>
      <c r="GL54" s="32"/>
      <c r="GM54" s="32"/>
      <c r="GN54" s="32"/>
      <c r="GO54" s="32"/>
      <c r="GP54" s="32"/>
      <c r="GQ54" s="32"/>
      <c r="GR54" s="32"/>
      <c r="GS54" s="32"/>
      <c r="GT54" s="32"/>
      <c r="GU54" s="32"/>
      <c r="GV54" s="32"/>
      <c r="GW54" s="32"/>
      <c r="GX54" s="32"/>
      <c r="GY54" s="32"/>
      <c r="GZ54" s="32"/>
      <c r="HA54" s="32"/>
      <c r="HB54" s="32"/>
      <c r="HC54" s="32"/>
      <c r="HD54" s="32"/>
      <c r="HE54" s="32"/>
      <c r="HF54" s="32"/>
      <c r="HG54" s="32"/>
      <c r="HH54" s="32"/>
      <c r="HI54" s="32"/>
      <c r="HJ54" s="32"/>
      <c r="HK54" s="32"/>
      <c r="HL54" s="32"/>
      <c r="HM54" s="32"/>
      <c r="HN54" s="32"/>
      <c r="HO54" s="32"/>
      <c r="HP54" s="32"/>
      <c r="HQ54" s="32"/>
      <c r="HR54" s="32"/>
      <c r="HS54" s="32"/>
      <c r="HT54" s="32"/>
      <c r="HU54" s="32"/>
      <c r="HV54" s="32"/>
      <c r="HW54" s="32"/>
      <c r="HX54" s="32"/>
      <c r="HY54" s="32"/>
      <c r="HZ54" s="32"/>
      <c r="IA54" s="32"/>
      <c r="IB54" s="32"/>
      <c r="IC54" s="32"/>
      <c r="ID54" s="32"/>
      <c r="IE54" s="32"/>
      <c r="IF54" s="32"/>
      <c r="IG54" s="32"/>
      <c r="IH54" s="32"/>
      <c r="II54" s="32"/>
      <c r="IJ54" s="32"/>
      <c r="IK54" s="32"/>
      <c r="IL54" s="32"/>
      <c r="IM54" s="32"/>
      <c r="IN54" s="32"/>
      <c r="IO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</row>
    <row r="55" spans="1:260" x14ac:dyDescent="0.25">
      <c r="A55" s="95">
        <v>48</v>
      </c>
      <c r="B55" s="387" t="s">
        <v>1361</v>
      </c>
      <c r="C55" s="1013"/>
      <c r="D55" s="95"/>
      <c r="E55" s="1014"/>
      <c r="F55" s="26" t="s">
        <v>196</v>
      </c>
      <c r="G55" s="1014"/>
      <c r="H55" s="91">
        <v>1</v>
      </c>
      <c r="I55" s="95">
        <v>0</v>
      </c>
      <c r="J55" s="95">
        <v>0</v>
      </c>
      <c r="K55" s="91">
        <f t="shared" si="0"/>
        <v>1</v>
      </c>
      <c r="L55" s="92" t="s">
        <v>34</v>
      </c>
      <c r="M55" s="91" t="s">
        <v>143</v>
      </c>
      <c r="N55" s="92" t="s">
        <v>115</v>
      </c>
      <c r="O55" s="117" t="s">
        <v>289</v>
      </c>
      <c r="P55" s="9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  <c r="IK55" s="32"/>
      <c r="IL55" s="32"/>
      <c r="IM55" s="32"/>
      <c r="IN55" s="32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</row>
    <row r="56" spans="1:260" x14ac:dyDescent="0.25">
      <c r="A56" s="95">
        <v>49</v>
      </c>
      <c r="B56" s="387" t="s">
        <v>1361</v>
      </c>
      <c r="C56" s="1013"/>
      <c r="D56" s="95"/>
      <c r="E56" s="1014"/>
      <c r="F56" s="26" t="s">
        <v>197</v>
      </c>
      <c r="G56" s="1014"/>
      <c r="H56" s="91">
        <v>1</v>
      </c>
      <c r="I56" s="95">
        <v>0</v>
      </c>
      <c r="J56" s="95">
        <v>0</v>
      </c>
      <c r="K56" s="91">
        <f t="shared" si="0"/>
        <v>1</v>
      </c>
      <c r="L56" s="92" t="s">
        <v>34</v>
      </c>
      <c r="M56" s="91" t="s">
        <v>143</v>
      </c>
      <c r="N56" s="92" t="s">
        <v>115</v>
      </c>
      <c r="O56" s="117" t="s">
        <v>289</v>
      </c>
      <c r="P56" s="96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  <c r="HK56" s="32"/>
      <c r="HL56" s="32"/>
      <c r="HM56" s="32"/>
      <c r="HN56" s="32"/>
      <c r="HO56" s="32"/>
      <c r="HP56" s="32"/>
      <c r="HQ56" s="32"/>
      <c r="HR56" s="32"/>
      <c r="HS56" s="32"/>
      <c r="HT56" s="32"/>
      <c r="HU56" s="32"/>
      <c r="HV56" s="32"/>
      <c r="HW56" s="32"/>
      <c r="HX56" s="32"/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/>
      <c r="IK56" s="32"/>
      <c r="IL56" s="32"/>
      <c r="IM56" s="32"/>
      <c r="IN56" s="32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</row>
    <row r="57" spans="1:260" x14ac:dyDescent="0.25">
      <c r="A57" s="95">
        <v>50</v>
      </c>
      <c r="B57" s="387" t="s">
        <v>1361</v>
      </c>
      <c r="C57" s="1013"/>
      <c r="D57" s="95"/>
      <c r="E57" s="1014"/>
      <c r="F57" s="26" t="s">
        <v>198</v>
      </c>
      <c r="G57" s="1014"/>
      <c r="H57" s="91">
        <v>1</v>
      </c>
      <c r="I57" s="95">
        <v>0</v>
      </c>
      <c r="J57" s="95">
        <v>0</v>
      </c>
      <c r="K57" s="91">
        <f t="shared" si="0"/>
        <v>1</v>
      </c>
      <c r="L57" s="92" t="s">
        <v>34</v>
      </c>
      <c r="M57" s="91" t="s">
        <v>143</v>
      </c>
      <c r="N57" s="92" t="s">
        <v>115</v>
      </c>
      <c r="O57" s="117" t="s">
        <v>289</v>
      </c>
      <c r="P57" s="96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32"/>
      <c r="GK57" s="32"/>
      <c r="GL57" s="32"/>
      <c r="GM57" s="32"/>
      <c r="GN57" s="32"/>
      <c r="GO57" s="32"/>
      <c r="GP57" s="32"/>
      <c r="GQ57" s="32"/>
      <c r="GR57" s="32"/>
      <c r="GS57" s="32"/>
      <c r="GT57" s="32"/>
      <c r="GU57" s="32"/>
      <c r="GV57" s="32"/>
      <c r="GW57" s="32"/>
      <c r="GX57" s="32"/>
      <c r="GY57" s="32"/>
      <c r="GZ57" s="32"/>
      <c r="HA57" s="32"/>
      <c r="HB57" s="32"/>
      <c r="HC57" s="32"/>
      <c r="HD57" s="32"/>
      <c r="HE57" s="32"/>
      <c r="HF57" s="32"/>
      <c r="HG57" s="32"/>
      <c r="HH57" s="32"/>
      <c r="HI57" s="32"/>
      <c r="HJ57" s="32"/>
      <c r="HK57" s="32"/>
      <c r="HL57" s="32"/>
      <c r="HM57" s="32"/>
      <c r="HN57" s="32"/>
      <c r="HO57" s="32"/>
      <c r="HP57" s="32"/>
      <c r="HQ57" s="32"/>
      <c r="HR57" s="32"/>
      <c r="HS57" s="32"/>
      <c r="HT57" s="32"/>
      <c r="HU57" s="32"/>
      <c r="HV57" s="32"/>
      <c r="HW57" s="32"/>
      <c r="HX57" s="32"/>
      <c r="HY57" s="32"/>
      <c r="HZ57" s="32"/>
      <c r="IA57" s="32"/>
      <c r="IB57" s="32"/>
      <c r="IC57" s="32"/>
      <c r="ID57" s="32"/>
      <c r="IE57" s="32"/>
      <c r="IF57" s="32"/>
      <c r="IG57" s="32"/>
      <c r="IH57" s="32"/>
      <c r="II57" s="32"/>
      <c r="IJ57" s="32"/>
      <c r="IK57" s="32"/>
      <c r="IL57" s="32"/>
      <c r="IM57" s="32"/>
      <c r="IN57" s="32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</row>
    <row r="58" spans="1:260" ht="15.75" customHeight="1" x14ac:dyDescent="0.25">
      <c r="A58" s="95">
        <v>51</v>
      </c>
      <c r="B58" s="387" t="s">
        <v>1361</v>
      </c>
      <c r="C58" s="1013"/>
      <c r="D58" s="95"/>
      <c r="E58" s="1014" t="s">
        <v>199</v>
      </c>
      <c r="F58" s="26" t="s">
        <v>200</v>
      </c>
      <c r="G58" s="878" t="s">
        <v>27</v>
      </c>
      <c r="H58" s="91">
        <v>1</v>
      </c>
      <c r="I58" s="95">
        <v>0</v>
      </c>
      <c r="J58" s="95">
        <v>0</v>
      </c>
      <c r="K58" s="91">
        <f t="shared" si="0"/>
        <v>1</v>
      </c>
      <c r="L58" s="92" t="s">
        <v>34</v>
      </c>
      <c r="M58" s="91" t="s">
        <v>143</v>
      </c>
      <c r="N58" s="92" t="s">
        <v>115</v>
      </c>
      <c r="O58" s="117" t="s">
        <v>289</v>
      </c>
      <c r="P58" s="96" t="s">
        <v>182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  <c r="GB58" s="32"/>
      <c r="GC58" s="32"/>
      <c r="GD58" s="32"/>
      <c r="GE58" s="32"/>
      <c r="GF58" s="32"/>
      <c r="GG58" s="32"/>
      <c r="GH58" s="32"/>
      <c r="GI58" s="32"/>
      <c r="GJ58" s="32"/>
      <c r="GK58" s="32"/>
      <c r="GL58" s="32"/>
      <c r="GM58" s="32"/>
      <c r="GN58" s="32"/>
      <c r="GO58" s="32"/>
      <c r="GP58" s="32"/>
      <c r="GQ58" s="32"/>
      <c r="GR58" s="32"/>
      <c r="GS58" s="32"/>
      <c r="GT58" s="32"/>
      <c r="GU58" s="32"/>
      <c r="GV58" s="32"/>
      <c r="GW58" s="32"/>
      <c r="GX58" s="32"/>
      <c r="GY58" s="32"/>
      <c r="GZ58" s="32"/>
      <c r="HA58" s="32"/>
      <c r="HB58" s="32"/>
      <c r="HC58" s="32"/>
      <c r="HD58" s="32"/>
      <c r="HE58" s="32"/>
      <c r="HF58" s="32"/>
      <c r="HG58" s="32"/>
      <c r="HH58" s="32"/>
      <c r="HI58" s="32"/>
      <c r="HJ58" s="32"/>
      <c r="HK58" s="32"/>
      <c r="HL58" s="32"/>
      <c r="HM58" s="32"/>
      <c r="HN58" s="32"/>
      <c r="HO58" s="32"/>
      <c r="HP58" s="32"/>
      <c r="HQ58" s="32"/>
      <c r="HR58" s="32"/>
      <c r="HS58" s="32"/>
      <c r="HT58" s="32"/>
      <c r="HU58" s="32"/>
      <c r="HV58" s="32"/>
      <c r="HW58" s="32"/>
      <c r="HX58" s="32"/>
      <c r="HY58" s="32"/>
      <c r="HZ58" s="32"/>
      <c r="IA58" s="32"/>
      <c r="IB58" s="32"/>
      <c r="IC58" s="32"/>
      <c r="ID58" s="32"/>
      <c r="IE58" s="32"/>
      <c r="IF58" s="32"/>
      <c r="IG58" s="32"/>
      <c r="IH58" s="32"/>
      <c r="II58" s="32"/>
      <c r="IJ58" s="32"/>
      <c r="IK58" s="32"/>
      <c r="IL58" s="32"/>
      <c r="IM58" s="32"/>
      <c r="IN58" s="32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</row>
    <row r="59" spans="1:260" x14ac:dyDescent="0.25">
      <c r="A59" s="95">
        <v>52</v>
      </c>
      <c r="B59" s="387" t="s">
        <v>1361</v>
      </c>
      <c r="C59" s="1013"/>
      <c r="D59" s="95"/>
      <c r="E59" s="1014"/>
      <c r="F59" s="34" t="s">
        <v>201</v>
      </c>
      <c r="G59" s="878"/>
      <c r="H59" s="91">
        <v>1</v>
      </c>
      <c r="I59" s="95">
        <v>0</v>
      </c>
      <c r="J59" s="95">
        <v>0</v>
      </c>
      <c r="K59" s="91">
        <f t="shared" si="0"/>
        <v>1</v>
      </c>
      <c r="L59" s="92" t="s">
        <v>34</v>
      </c>
      <c r="M59" s="91" t="s">
        <v>143</v>
      </c>
      <c r="N59" s="92" t="s">
        <v>115</v>
      </c>
      <c r="O59" s="117" t="s">
        <v>289</v>
      </c>
      <c r="P59" s="96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</row>
    <row r="60" spans="1:260" x14ac:dyDescent="0.25">
      <c r="A60" s="95">
        <v>53</v>
      </c>
      <c r="B60" s="387" t="s">
        <v>1361</v>
      </c>
      <c r="C60" s="1013"/>
      <c r="D60" s="95"/>
      <c r="E60" s="1014"/>
      <c r="F60" s="34" t="s">
        <v>202</v>
      </c>
      <c r="G60" s="878"/>
      <c r="H60" s="91">
        <v>1</v>
      </c>
      <c r="I60" s="95">
        <v>0</v>
      </c>
      <c r="J60" s="95">
        <v>0</v>
      </c>
      <c r="K60" s="91">
        <f t="shared" si="0"/>
        <v>1</v>
      </c>
      <c r="L60" s="92" t="s">
        <v>34</v>
      </c>
      <c r="M60" s="91" t="s">
        <v>143</v>
      </c>
      <c r="N60" s="92" t="s">
        <v>115</v>
      </c>
      <c r="O60" s="117" t="s">
        <v>289</v>
      </c>
      <c r="P60" s="96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32"/>
      <c r="GK60" s="32"/>
      <c r="GL60" s="32"/>
      <c r="GM60" s="32"/>
      <c r="GN60" s="32"/>
      <c r="GO60" s="32"/>
      <c r="GP60" s="32"/>
      <c r="GQ60" s="32"/>
      <c r="GR60" s="32"/>
      <c r="GS60" s="32"/>
      <c r="GT60" s="32"/>
      <c r="GU60" s="32"/>
      <c r="GV60" s="32"/>
      <c r="GW60" s="32"/>
      <c r="GX60" s="32"/>
      <c r="GY60" s="32"/>
      <c r="GZ60" s="32"/>
      <c r="HA60" s="32"/>
      <c r="HB60" s="32"/>
      <c r="HC60" s="32"/>
      <c r="HD60" s="32"/>
      <c r="HE60" s="32"/>
      <c r="HF60" s="32"/>
      <c r="HG60" s="32"/>
      <c r="HH60" s="32"/>
      <c r="HI60" s="32"/>
      <c r="HJ60" s="32"/>
      <c r="HK60" s="32"/>
      <c r="HL60" s="32"/>
      <c r="HM60" s="32"/>
      <c r="HN60" s="32"/>
      <c r="HO60" s="32"/>
      <c r="HP60" s="32"/>
      <c r="HQ60" s="32"/>
      <c r="HR60" s="32"/>
      <c r="HS60" s="32"/>
      <c r="HT60" s="32"/>
      <c r="HU60" s="32"/>
      <c r="HV60" s="32"/>
      <c r="HW60" s="32"/>
      <c r="HX60" s="32"/>
      <c r="HY60" s="32"/>
      <c r="HZ60" s="32"/>
      <c r="IA60" s="32"/>
      <c r="IB60" s="32"/>
      <c r="IC60" s="32"/>
      <c r="ID60" s="32"/>
      <c r="IE60" s="32"/>
      <c r="IF60" s="32"/>
      <c r="IG60" s="32"/>
      <c r="IH60" s="32"/>
      <c r="II60" s="32"/>
      <c r="IJ60" s="32"/>
      <c r="IK60" s="32"/>
      <c r="IL60" s="32"/>
      <c r="IM60" s="32"/>
      <c r="IN60" s="32"/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</row>
    <row r="61" spans="1:260" x14ac:dyDescent="0.25">
      <c r="A61" s="95">
        <v>54</v>
      </c>
      <c r="B61" s="387" t="s">
        <v>1361</v>
      </c>
      <c r="C61" s="54" t="s">
        <v>203</v>
      </c>
      <c r="D61" s="95"/>
      <c r="E61" s="95" t="s">
        <v>204</v>
      </c>
      <c r="F61" s="26" t="s">
        <v>205</v>
      </c>
      <c r="G61" s="94" t="s">
        <v>27</v>
      </c>
      <c r="H61" s="91">
        <v>1</v>
      </c>
      <c r="I61" s="95">
        <v>0</v>
      </c>
      <c r="J61" s="95">
        <v>0</v>
      </c>
      <c r="K61" s="91">
        <f t="shared" si="0"/>
        <v>1</v>
      </c>
      <c r="L61" s="92" t="s">
        <v>34</v>
      </c>
      <c r="M61" s="91" t="s">
        <v>162</v>
      </c>
      <c r="N61" s="92" t="s">
        <v>115</v>
      </c>
      <c r="O61" s="117" t="s">
        <v>289</v>
      </c>
      <c r="P61" s="96" t="s">
        <v>206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/>
      <c r="HM61" s="32"/>
      <c r="HN61" s="32"/>
      <c r="HO61" s="32"/>
      <c r="HP61" s="32"/>
      <c r="HQ61" s="32"/>
      <c r="HR61" s="32"/>
      <c r="HS61" s="32"/>
      <c r="HT61" s="32"/>
      <c r="HU61" s="32"/>
      <c r="HV61" s="32"/>
      <c r="HW61" s="32"/>
      <c r="HX61" s="32"/>
      <c r="HY61" s="32"/>
      <c r="HZ61" s="32"/>
      <c r="IA61" s="32"/>
      <c r="IB61" s="32"/>
      <c r="IC61" s="32"/>
      <c r="ID61" s="32"/>
      <c r="IE61" s="32"/>
      <c r="IF61" s="32"/>
      <c r="IG61" s="32"/>
      <c r="IH61" s="32"/>
      <c r="II61" s="32"/>
      <c r="IJ61" s="32"/>
      <c r="IK61" s="32"/>
      <c r="IL61" s="32"/>
      <c r="IM61" s="32"/>
      <c r="IN61" s="32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</row>
    <row r="62" spans="1:260" ht="15.75" customHeight="1" x14ac:dyDescent="0.25">
      <c r="A62" s="95">
        <v>55</v>
      </c>
      <c r="B62" s="387" t="s">
        <v>1361</v>
      </c>
      <c r="C62" s="1013" t="s">
        <v>203</v>
      </c>
      <c r="D62" s="95"/>
      <c r="E62" s="1014" t="s">
        <v>207</v>
      </c>
      <c r="F62" s="34" t="s">
        <v>208</v>
      </c>
      <c r="G62" s="878" t="s">
        <v>27</v>
      </c>
      <c r="H62" s="91">
        <v>1</v>
      </c>
      <c r="I62" s="95">
        <v>0</v>
      </c>
      <c r="J62" s="95">
        <v>0</v>
      </c>
      <c r="K62" s="91">
        <f t="shared" si="0"/>
        <v>1</v>
      </c>
      <c r="L62" s="92" t="s">
        <v>34</v>
      </c>
      <c r="M62" s="91" t="s">
        <v>162</v>
      </c>
      <c r="N62" s="92" t="s">
        <v>115</v>
      </c>
      <c r="O62" s="117" t="s">
        <v>289</v>
      </c>
      <c r="P62" s="96" t="s">
        <v>206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32"/>
      <c r="GK62" s="32"/>
      <c r="GL62" s="32"/>
      <c r="GM62" s="32"/>
      <c r="GN62" s="32"/>
      <c r="GO62" s="32"/>
      <c r="GP62" s="32"/>
      <c r="GQ62" s="32"/>
      <c r="GR62" s="32"/>
      <c r="GS62" s="32"/>
      <c r="GT62" s="32"/>
      <c r="GU62" s="32"/>
      <c r="GV62" s="32"/>
      <c r="GW62" s="32"/>
      <c r="GX62" s="32"/>
      <c r="GY62" s="32"/>
      <c r="GZ62" s="32"/>
      <c r="HA62" s="32"/>
      <c r="HB62" s="32"/>
      <c r="HC62" s="32"/>
      <c r="HD62" s="32"/>
      <c r="HE62" s="32"/>
      <c r="HF62" s="32"/>
      <c r="HG62" s="32"/>
      <c r="HH62" s="32"/>
      <c r="HI62" s="32"/>
      <c r="HJ62" s="32"/>
      <c r="HK62" s="32"/>
      <c r="HL62" s="32"/>
      <c r="HM62" s="32"/>
      <c r="HN62" s="32"/>
      <c r="HO62" s="32"/>
      <c r="HP62" s="32"/>
      <c r="HQ62" s="32"/>
      <c r="HR62" s="32"/>
      <c r="HS62" s="32"/>
      <c r="HT62" s="32"/>
      <c r="HU62" s="32"/>
      <c r="HV62" s="32"/>
      <c r="HW62" s="32"/>
      <c r="HX62" s="32"/>
      <c r="HY62" s="32"/>
      <c r="HZ62" s="32"/>
      <c r="IA62" s="32"/>
      <c r="IB62" s="32"/>
      <c r="IC62" s="32"/>
      <c r="ID62" s="32"/>
      <c r="IE62" s="32"/>
      <c r="IF62" s="32"/>
      <c r="IG62" s="32"/>
      <c r="IH62" s="32"/>
      <c r="II62" s="32"/>
      <c r="IJ62" s="32"/>
      <c r="IK62" s="32"/>
      <c r="IL62" s="32"/>
      <c r="IM62" s="32"/>
      <c r="IN62" s="32"/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</row>
    <row r="63" spans="1:260" x14ac:dyDescent="0.25">
      <c r="A63" s="95">
        <v>56</v>
      </c>
      <c r="B63" s="387" t="s">
        <v>1361</v>
      </c>
      <c r="C63" s="1013"/>
      <c r="D63" s="95"/>
      <c r="E63" s="1014"/>
      <c r="F63" s="34" t="s">
        <v>209</v>
      </c>
      <c r="G63" s="878"/>
      <c r="H63" s="91">
        <v>1</v>
      </c>
      <c r="I63" s="95">
        <v>0</v>
      </c>
      <c r="J63" s="95">
        <v>0</v>
      </c>
      <c r="K63" s="91">
        <f t="shared" si="0"/>
        <v>1</v>
      </c>
      <c r="L63" s="92" t="s">
        <v>34</v>
      </c>
      <c r="M63" s="91" t="s">
        <v>162</v>
      </c>
      <c r="N63" s="92" t="s">
        <v>115</v>
      </c>
      <c r="O63" s="117" t="s">
        <v>289</v>
      </c>
      <c r="P63" s="96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32"/>
      <c r="IC63" s="32"/>
      <c r="ID63" s="32"/>
      <c r="IE63" s="32"/>
      <c r="IF63" s="32"/>
      <c r="IG63" s="32"/>
      <c r="IH63" s="32"/>
      <c r="II63" s="32"/>
      <c r="IJ63" s="32"/>
      <c r="IK63" s="32"/>
      <c r="IL63" s="32"/>
      <c r="IM63" s="32"/>
      <c r="IN63" s="32"/>
      <c r="IO63" s="33"/>
      <c r="IP63" s="33"/>
      <c r="IQ63" s="33"/>
      <c r="IR63" s="33"/>
      <c r="IS63" s="33"/>
      <c r="IT63" s="33"/>
      <c r="IU63" s="33"/>
      <c r="IV63" s="33"/>
      <c r="IW63" s="33"/>
      <c r="IX63" s="33"/>
      <c r="IY63" s="33"/>
      <c r="IZ63" s="33"/>
    </row>
    <row r="64" spans="1:260" x14ac:dyDescent="0.25">
      <c r="A64" s="95">
        <v>57</v>
      </c>
      <c r="B64" s="387" t="s">
        <v>1361</v>
      </c>
      <c r="C64" s="54" t="s">
        <v>203</v>
      </c>
      <c r="D64" s="95"/>
      <c r="E64" s="95" t="s">
        <v>210</v>
      </c>
      <c r="F64" s="26" t="s">
        <v>211</v>
      </c>
      <c r="G64" s="94" t="s">
        <v>27</v>
      </c>
      <c r="H64" s="91">
        <v>1</v>
      </c>
      <c r="I64" s="95">
        <v>0</v>
      </c>
      <c r="J64" s="95">
        <v>0</v>
      </c>
      <c r="K64" s="91">
        <f t="shared" si="0"/>
        <v>1</v>
      </c>
      <c r="L64" s="92" t="s">
        <v>34</v>
      </c>
      <c r="M64" s="91" t="s">
        <v>162</v>
      </c>
      <c r="N64" s="92" t="s">
        <v>115</v>
      </c>
      <c r="O64" s="117" t="s">
        <v>289</v>
      </c>
      <c r="P64" s="96" t="s">
        <v>206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32"/>
      <c r="GK64" s="32"/>
      <c r="GL64" s="32"/>
      <c r="GM64" s="32"/>
      <c r="GN64" s="32"/>
      <c r="GO64" s="32"/>
      <c r="GP64" s="32"/>
      <c r="GQ64" s="32"/>
      <c r="GR64" s="32"/>
      <c r="GS64" s="32"/>
      <c r="GT64" s="32"/>
      <c r="GU64" s="32"/>
      <c r="GV64" s="32"/>
      <c r="GW64" s="32"/>
      <c r="GX64" s="32"/>
      <c r="GY64" s="32"/>
      <c r="GZ64" s="32"/>
      <c r="HA64" s="32"/>
      <c r="HB64" s="32"/>
      <c r="HC64" s="32"/>
      <c r="HD64" s="32"/>
      <c r="HE64" s="32"/>
      <c r="HF64" s="32"/>
      <c r="HG64" s="32"/>
      <c r="HH64" s="32"/>
      <c r="HI64" s="32"/>
      <c r="HJ64" s="32"/>
      <c r="HK64" s="32"/>
      <c r="HL64" s="32"/>
      <c r="HM64" s="32"/>
      <c r="HN64" s="32"/>
      <c r="HO64" s="32"/>
      <c r="HP64" s="32"/>
      <c r="HQ64" s="32"/>
      <c r="HR64" s="32"/>
      <c r="HS64" s="32"/>
      <c r="HT64" s="32"/>
      <c r="HU64" s="32"/>
      <c r="HV64" s="32"/>
      <c r="HW64" s="32"/>
      <c r="HX64" s="32"/>
      <c r="HY64" s="32"/>
      <c r="HZ64" s="32"/>
      <c r="IA64" s="32"/>
      <c r="IB64" s="32"/>
      <c r="IC64" s="32"/>
      <c r="ID64" s="32"/>
      <c r="IE64" s="32"/>
      <c r="IF64" s="32"/>
      <c r="IG64" s="32"/>
      <c r="IH64" s="32"/>
      <c r="II64" s="32"/>
      <c r="IJ64" s="32"/>
      <c r="IK64" s="32"/>
      <c r="IL64" s="32"/>
      <c r="IM64" s="32"/>
      <c r="IN64" s="32"/>
      <c r="IO64" s="33"/>
      <c r="IP64" s="33"/>
      <c r="IQ64" s="33"/>
      <c r="IR64" s="33"/>
      <c r="IS64" s="33"/>
      <c r="IT64" s="33"/>
      <c r="IU64" s="33"/>
      <c r="IV64" s="33"/>
      <c r="IW64" s="33"/>
      <c r="IX64" s="33"/>
      <c r="IY64" s="33"/>
      <c r="IZ64" s="33"/>
    </row>
    <row r="65" spans="1:260" ht="15.75" customHeight="1" x14ac:dyDescent="0.25">
      <c r="A65" s="95">
        <v>58</v>
      </c>
      <c r="B65" s="387" t="s">
        <v>1361</v>
      </c>
      <c r="C65" s="1013" t="s">
        <v>203</v>
      </c>
      <c r="D65" s="95"/>
      <c r="E65" s="1014" t="s">
        <v>212</v>
      </c>
      <c r="F65" s="26" t="s">
        <v>213</v>
      </c>
      <c r="G65" s="878" t="s">
        <v>27</v>
      </c>
      <c r="H65" s="91">
        <v>1</v>
      </c>
      <c r="I65" s="95">
        <v>0</v>
      </c>
      <c r="J65" s="95">
        <v>0</v>
      </c>
      <c r="K65" s="91">
        <f t="shared" si="0"/>
        <v>1</v>
      </c>
      <c r="L65" s="92" t="s">
        <v>34</v>
      </c>
      <c r="M65" s="91" t="s">
        <v>162</v>
      </c>
      <c r="N65" s="92" t="s">
        <v>115</v>
      </c>
      <c r="O65" s="117" t="s">
        <v>289</v>
      </c>
      <c r="P65" s="96" t="s">
        <v>206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  <c r="IJ65" s="32"/>
      <c r="IK65" s="32"/>
      <c r="IL65" s="32"/>
      <c r="IM65" s="32"/>
      <c r="IN65" s="32"/>
      <c r="IO65" s="33"/>
      <c r="IP65" s="33"/>
      <c r="IQ65" s="33"/>
      <c r="IR65" s="33"/>
      <c r="IS65" s="33"/>
      <c r="IT65" s="33"/>
      <c r="IU65" s="33"/>
      <c r="IV65" s="33"/>
      <c r="IW65" s="33"/>
      <c r="IX65" s="33"/>
      <c r="IY65" s="33"/>
      <c r="IZ65" s="33"/>
    </row>
    <row r="66" spans="1:260" x14ac:dyDescent="0.25">
      <c r="A66" s="95">
        <v>59</v>
      </c>
      <c r="B66" s="387" t="s">
        <v>1361</v>
      </c>
      <c r="C66" s="1013"/>
      <c r="D66" s="95"/>
      <c r="E66" s="1014"/>
      <c r="F66" s="26" t="s">
        <v>214</v>
      </c>
      <c r="G66" s="878"/>
      <c r="H66" s="91">
        <v>1</v>
      </c>
      <c r="I66" s="95">
        <v>0</v>
      </c>
      <c r="J66" s="95">
        <v>0</v>
      </c>
      <c r="K66" s="91">
        <f t="shared" si="0"/>
        <v>1</v>
      </c>
      <c r="L66" s="92" t="s">
        <v>34</v>
      </c>
      <c r="M66" s="91" t="s">
        <v>162</v>
      </c>
      <c r="N66" s="92" t="s">
        <v>115</v>
      </c>
      <c r="O66" s="117" t="s">
        <v>289</v>
      </c>
      <c r="P66" s="96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32"/>
      <c r="GK66" s="32"/>
      <c r="GL66" s="32"/>
      <c r="GM66" s="32"/>
      <c r="GN66" s="32"/>
      <c r="GO66" s="32"/>
      <c r="GP66" s="32"/>
      <c r="GQ66" s="32"/>
      <c r="GR66" s="32"/>
      <c r="GS66" s="32"/>
      <c r="GT66" s="32"/>
      <c r="GU66" s="32"/>
      <c r="GV66" s="32"/>
      <c r="GW66" s="32"/>
      <c r="GX66" s="32"/>
      <c r="GY66" s="32"/>
      <c r="GZ66" s="32"/>
      <c r="HA66" s="32"/>
      <c r="HB66" s="32"/>
      <c r="HC66" s="32"/>
      <c r="HD66" s="32"/>
      <c r="HE66" s="32"/>
      <c r="HF66" s="32"/>
      <c r="HG66" s="32"/>
      <c r="HH66" s="32"/>
      <c r="HI66" s="32"/>
      <c r="HJ66" s="32"/>
      <c r="HK66" s="32"/>
      <c r="HL66" s="32"/>
      <c r="HM66" s="32"/>
      <c r="HN66" s="32"/>
      <c r="HO66" s="32"/>
      <c r="HP66" s="32"/>
      <c r="HQ66" s="32"/>
      <c r="HR66" s="32"/>
      <c r="HS66" s="32"/>
      <c r="HT66" s="32"/>
      <c r="HU66" s="32"/>
      <c r="HV66" s="32"/>
      <c r="HW66" s="32"/>
      <c r="HX66" s="32"/>
      <c r="HY66" s="32"/>
      <c r="HZ66" s="32"/>
      <c r="IA66" s="32"/>
      <c r="IB66" s="32"/>
      <c r="IC66" s="32"/>
      <c r="ID66" s="32"/>
      <c r="IE66" s="32"/>
      <c r="IF66" s="32"/>
      <c r="IG66" s="32"/>
      <c r="IH66" s="32"/>
      <c r="II66" s="32"/>
      <c r="IJ66" s="32"/>
      <c r="IK66" s="32"/>
      <c r="IL66" s="32"/>
      <c r="IM66" s="32"/>
      <c r="IN66" s="32"/>
      <c r="IO66" s="33"/>
      <c r="IP66" s="33"/>
      <c r="IQ66" s="33"/>
      <c r="IR66" s="33"/>
      <c r="IS66" s="33"/>
      <c r="IT66" s="33"/>
      <c r="IU66" s="33"/>
      <c r="IV66" s="33"/>
      <c r="IW66" s="33"/>
      <c r="IX66" s="33"/>
      <c r="IY66" s="33"/>
      <c r="IZ66" s="33"/>
    </row>
    <row r="67" spans="1:260" x14ac:dyDescent="0.25">
      <c r="A67" s="95">
        <v>60</v>
      </c>
      <c r="B67" s="387" t="s">
        <v>1361</v>
      </c>
      <c r="C67" s="54" t="s">
        <v>215</v>
      </c>
      <c r="D67" s="95"/>
      <c r="E67" s="95" t="s">
        <v>216</v>
      </c>
      <c r="F67" s="26" t="s">
        <v>217</v>
      </c>
      <c r="G67" s="94" t="s">
        <v>27</v>
      </c>
      <c r="H67" s="91">
        <v>1</v>
      </c>
      <c r="I67" s="95">
        <v>0</v>
      </c>
      <c r="J67" s="95">
        <v>0</v>
      </c>
      <c r="K67" s="91">
        <f t="shared" si="0"/>
        <v>1</v>
      </c>
      <c r="L67" s="92" t="s">
        <v>34</v>
      </c>
      <c r="M67" s="91" t="s">
        <v>41</v>
      </c>
      <c r="N67" s="92" t="s">
        <v>115</v>
      </c>
      <c r="O67" s="117" t="s">
        <v>289</v>
      </c>
      <c r="P67" s="96" t="s">
        <v>218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D67" s="32"/>
      <c r="IE67" s="32"/>
      <c r="IF67" s="32"/>
      <c r="IG67" s="32"/>
      <c r="IH67" s="32"/>
      <c r="II67" s="32"/>
      <c r="IJ67" s="32"/>
      <c r="IK67" s="32"/>
      <c r="IL67" s="32"/>
      <c r="IM67" s="32"/>
      <c r="IN67" s="32"/>
      <c r="IO67" s="33"/>
      <c r="IP67" s="33"/>
      <c r="IQ67" s="33"/>
      <c r="IR67" s="33"/>
      <c r="IS67" s="33"/>
      <c r="IT67" s="33"/>
      <c r="IU67" s="33"/>
      <c r="IV67" s="33"/>
      <c r="IW67" s="33"/>
      <c r="IX67" s="33"/>
      <c r="IY67" s="33"/>
      <c r="IZ67" s="33"/>
    </row>
    <row r="68" spans="1:260" x14ac:dyDescent="0.25">
      <c r="A68" s="95">
        <v>61</v>
      </c>
      <c r="B68" s="387" t="s">
        <v>1361</v>
      </c>
      <c r="C68" s="54" t="s">
        <v>219</v>
      </c>
      <c r="D68" s="95"/>
      <c r="E68" s="95" t="s">
        <v>220</v>
      </c>
      <c r="F68" s="26" t="s">
        <v>221</v>
      </c>
      <c r="G68" s="94" t="s">
        <v>27</v>
      </c>
      <c r="H68" s="91">
        <v>1</v>
      </c>
      <c r="I68" s="95">
        <v>0</v>
      </c>
      <c r="J68" s="95">
        <v>0</v>
      </c>
      <c r="K68" s="91">
        <f t="shared" si="0"/>
        <v>1</v>
      </c>
      <c r="L68" s="92" t="s">
        <v>34</v>
      </c>
      <c r="M68" s="91" t="s">
        <v>41</v>
      </c>
      <c r="N68" s="92" t="s">
        <v>115</v>
      </c>
      <c r="O68" s="117" t="s">
        <v>289</v>
      </c>
      <c r="P68" s="96" t="s">
        <v>222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32"/>
      <c r="GD68" s="32"/>
      <c r="GE68" s="32"/>
      <c r="GF68" s="32"/>
      <c r="GG68" s="32"/>
      <c r="GH68" s="32"/>
      <c r="GI68" s="32"/>
      <c r="GJ68" s="32"/>
      <c r="GK68" s="32"/>
      <c r="GL68" s="32"/>
      <c r="GM68" s="32"/>
      <c r="GN68" s="32"/>
      <c r="GO68" s="32"/>
      <c r="GP68" s="32"/>
      <c r="GQ68" s="32"/>
      <c r="GR68" s="32"/>
      <c r="GS68" s="32"/>
      <c r="GT68" s="32"/>
      <c r="GU68" s="32"/>
      <c r="GV68" s="32"/>
      <c r="GW68" s="32"/>
      <c r="GX68" s="32"/>
      <c r="GY68" s="32"/>
      <c r="GZ68" s="32"/>
      <c r="HA68" s="32"/>
      <c r="HB68" s="32"/>
      <c r="HC68" s="32"/>
      <c r="HD68" s="32"/>
      <c r="HE68" s="32"/>
      <c r="HF68" s="32"/>
      <c r="HG68" s="32"/>
      <c r="HH68" s="32"/>
      <c r="HI68" s="32"/>
      <c r="HJ68" s="32"/>
      <c r="HK68" s="32"/>
      <c r="HL68" s="32"/>
      <c r="HM68" s="32"/>
      <c r="HN68" s="32"/>
      <c r="HO68" s="32"/>
      <c r="HP68" s="32"/>
      <c r="HQ68" s="32"/>
      <c r="HR68" s="32"/>
      <c r="HS68" s="32"/>
      <c r="HT68" s="32"/>
      <c r="HU68" s="32"/>
      <c r="HV68" s="32"/>
      <c r="HW68" s="32"/>
      <c r="HX68" s="32"/>
      <c r="HY68" s="32"/>
      <c r="HZ68" s="32"/>
      <c r="IA68" s="32"/>
      <c r="IB68" s="32"/>
      <c r="IC68" s="32"/>
      <c r="ID68" s="32"/>
      <c r="IE68" s="32"/>
      <c r="IF68" s="32"/>
      <c r="IG68" s="32"/>
      <c r="IH68" s="32"/>
      <c r="II68" s="32"/>
      <c r="IJ68" s="32"/>
      <c r="IK68" s="32"/>
      <c r="IL68" s="32"/>
      <c r="IM68" s="32"/>
      <c r="IN68" s="32"/>
      <c r="IO68" s="33"/>
      <c r="IP68" s="33"/>
      <c r="IQ68" s="33"/>
      <c r="IR68" s="33"/>
      <c r="IS68" s="33"/>
      <c r="IT68" s="33"/>
      <c r="IU68" s="33"/>
      <c r="IV68" s="33"/>
      <c r="IW68" s="33"/>
      <c r="IX68" s="33"/>
      <c r="IY68" s="33"/>
      <c r="IZ68" s="33"/>
    </row>
    <row r="69" spans="1:260" x14ac:dyDescent="0.25">
      <c r="A69" s="95">
        <v>62</v>
      </c>
      <c r="B69" s="387" t="s">
        <v>1361</v>
      </c>
      <c r="C69" s="54" t="s">
        <v>223</v>
      </c>
      <c r="D69" s="95"/>
      <c r="E69" s="95" t="s">
        <v>224</v>
      </c>
      <c r="F69" s="26" t="s">
        <v>225</v>
      </c>
      <c r="G69" s="94" t="s">
        <v>27</v>
      </c>
      <c r="H69" s="91">
        <v>1</v>
      </c>
      <c r="I69" s="95">
        <v>0</v>
      </c>
      <c r="J69" s="95">
        <v>0</v>
      </c>
      <c r="K69" s="91">
        <f t="shared" si="0"/>
        <v>1</v>
      </c>
      <c r="L69" s="92" t="s">
        <v>34</v>
      </c>
      <c r="M69" s="91" t="s">
        <v>41</v>
      </c>
      <c r="N69" s="92" t="s">
        <v>115</v>
      </c>
      <c r="O69" s="117" t="s">
        <v>289</v>
      </c>
      <c r="P69" s="96" t="s">
        <v>222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32"/>
      <c r="GG69" s="32"/>
      <c r="GH69" s="32"/>
      <c r="GI69" s="32"/>
      <c r="GJ69" s="32"/>
      <c r="GK69" s="32"/>
      <c r="GL69" s="32"/>
      <c r="GM69" s="32"/>
      <c r="GN69" s="32"/>
      <c r="GO69" s="32"/>
      <c r="GP69" s="32"/>
      <c r="GQ69" s="32"/>
      <c r="GR69" s="32"/>
      <c r="GS69" s="32"/>
      <c r="GT69" s="32"/>
      <c r="GU69" s="32"/>
      <c r="GV69" s="32"/>
      <c r="GW69" s="32"/>
      <c r="GX69" s="32"/>
      <c r="GY69" s="32"/>
      <c r="GZ69" s="32"/>
      <c r="HA69" s="32"/>
      <c r="HB69" s="32"/>
      <c r="HC69" s="32"/>
      <c r="HD69" s="32"/>
      <c r="HE69" s="32"/>
      <c r="HF69" s="32"/>
      <c r="HG69" s="32"/>
      <c r="HH69" s="32"/>
      <c r="HI69" s="32"/>
      <c r="HJ69" s="32"/>
      <c r="HK69" s="32"/>
      <c r="HL69" s="32"/>
      <c r="HM69" s="32"/>
      <c r="HN69" s="32"/>
      <c r="HO69" s="32"/>
      <c r="HP69" s="32"/>
      <c r="HQ69" s="32"/>
      <c r="HR69" s="32"/>
      <c r="HS69" s="32"/>
      <c r="HT69" s="32"/>
      <c r="HU69" s="32"/>
      <c r="HV69" s="32"/>
      <c r="HW69" s="32"/>
      <c r="HX69" s="32"/>
      <c r="HY69" s="32"/>
      <c r="HZ69" s="32"/>
      <c r="IA69" s="32"/>
      <c r="IB69" s="32"/>
      <c r="IC69" s="32"/>
      <c r="ID69" s="32"/>
      <c r="IE69" s="32"/>
      <c r="IF69" s="32"/>
      <c r="IG69" s="32"/>
      <c r="IH69" s="32"/>
      <c r="II69" s="32"/>
      <c r="IJ69" s="32"/>
      <c r="IK69" s="32"/>
      <c r="IL69" s="32"/>
      <c r="IM69" s="32"/>
      <c r="IN69" s="32"/>
      <c r="IO69" s="33"/>
      <c r="IP69" s="33"/>
      <c r="IQ69" s="33"/>
      <c r="IR69" s="33"/>
      <c r="IS69" s="33"/>
      <c r="IT69" s="33"/>
      <c r="IU69" s="33"/>
      <c r="IV69" s="33"/>
      <c r="IW69" s="33"/>
      <c r="IX69" s="33"/>
      <c r="IY69" s="33"/>
      <c r="IZ69" s="33"/>
    </row>
    <row r="70" spans="1:260" ht="15.75" customHeight="1" x14ac:dyDescent="0.25">
      <c r="A70" s="95">
        <v>63</v>
      </c>
      <c r="B70" s="387" t="s">
        <v>1361</v>
      </c>
      <c r="C70" s="1013" t="s">
        <v>226</v>
      </c>
      <c r="D70" s="95"/>
      <c r="E70" s="1014" t="s">
        <v>227</v>
      </c>
      <c r="F70" s="26" t="s">
        <v>228</v>
      </c>
      <c r="G70" s="878" t="s">
        <v>27</v>
      </c>
      <c r="H70" s="91">
        <v>1</v>
      </c>
      <c r="I70" s="95">
        <v>0</v>
      </c>
      <c r="J70" s="95">
        <v>0</v>
      </c>
      <c r="K70" s="91">
        <f t="shared" si="0"/>
        <v>1</v>
      </c>
      <c r="L70" s="92" t="s">
        <v>34</v>
      </c>
      <c r="M70" s="91" t="s">
        <v>162</v>
      </c>
      <c r="N70" s="92" t="s">
        <v>115</v>
      </c>
      <c r="O70" s="117" t="s">
        <v>289</v>
      </c>
      <c r="P70" s="1015" t="s">
        <v>229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32"/>
      <c r="GK70" s="32"/>
      <c r="GL70" s="32"/>
      <c r="GM70" s="32"/>
      <c r="GN70" s="32"/>
      <c r="GO70" s="32"/>
      <c r="GP70" s="32"/>
      <c r="GQ70" s="32"/>
      <c r="GR70" s="32"/>
      <c r="GS70" s="32"/>
      <c r="GT70" s="32"/>
      <c r="GU70" s="32"/>
      <c r="GV70" s="32"/>
      <c r="GW70" s="32"/>
      <c r="GX70" s="32"/>
      <c r="GY70" s="32"/>
      <c r="GZ70" s="32"/>
      <c r="HA70" s="32"/>
      <c r="HB70" s="32"/>
      <c r="HC70" s="32"/>
      <c r="HD70" s="32"/>
      <c r="HE70" s="32"/>
      <c r="HF70" s="32"/>
      <c r="HG70" s="32"/>
      <c r="HH70" s="32"/>
      <c r="HI70" s="32"/>
      <c r="HJ70" s="32"/>
      <c r="HK70" s="32"/>
      <c r="HL70" s="32"/>
      <c r="HM70" s="32"/>
      <c r="HN70" s="32"/>
      <c r="HO70" s="32"/>
      <c r="HP70" s="32"/>
      <c r="HQ70" s="32"/>
      <c r="HR70" s="32"/>
      <c r="HS70" s="32"/>
      <c r="HT70" s="32"/>
      <c r="HU70" s="32"/>
      <c r="HV70" s="32"/>
      <c r="HW70" s="32"/>
      <c r="HX70" s="32"/>
      <c r="HY70" s="32"/>
      <c r="HZ70" s="32"/>
      <c r="IA70" s="32"/>
      <c r="IB70" s="32"/>
      <c r="IC70" s="32"/>
      <c r="ID70" s="32"/>
      <c r="IE70" s="32"/>
      <c r="IF70" s="32"/>
      <c r="IG70" s="32"/>
      <c r="IH70" s="32"/>
      <c r="II70" s="32"/>
      <c r="IJ70" s="32"/>
      <c r="IK70" s="32"/>
      <c r="IL70" s="32"/>
      <c r="IM70" s="32"/>
      <c r="IN70" s="32"/>
      <c r="IO70" s="33"/>
      <c r="IP70" s="33"/>
      <c r="IQ70" s="33"/>
      <c r="IR70" s="33"/>
      <c r="IS70" s="33"/>
      <c r="IT70" s="33"/>
      <c r="IU70" s="33"/>
      <c r="IV70" s="33"/>
      <c r="IW70" s="33"/>
      <c r="IX70" s="33"/>
      <c r="IY70" s="33"/>
      <c r="IZ70" s="33"/>
    </row>
    <row r="71" spans="1:260" x14ac:dyDescent="0.25">
      <c r="A71" s="95">
        <v>64</v>
      </c>
      <c r="B71" s="387" t="s">
        <v>1361</v>
      </c>
      <c r="C71" s="1013"/>
      <c r="D71" s="95"/>
      <c r="E71" s="1014"/>
      <c r="F71" s="34" t="s">
        <v>230</v>
      </c>
      <c r="G71" s="878"/>
      <c r="H71" s="91">
        <v>1</v>
      </c>
      <c r="I71" s="95">
        <v>0</v>
      </c>
      <c r="J71" s="95">
        <v>0</v>
      </c>
      <c r="K71" s="91">
        <f t="shared" si="0"/>
        <v>1</v>
      </c>
      <c r="L71" s="92" t="s">
        <v>34</v>
      </c>
      <c r="M71" s="91" t="s">
        <v>162</v>
      </c>
      <c r="N71" s="92" t="s">
        <v>115</v>
      </c>
      <c r="O71" s="117" t="s">
        <v>289</v>
      </c>
      <c r="P71" s="1015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32"/>
      <c r="GK71" s="32"/>
      <c r="GL71" s="32"/>
      <c r="GM71" s="32"/>
      <c r="GN71" s="32"/>
      <c r="GO71" s="32"/>
      <c r="GP71" s="32"/>
      <c r="GQ71" s="32"/>
      <c r="GR71" s="32"/>
      <c r="GS71" s="32"/>
      <c r="GT71" s="32"/>
      <c r="GU71" s="32"/>
      <c r="GV71" s="32"/>
      <c r="GW71" s="32"/>
      <c r="GX71" s="32"/>
      <c r="GY71" s="32"/>
      <c r="GZ71" s="32"/>
      <c r="HA71" s="32"/>
      <c r="HB71" s="32"/>
      <c r="HC71" s="32"/>
      <c r="HD71" s="32"/>
      <c r="HE71" s="32"/>
      <c r="HF71" s="32"/>
      <c r="HG71" s="32"/>
      <c r="HH71" s="32"/>
      <c r="HI71" s="32"/>
      <c r="HJ71" s="32"/>
      <c r="HK71" s="32"/>
      <c r="HL71" s="32"/>
      <c r="HM71" s="32"/>
      <c r="HN71" s="32"/>
      <c r="HO71" s="32"/>
      <c r="HP71" s="32"/>
      <c r="HQ71" s="32"/>
      <c r="HR71" s="32"/>
      <c r="HS71" s="32"/>
      <c r="HT71" s="32"/>
      <c r="HU71" s="32"/>
      <c r="HV71" s="32"/>
      <c r="HW71" s="32"/>
      <c r="HX71" s="32"/>
      <c r="HY71" s="32"/>
      <c r="HZ71" s="32"/>
      <c r="IA71" s="32"/>
      <c r="IB71" s="32"/>
      <c r="IC71" s="32"/>
      <c r="ID71" s="32"/>
      <c r="IE71" s="32"/>
      <c r="IF71" s="32"/>
      <c r="IG71" s="32"/>
      <c r="IH71" s="32"/>
      <c r="II71" s="32"/>
      <c r="IJ71" s="32"/>
      <c r="IK71" s="32"/>
      <c r="IL71" s="32"/>
      <c r="IM71" s="32"/>
      <c r="IN71" s="32"/>
      <c r="IO71" s="33"/>
      <c r="IP71" s="33"/>
      <c r="IQ71" s="33"/>
      <c r="IR71" s="33"/>
      <c r="IS71" s="33"/>
      <c r="IT71" s="33"/>
      <c r="IU71" s="33"/>
      <c r="IV71" s="33"/>
      <c r="IW71" s="33"/>
      <c r="IX71" s="33"/>
      <c r="IY71" s="33"/>
      <c r="IZ71" s="33"/>
    </row>
    <row r="72" spans="1:260" x14ac:dyDescent="0.25">
      <c r="A72" s="95">
        <v>65</v>
      </c>
      <c r="B72" s="387" t="s">
        <v>1361</v>
      </c>
      <c r="C72" s="54" t="s">
        <v>226</v>
      </c>
      <c r="D72" s="95"/>
      <c r="E72" s="95" t="s">
        <v>231</v>
      </c>
      <c r="F72" s="26" t="s">
        <v>232</v>
      </c>
      <c r="G72" s="94" t="s">
        <v>27</v>
      </c>
      <c r="H72" s="91">
        <v>1</v>
      </c>
      <c r="I72" s="95">
        <v>0</v>
      </c>
      <c r="J72" s="95">
        <v>0</v>
      </c>
      <c r="K72" s="91">
        <f t="shared" si="0"/>
        <v>1</v>
      </c>
      <c r="L72" s="92" t="s">
        <v>34</v>
      </c>
      <c r="M72" s="91" t="s">
        <v>162</v>
      </c>
      <c r="N72" s="92" t="s">
        <v>115</v>
      </c>
      <c r="O72" s="117" t="s">
        <v>289</v>
      </c>
      <c r="P72" s="96" t="s">
        <v>229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32"/>
      <c r="GG72" s="32"/>
      <c r="GH72" s="32"/>
      <c r="GI72" s="32"/>
      <c r="GJ72" s="32"/>
      <c r="GK72" s="32"/>
      <c r="GL72" s="32"/>
      <c r="GM72" s="32"/>
      <c r="GN72" s="32"/>
      <c r="GO72" s="32"/>
      <c r="GP72" s="32"/>
      <c r="GQ72" s="32"/>
      <c r="GR72" s="32"/>
      <c r="GS72" s="32"/>
      <c r="GT72" s="32"/>
      <c r="GU72" s="32"/>
      <c r="GV72" s="32"/>
      <c r="GW72" s="32"/>
      <c r="GX72" s="32"/>
      <c r="GY72" s="32"/>
      <c r="GZ72" s="32"/>
      <c r="HA72" s="32"/>
      <c r="HB72" s="32"/>
      <c r="HC72" s="32"/>
      <c r="HD72" s="32"/>
      <c r="HE72" s="32"/>
      <c r="HF72" s="32"/>
      <c r="HG72" s="32"/>
      <c r="HH72" s="32"/>
      <c r="HI72" s="32"/>
      <c r="HJ72" s="32"/>
      <c r="HK72" s="32"/>
      <c r="HL72" s="32"/>
      <c r="HM72" s="32"/>
      <c r="HN72" s="32"/>
      <c r="HO72" s="32"/>
      <c r="HP72" s="32"/>
      <c r="HQ72" s="32"/>
      <c r="HR72" s="32"/>
      <c r="HS72" s="32"/>
      <c r="HT72" s="32"/>
      <c r="HU72" s="32"/>
      <c r="HV72" s="32"/>
      <c r="HW72" s="32"/>
      <c r="HX72" s="32"/>
      <c r="HY72" s="32"/>
      <c r="HZ72" s="32"/>
      <c r="IA72" s="32"/>
      <c r="IB72" s="32"/>
      <c r="IC72" s="32"/>
      <c r="ID72" s="32"/>
      <c r="IE72" s="32"/>
      <c r="IF72" s="32"/>
      <c r="IG72" s="32"/>
      <c r="IH72" s="32"/>
      <c r="II72" s="32"/>
      <c r="IJ72" s="32"/>
      <c r="IK72" s="32"/>
      <c r="IL72" s="32"/>
      <c r="IM72" s="32"/>
      <c r="IN72" s="32"/>
      <c r="IO72" s="33"/>
      <c r="IP72" s="33"/>
      <c r="IQ72" s="33"/>
      <c r="IR72" s="33"/>
      <c r="IS72" s="33"/>
      <c r="IT72" s="33"/>
      <c r="IU72" s="33"/>
      <c r="IV72" s="33"/>
      <c r="IW72" s="33"/>
      <c r="IX72" s="33"/>
      <c r="IY72" s="33"/>
      <c r="IZ72" s="33"/>
    </row>
    <row r="73" spans="1:260" x14ac:dyDescent="0.25">
      <c r="A73" s="95">
        <v>66</v>
      </c>
      <c r="B73" s="387" t="s">
        <v>1361</v>
      </c>
      <c r="C73" s="54" t="s">
        <v>226</v>
      </c>
      <c r="D73" s="95"/>
      <c r="E73" s="95" t="s">
        <v>233</v>
      </c>
      <c r="F73" s="26" t="s">
        <v>234</v>
      </c>
      <c r="G73" s="94" t="s">
        <v>27</v>
      </c>
      <c r="H73" s="91">
        <v>1</v>
      </c>
      <c r="I73" s="95">
        <v>0</v>
      </c>
      <c r="J73" s="95">
        <v>0</v>
      </c>
      <c r="K73" s="91">
        <f t="shared" si="0"/>
        <v>1</v>
      </c>
      <c r="L73" s="92" t="s">
        <v>34</v>
      </c>
      <c r="M73" s="91" t="s">
        <v>162</v>
      </c>
      <c r="N73" s="92" t="s">
        <v>115</v>
      </c>
      <c r="O73" s="117" t="s">
        <v>289</v>
      </c>
      <c r="P73" s="96" t="s">
        <v>229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32"/>
      <c r="GK73" s="32"/>
      <c r="GL73" s="32"/>
      <c r="GM73" s="32"/>
      <c r="GN73" s="32"/>
      <c r="GO73" s="32"/>
      <c r="GP73" s="32"/>
      <c r="GQ73" s="32"/>
      <c r="GR73" s="32"/>
      <c r="GS73" s="32"/>
      <c r="GT73" s="32"/>
      <c r="GU73" s="32"/>
      <c r="GV73" s="32"/>
      <c r="GW73" s="32"/>
      <c r="GX73" s="32"/>
      <c r="GY73" s="32"/>
      <c r="GZ73" s="32"/>
      <c r="HA73" s="32"/>
      <c r="HB73" s="32"/>
      <c r="HC73" s="32"/>
      <c r="HD73" s="32"/>
      <c r="HE73" s="32"/>
      <c r="HF73" s="32"/>
      <c r="HG73" s="32"/>
      <c r="HH73" s="32"/>
      <c r="HI73" s="32"/>
      <c r="HJ73" s="32"/>
      <c r="HK73" s="32"/>
      <c r="HL73" s="32"/>
      <c r="HM73" s="32"/>
      <c r="HN73" s="32"/>
      <c r="HO73" s="32"/>
      <c r="HP73" s="32"/>
      <c r="HQ73" s="32"/>
      <c r="HR73" s="32"/>
      <c r="HS73" s="32"/>
      <c r="HT73" s="32"/>
      <c r="HU73" s="32"/>
      <c r="HV73" s="32"/>
      <c r="HW73" s="32"/>
      <c r="HX73" s="32"/>
      <c r="HY73" s="32"/>
      <c r="HZ73" s="32"/>
      <c r="IA73" s="32"/>
      <c r="IB73" s="32"/>
      <c r="IC73" s="32"/>
      <c r="ID73" s="32"/>
      <c r="IE73" s="32"/>
      <c r="IF73" s="32"/>
      <c r="IG73" s="32"/>
      <c r="IH73" s="32"/>
      <c r="II73" s="32"/>
      <c r="IJ73" s="32"/>
      <c r="IK73" s="32"/>
      <c r="IL73" s="32"/>
      <c r="IM73" s="32"/>
      <c r="IN73" s="32"/>
      <c r="IO73" s="33"/>
      <c r="IP73" s="33"/>
      <c r="IQ73" s="33"/>
      <c r="IR73" s="33"/>
      <c r="IS73" s="33"/>
      <c r="IT73" s="33"/>
      <c r="IU73" s="33"/>
      <c r="IV73" s="33"/>
      <c r="IW73" s="33"/>
      <c r="IX73" s="33"/>
      <c r="IY73" s="33"/>
      <c r="IZ73" s="33"/>
    </row>
    <row r="74" spans="1:260" ht="15.75" customHeight="1" x14ac:dyDescent="0.25">
      <c r="A74" s="95">
        <v>67</v>
      </c>
      <c r="B74" s="387" t="s">
        <v>1361</v>
      </c>
      <c r="C74" s="1013" t="s">
        <v>235</v>
      </c>
      <c r="D74" s="95"/>
      <c r="E74" s="1014" t="s">
        <v>236</v>
      </c>
      <c r="F74" s="26" t="s">
        <v>237</v>
      </c>
      <c r="G74" s="878" t="s">
        <v>27</v>
      </c>
      <c r="H74" s="91">
        <v>1</v>
      </c>
      <c r="I74" s="95">
        <v>0</v>
      </c>
      <c r="J74" s="95">
        <v>0</v>
      </c>
      <c r="K74" s="91">
        <f t="shared" si="0"/>
        <v>1</v>
      </c>
      <c r="L74" s="92" t="s">
        <v>34</v>
      </c>
      <c r="M74" s="91" t="s">
        <v>41</v>
      </c>
      <c r="N74" s="92" t="s">
        <v>115</v>
      </c>
      <c r="O74" s="117" t="s">
        <v>289</v>
      </c>
      <c r="P74" s="1015" t="s">
        <v>238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32"/>
      <c r="GJ74" s="32"/>
      <c r="GK74" s="32"/>
      <c r="GL74" s="32"/>
      <c r="GM74" s="32"/>
      <c r="GN74" s="32"/>
      <c r="GO74" s="32"/>
      <c r="GP74" s="32"/>
      <c r="GQ74" s="32"/>
      <c r="GR74" s="32"/>
      <c r="GS74" s="32"/>
      <c r="GT74" s="32"/>
      <c r="GU74" s="32"/>
      <c r="GV74" s="32"/>
      <c r="GW74" s="32"/>
      <c r="GX74" s="32"/>
      <c r="GY74" s="32"/>
      <c r="GZ74" s="3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32"/>
      <c r="HM74" s="32"/>
      <c r="HN74" s="32"/>
      <c r="HO74" s="32"/>
      <c r="HP74" s="32"/>
      <c r="HQ74" s="32"/>
      <c r="HR74" s="32"/>
      <c r="HS74" s="32"/>
      <c r="HT74" s="32"/>
      <c r="HU74" s="32"/>
      <c r="HV74" s="32"/>
      <c r="HW74" s="32"/>
      <c r="HX74" s="32"/>
      <c r="HY74" s="32"/>
      <c r="HZ74" s="32"/>
      <c r="IA74" s="32"/>
      <c r="IB74" s="32"/>
      <c r="IC74" s="32"/>
      <c r="ID74" s="32"/>
      <c r="IE74" s="32"/>
      <c r="IF74" s="32"/>
      <c r="IG74" s="32"/>
      <c r="IH74" s="32"/>
      <c r="II74" s="32"/>
      <c r="IJ74" s="32"/>
      <c r="IK74" s="32"/>
      <c r="IL74" s="32"/>
      <c r="IM74" s="32"/>
      <c r="IN74" s="32"/>
      <c r="IO74" s="33"/>
      <c r="IP74" s="33"/>
      <c r="IQ74" s="33"/>
      <c r="IR74" s="33"/>
      <c r="IS74" s="33"/>
      <c r="IT74" s="33"/>
      <c r="IU74" s="33"/>
      <c r="IV74" s="33"/>
      <c r="IW74" s="33"/>
      <c r="IX74" s="33"/>
      <c r="IY74" s="33"/>
      <c r="IZ74" s="33"/>
    </row>
    <row r="75" spans="1:260" x14ac:dyDescent="0.25">
      <c r="A75" s="95">
        <v>68</v>
      </c>
      <c r="B75" s="387" t="s">
        <v>1361</v>
      </c>
      <c r="C75" s="1013"/>
      <c r="D75" s="95"/>
      <c r="E75" s="1014"/>
      <c r="F75" s="26" t="s">
        <v>239</v>
      </c>
      <c r="G75" s="878"/>
      <c r="H75" s="91">
        <v>1</v>
      </c>
      <c r="I75" s="95">
        <v>0</v>
      </c>
      <c r="J75" s="95">
        <v>0</v>
      </c>
      <c r="K75" s="91">
        <f t="shared" si="0"/>
        <v>1</v>
      </c>
      <c r="L75" s="92" t="s">
        <v>34</v>
      </c>
      <c r="M75" s="91" t="s">
        <v>41</v>
      </c>
      <c r="N75" s="92" t="s">
        <v>115</v>
      </c>
      <c r="O75" s="117" t="s">
        <v>289</v>
      </c>
      <c r="P75" s="1015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  <c r="GB75" s="32"/>
      <c r="GC75" s="32"/>
      <c r="GD75" s="32"/>
      <c r="GE75" s="32"/>
      <c r="GF75" s="32"/>
      <c r="GG75" s="32"/>
      <c r="GH75" s="32"/>
      <c r="GI75" s="32"/>
      <c r="GJ75" s="32"/>
      <c r="GK75" s="32"/>
      <c r="GL75" s="32"/>
      <c r="GM75" s="32"/>
      <c r="GN75" s="32"/>
      <c r="GO75" s="32"/>
      <c r="GP75" s="32"/>
      <c r="GQ75" s="32"/>
      <c r="GR75" s="32"/>
      <c r="GS75" s="32"/>
      <c r="GT75" s="32"/>
      <c r="GU75" s="32"/>
      <c r="GV75" s="32"/>
      <c r="GW75" s="32"/>
      <c r="GX75" s="32"/>
      <c r="GY75" s="32"/>
      <c r="GZ75" s="3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32"/>
      <c r="HM75" s="32"/>
      <c r="HN75" s="32"/>
      <c r="HO75" s="32"/>
      <c r="HP75" s="32"/>
      <c r="HQ75" s="32"/>
      <c r="HR75" s="32"/>
      <c r="HS75" s="32"/>
      <c r="HT75" s="32"/>
      <c r="HU75" s="32"/>
      <c r="HV75" s="32"/>
      <c r="HW75" s="32"/>
      <c r="HX75" s="32"/>
      <c r="HY75" s="32"/>
      <c r="HZ75" s="32"/>
      <c r="IA75" s="32"/>
      <c r="IB75" s="32"/>
      <c r="IC75" s="32"/>
      <c r="ID75" s="32"/>
      <c r="IE75" s="32"/>
      <c r="IF75" s="32"/>
      <c r="IG75" s="32"/>
      <c r="IH75" s="32"/>
      <c r="II75" s="32"/>
      <c r="IJ75" s="32"/>
      <c r="IK75" s="32"/>
      <c r="IL75" s="32"/>
      <c r="IM75" s="32"/>
      <c r="IN75" s="32"/>
      <c r="IO75" s="33"/>
      <c r="IP75" s="33"/>
      <c r="IQ75" s="33"/>
      <c r="IR75" s="33"/>
      <c r="IS75" s="33"/>
      <c r="IT75" s="33"/>
      <c r="IU75" s="33"/>
      <c r="IV75" s="33"/>
      <c r="IW75" s="33"/>
      <c r="IX75" s="33"/>
      <c r="IY75" s="33"/>
      <c r="IZ75" s="33"/>
    </row>
    <row r="76" spans="1:260" x14ac:dyDescent="0.25">
      <c r="A76" s="95">
        <v>69</v>
      </c>
      <c r="B76" s="387" t="s">
        <v>1361</v>
      </c>
      <c r="C76" s="54" t="s">
        <v>240</v>
      </c>
      <c r="D76" s="95"/>
      <c r="E76" s="95" t="s">
        <v>241</v>
      </c>
      <c r="F76" s="26" t="s">
        <v>242</v>
      </c>
      <c r="G76" s="94" t="s">
        <v>27</v>
      </c>
      <c r="H76" s="91">
        <v>1</v>
      </c>
      <c r="I76" s="95">
        <v>0</v>
      </c>
      <c r="J76" s="95">
        <v>0</v>
      </c>
      <c r="K76" s="91">
        <f t="shared" si="0"/>
        <v>1</v>
      </c>
      <c r="L76" s="92" t="s">
        <v>34</v>
      </c>
      <c r="M76" s="91" t="s">
        <v>41</v>
      </c>
      <c r="N76" s="92" t="s">
        <v>115</v>
      </c>
      <c r="O76" s="117" t="s">
        <v>289</v>
      </c>
      <c r="P76" s="96" t="s">
        <v>243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32"/>
      <c r="GG76" s="32"/>
      <c r="GH76" s="32"/>
      <c r="GI76" s="32"/>
      <c r="GJ76" s="32"/>
      <c r="GK76" s="32"/>
      <c r="GL76" s="32"/>
      <c r="GM76" s="32"/>
      <c r="GN76" s="32"/>
      <c r="GO76" s="32"/>
      <c r="GP76" s="32"/>
      <c r="GQ76" s="32"/>
      <c r="GR76" s="32"/>
      <c r="GS76" s="32"/>
      <c r="GT76" s="32"/>
      <c r="GU76" s="32"/>
      <c r="GV76" s="32"/>
      <c r="GW76" s="32"/>
      <c r="GX76" s="32"/>
      <c r="GY76" s="32"/>
      <c r="GZ76" s="3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32"/>
      <c r="HM76" s="32"/>
      <c r="HN76" s="32"/>
      <c r="HO76" s="32"/>
      <c r="HP76" s="32"/>
      <c r="HQ76" s="32"/>
      <c r="HR76" s="32"/>
      <c r="HS76" s="32"/>
      <c r="HT76" s="32"/>
      <c r="HU76" s="32"/>
      <c r="HV76" s="32"/>
      <c r="HW76" s="32"/>
      <c r="HX76" s="32"/>
      <c r="HY76" s="32"/>
      <c r="HZ76" s="32"/>
      <c r="IA76" s="32"/>
      <c r="IB76" s="32"/>
      <c r="IC76" s="32"/>
      <c r="ID76" s="32"/>
      <c r="IE76" s="32"/>
      <c r="IF76" s="32"/>
      <c r="IG76" s="32"/>
      <c r="IH76" s="32"/>
      <c r="II76" s="32"/>
      <c r="IJ76" s="32"/>
      <c r="IK76" s="32"/>
      <c r="IL76" s="32"/>
      <c r="IM76" s="32"/>
      <c r="IN76" s="32"/>
      <c r="IO76" s="33"/>
      <c r="IP76" s="33"/>
      <c r="IQ76" s="33"/>
      <c r="IR76" s="33"/>
      <c r="IS76" s="33"/>
      <c r="IT76" s="33"/>
      <c r="IU76" s="33"/>
      <c r="IV76" s="33"/>
      <c r="IW76" s="33"/>
      <c r="IX76" s="33"/>
      <c r="IY76" s="33"/>
      <c r="IZ76" s="33"/>
    </row>
    <row r="77" spans="1:260" x14ac:dyDescent="0.25">
      <c r="A77" s="135" t="s">
        <v>294</v>
      </c>
      <c r="B77" s="135"/>
      <c r="C77" s="136" t="s">
        <v>295</v>
      </c>
      <c r="D77" s="137"/>
      <c r="E77" s="138"/>
      <c r="F77" s="139"/>
      <c r="G77" s="137"/>
      <c r="H77" s="135">
        <v>77</v>
      </c>
      <c r="I77" s="135">
        <v>0</v>
      </c>
      <c r="J77" s="135">
        <v>0</v>
      </c>
      <c r="K77" s="135">
        <v>77</v>
      </c>
      <c r="L77" s="135"/>
      <c r="M77" s="135"/>
      <c r="N77" s="135"/>
      <c r="O77" s="140"/>
      <c r="P77" s="141"/>
      <c r="IO77" s="33"/>
      <c r="IP77" s="33"/>
      <c r="IQ77" s="33"/>
      <c r="IR77" s="33"/>
      <c r="IS77" s="33"/>
      <c r="IT77" s="33"/>
      <c r="IU77" s="33"/>
      <c r="IV77" s="33"/>
      <c r="IW77" s="33"/>
      <c r="IX77" s="33"/>
      <c r="IY77" s="33"/>
      <c r="IZ77" s="33"/>
    </row>
    <row r="78" spans="1:260" x14ac:dyDescent="0.25">
      <c r="A78" s="142">
        <v>1</v>
      </c>
      <c r="B78" s="142" t="s">
        <v>1362</v>
      </c>
      <c r="C78" s="1016" t="s">
        <v>296</v>
      </c>
      <c r="D78" s="1017" t="s">
        <v>297</v>
      </c>
      <c r="E78" s="1018" t="s">
        <v>298</v>
      </c>
      <c r="F78" s="133" t="s">
        <v>299</v>
      </c>
      <c r="G78" s="1019" t="s">
        <v>300</v>
      </c>
      <c r="H78" s="98">
        <v>1</v>
      </c>
      <c r="I78" s="130">
        <v>0</v>
      </c>
      <c r="J78" s="130">
        <v>0</v>
      </c>
      <c r="K78" s="98">
        <v>1</v>
      </c>
      <c r="L78" s="92" t="s">
        <v>34</v>
      </c>
      <c r="M78" s="977" t="s">
        <v>1363</v>
      </c>
      <c r="N78" s="977" t="s">
        <v>36</v>
      </c>
      <c r="O78" s="978" t="s">
        <v>69</v>
      </c>
      <c r="P78" s="132"/>
      <c r="IO78" s="33"/>
      <c r="IP78" s="33"/>
      <c r="IQ78" s="33"/>
      <c r="IR78" s="33"/>
      <c r="IS78" s="33"/>
      <c r="IT78" s="33"/>
      <c r="IU78" s="33"/>
      <c r="IV78" s="33"/>
      <c r="IW78" s="33"/>
      <c r="IX78" s="33"/>
      <c r="IY78" s="33"/>
      <c r="IZ78" s="33"/>
    </row>
    <row r="79" spans="1:260" x14ac:dyDescent="0.25">
      <c r="A79" s="142">
        <v>2</v>
      </c>
      <c r="B79" s="142" t="s">
        <v>1362</v>
      </c>
      <c r="C79" s="1016"/>
      <c r="D79" s="1017"/>
      <c r="E79" s="1018"/>
      <c r="F79" s="145" t="s">
        <v>302</v>
      </c>
      <c r="G79" s="1019"/>
      <c r="H79" s="98">
        <v>1</v>
      </c>
      <c r="I79" s="130">
        <v>0</v>
      </c>
      <c r="J79" s="130">
        <v>0</v>
      </c>
      <c r="K79" s="98">
        <v>1</v>
      </c>
      <c r="L79" s="92" t="s">
        <v>34</v>
      </c>
      <c r="M79" s="977"/>
      <c r="N79" s="977"/>
      <c r="O79" s="978"/>
      <c r="P79" s="132"/>
      <c r="IO79" s="33"/>
      <c r="IP79" s="33"/>
      <c r="IQ79" s="33"/>
      <c r="IR79" s="33"/>
      <c r="IS79" s="33"/>
      <c r="IT79" s="33"/>
      <c r="IU79" s="33"/>
      <c r="IV79" s="33"/>
      <c r="IW79" s="33"/>
      <c r="IX79" s="33"/>
      <c r="IY79" s="33"/>
      <c r="IZ79" s="33"/>
    </row>
    <row r="80" spans="1:260" x14ac:dyDescent="0.25">
      <c r="A80" s="142">
        <v>3</v>
      </c>
      <c r="B80" s="142" t="s">
        <v>1362</v>
      </c>
      <c r="C80" s="1016"/>
      <c r="D80" s="1017"/>
      <c r="E80" s="1018"/>
      <c r="F80" s="145" t="s">
        <v>303</v>
      </c>
      <c r="G80" s="1019"/>
      <c r="H80" s="98">
        <v>1</v>
      </c>
      <c r="I80" s="130">
        <v>0</v>
      </c>
      <c r="J80" s="130">
        <v>0</v>
      </c>
      <c r="K80" s="98">
        <v>1</v>
      </c>
      <c r="L80" s="92" t="s">
        <v>34</v>
      </c>
      <c r="M80" s="977"/>
      <c r="N80" s="977"/>
      <c r="O80" s="978"/>
      <c r="P80" s="132"/>
      <c r="IO80" s="33"/>
      <c r="IP80" s="33"/>
      <c r="IQ80" s="33"/>
      <c r="IR80" s="33"/>
      <c r="IS80" s="33"/>
      <c r="IT80" s="33"/>
      <c r="IU80" s="33"/>
      <c r="IV80" s="33"/>
      <c r="IW80" s="33"/>
      <c r="IX80" s="33"/>
      <c r="IY80" s="33"/>
      <c r="IZ80" s="33"/>
    </row>
    <row r="81" spans="1:260" x14ac:dyDescent="0.25">
      <c r="A81" s="142">
        <v>4</v>
      </c>
      <c r="B81" s="142" t="s">
        <v>1362</v>
      </c>
      <c r="C81" s="1016"/>
      <c r="D81" s="1017"/>
      <c r="E81" s="1018"/>
      <c r="F81" s="133" t="s">
        <v>304</v>
      </c>
      <c r="G81" s="1019"/>
      <c r="H81" s="98">
        <v>1</v>
      </c>
      <c r="I81" s="130">
        <v>0</v>
      </c>
      <c r="J81" s="130">
        <v>0</v>
      </c>
      <c r="K81" s="98">
        <v>1</v>
      </c>
      <c r="L81" s="92" t="s">
        <v>34</v>
      </c>
      <c r="M81" s="977"/>
      <c r="N81" s="977"/>
      <c r="O81" s="978"/>
      <c r="P81" s="132"/>
      <c r="IO81" s="33"/>
      <c r="IP81" s="33"/>
      <c r="IQ81" s="33"/>
      <c r="IR81" s="33"/>
      <c r="IS81" s="33"/>
      <c r="IT81" s="33"/>
      <c r="IU81" s="33"/>
      <c r="IV81" s="33"/>
      <c r="IW81" s="33"/>
      <c r="IX81" s="33"/>
      <c r="IY81" s="33"/>
      <c r="IZ81" s="33"/>
    </row>
    <row r="82" spans="1:260" x14ac:dyDescent="0.25">
      <c r="A82" s="142">
        <v>5</v>
      </c>
      <c r="B82" s="142" t="s">
        <v>1362</v>
      </c>
      <c r="C82" s="1016"/>
      <c r="D82" s="1017"/>
      <c r="E82" s="1018"/>
      <c r="F82" s="133" t="s">
        <v>305</v>
      </c>
      <c r="G82" s="1019"/>
      <c r="H82" s="98">
        <v>1</v>
      </c>
      <c r="I82" s="130">
        <v>0</v>
      </c>
      <c r="J82" s="130">
        <v>0</v>
      </c>
      <c r="K82" s="98">
        <v>1</v>
      </c>
      <c r="L82" s="92" t="s">
        <v>34</v>
      </c>
      <c r="M82" s="977"/>
      <c r="N82" s="977"/>
      <c r="O82" s="978"/>
      <c r="P82" s="132"/>
      <c r="IO82" s="33"/>
      <c r="IP82" s="33"/>
      <c r="IQ82" s="33"/>
      <c r="IR82" s="33"/>
      <c r="IS82" s="33"/>
      <c r="IT82" s="33"/>
      <c r="IU82" s="33"/>
      <c r="IV82" s="33"/>
      <c r="IW82" s="33"/>
      <c r="IX82" s="33"/>
      <c r="IY82" s="33"/>
      <c r="IZ82" s="33"/>
    </row>
    <row r="83" spans="1:260" x14ac:dyDescent="0.25">
      <c r="A83" s="142">
        <v>6</v>
      </c>
      <c r="B83" s="142" t="s">
        <v>1362</v>
      </c>
      <c r="C83" s="1016"/>
      <c r="D83" s="1017"/>
      <c r="E83" s="1018"/>
      <c r="F83" s="133" t="s">
        <v>306</v>
      </c>
      <c r="G83" s="1019"/>
      <c r="H83" s="98">
        <v>1</v>
      </c>
      <c r="I83" s="130">
        <v>0</v>
      </c>
      <c r="J83" s="130">
        <v>0</v>
      </c>
      <c r="K83" s="98">
        <v>1</v>
      </c>
      <c r="L83" s="92" t="s">
        <v>34</v>
      </c>
      <c r="M83" s="977"/>
      <c r="N83" s="977"/>
      <c r="O83" s="978"/>
      <c r="P83" s="132"/>
      <c r="IO83" s="33"/>
      <c r="IP83" s="33"/>
      <c r="IQ83" s="33"/>
      <c r="IR83" s="33"/>
      <c r="IS83" s="33"/>
      <c r="IT83" s="33"/>
      <c r="IU83" s="33"/>
      <c r="IV83" s="33"/>
      <c r="IW83" s="33"/>
      <c r="IX83" s="33"/>
      <c r="IY83" s="33"/>
      <c r="IZ83" s="33"/>
    </row>
    <row r="84" spans="1:260" x14ac:dyDescent="0.25">
      <c r="A84" s="142">
        <v>7</v>
      </c>
      <c r="B84" s="142" t="s">
        <v>1362</v>
      </c>
      <c r="C84" s="1016"/>
      <c r="D84" s="1017"/>
      <c r="E84" s="1018"/>
      <c r="F84" s="133" t="s">
        <v>307</v>
      </c>
      <c r="G84" s="1019"/>
      <c r="H84" s="98">
        <v>1</v>
      </c>
      <c r="I84" s="130">
        <v>0</v>
      </c>
      <c r="J84" s="130">
        <v>0</v>
      </c>
      <c r="K84" s="98">
        <v>1</v>
      </c>
      <c r="L84" s="92" t="s">
        <v>34</v>
      </c>
      <c r="M84" s="977"/>
      <c r="N84" s="977"/>
      <c r="O84" s="978"/>
      <c r="P84" s="132"/>
      <c r="IO84" s="33"/>
      <c r="IP84" s="33"/>
      <c r="IQ84" s="33"/>
      <c r="IR84" s="33"/>
      <c r="IS84" s="33"/>
      <c r="IT84" s="33"/>
      <c r="IU84" s="33"/>
      <c r="IV84" s="33"/>
      <c r="IW84" s="33"/>
      <c r="IX84" s="33"/>
      <c r="IY84" s="33"/>
      <c r="IZ84" s="33"/>
    </row>
    <row r="85" spans="1:260" x14ac:dyDescent="0.25">
      <c r="A85" s="142">
        <v>8</v>
      </c>
      <c r="B85" s="142" t="s">
        <v>1362</v>
      </c>
      <c r="C85" s="1016"/>
      <c r="D85" s="1017"/>
      <c r="E85" s="1018"/>
      <c r="F85" s="145" t="s">
        <v>308</v>
      </c>
      <c r="G85" s="1019"/>
      <c r="H85" s="98">
        <v>1</v>
      </c>
      <c r="I85" s="130">
        <v>0</v>
      </c>
      <c r="J85" s="130">
        <v>0</v>
      </c>
      <c r="K85" s="98">
        <v>1</v>
      </c>
      <c r="L85" s="92" t="s">
        <v>34</v>
      </c>
      <c r="M85" s="977"/>
      <c r="N85" s="977"/>
      <c r="O85" s="978"/>
      <c r="P85" s="132"/>
      <c r="IO85" s="33"/>
      <c r="IP85" s="33"/>
      <c r="IQ85" s="33"/>
      <c r="IR85" s="33"/>
      <c r="IS85" s="33"/>
      <c r="IT85" s="33"/>
      <c r="IU85" s="33"/>
      <c r="IV85" s="33"/>
      <c r="IW85" s="33"/>
      <c r="IX85" s="33"/>
      <c r="IY85" s="33"/>
      <c r="IZ85" s="33"/>
    </row>
    <row r="86" spans="1:260" x14ac:dyDescent="0.25">
      <c r="A86" s="142">
        <v>9</v>
      </c>
      <c r="B86" s="142" t="s">
        <v>1362</v>
      </c>
      <c r="C86" s="1016"/>
      <c r="D86" s="1017"/>
      <c r="E86" s="1018"/>
      <c r="F86" s="145" t="s">
        <v>309</v>
      </c>
      <c r="G86" s="1019"/>
      <c r="H86" s="98">
        <v>1</v>
      </c>
      <c r="I86" s="130">
        <v>0</v>
      </c>
      <c r="J86" s="130">
        <v>0</v>
      </c>
      <c r="K86" s="98">
        <v>1</v>
      </c>
      <c r="L86" s="92" t="s">
        <v>34</v>
      </c>
      <c r="M86" s="977"/>
      <c r="N86" s="977"/>
      <c r="O86" s="978"/>
      <c r="P86" s="132"/>
      <c r="IO86" s="33"/>
      <c r="IP86" s="33"/>
      <c r="IQ86" s="33"/>
      <c r="IR86" s="33"/>
      <c r="IS86" s="33"/>
      <c r="IT86" s="33"/>
      <c r="IU86" s="33"/>
      <c r="IV86" s="33"/>
      <c r="IW86" s="33"/>
      <c r="IX86" s="33"/>
      <c r="IY86" s="33"/>
      <c r="IZ86" s="33"/>
    </row>
    <row r="87" spans="1:260" x14ac:dyDescent="0.25">
      <c r="A87" s="142">
        <v>10</v>
      </c>
      <c r="B87" s="142" t="s">
        <v>1362</v>
      </c>
      <c r="C87" s="1016"/>
      <c r="D87" s="1017"/>
      <c r="E87" s="1018"/>
      <c r="F87" s="133" t="s">
        <v>310</v>
      </c>
      <c r="G87" s="1019"/>
      <c r="H87" s="98">
        <v>1</v>
      </c>
      <c r="I87" s="130">
        <v>0</v>
      </c>
      <c r="J87" s="130">
        <v>0</v>
      </c>
      <c r="K87" s="98">
        <v>1</v>
      </c>
      <c r="L87" s="92" t="s">
        <v>34</v>
      </c>
      <c r="M87" s="977"/>
      <c r="N87" s="977"/>
      <c r="O87" s="978"/>
      <c r="P87" s="132"/>
      <c r="IO87" s="33"/>
      <c r="IP87" s="33"/>
      <c r="IQ87" s="33"/>
      <c r="IR87" s="33"/>
      <c r="IS87" s="33"/>
      <c r="IT87" s="33"/>
      <c r="IU87" s="33"/>
      <c r="IV87" s="33"/>
      <c r="IW87" s="33"/>
      <c r="IX87" s="33"/>
      <c r="IY87" s="33"/>
      <c r="IZ87" s="33"/>
    </row>
    <row r="88" spans="1:260" x14ac:dyDescent="0.25">
      <c r="A88" s="142">
        <v>11</v>
      </c>
      <c r="B88" s="142" t="s">
        <v>1362</v>
      </c>
      <c r="C88" s="1016"/>
      <c r="D88" s="1017"/>
      <c r="E88" s="1018"/>
      <c r="F88" s="133" t="s">
        <v>311</v>
      </c>
      <c r="G88" s="1019"/>
      <c r="H88" s="98">
        <v>1</v>
      </c>
      <c r="I88" s="130">
        <v>0</v>
      </c>
      <c r="J88" s="130">
        <v>0</v>
      </c>
      <c r="K88" s="98">
        <v>1</v>
      </c>
      <c r="L88" s="92" t="s">
        <v>34</v>
      </c>
      <c r="M88" s="977"/>
      <c r="N88" s="977"/>
      <c r="O88" s="978"/>
      <c r="P88" s="132"/>
      <c r="IO88" s="33"/>
      <c r="IP88" s="33"/>
      <c r="IQ88" s="33"/>
      <c r="IR88" s="33"/>
      <c r="IS88" s="33"/>
      <c r="IT88" s="33"/>
      <c r="IU88" s="33"/>
      <c r="IV88" s="33"/>
      <c r="IW88" s="33"/>
      <c r="IX88" s="33"/>
      <c r="IY88" s="33"/>
      <c r="IZ88" s="33"/>
    </row>
    <row r="89" spans="1:260" x14ac:dyDescent="0.25">
      <c r="A89" s="142">
        <v>12</v>
      </c>
      <c r="B89" s="142" t="s">
        <v>1362</v>
      </c>
      <c r="C89" s="1016"/>
      <c r="D89" s="1017"/>
      <c r="E89" s="1018"/>
      <c r="F89" s="133" t="s">
        <v>312</v>
      </c>
      <c r="G89" s="1019"/>
      <c r="H89" s="98">
        <v>1</v>
      </c>
      <c r="I89" s="130">
        <v>0</v>
      </c>
      <c r="J89" s="130">
        <v>0</v>
      </c>
      <c r="K89" s="98">
        <v>1</v>
      </c>
      <c r="L89" s="92" t="s">
        <v>34</v>
      </c>
      <c r="M89" s="977"/>
      <c r="N89" s="977"/>
      <c r="O89" s="978"/>
      <c r="P89" s="132"/>
      <c r="IO89" s="33"/>
      <c r="IP89" s="33"/>
      <c r="IQ89" s="33"/>
      <c r="IR89" s="33"/>
      <c r="IS89" s="33"/>
      <c r="IT89" s="33"/>
      <c r="IU89" s="33"/>
      <c r="IV89" s="33"/>
      <c r="IW89" s="33"/>
      <c r="IX89" s="33"/>
      <c r="IY89" s="33"/>
      <c r="IZ89" s="33"/>
    </row>
    <row r="90" spans="1:260" x14ac:dyDescent="0.25">
      <c r="A90" s="142">
        <v>13</v>
      </c>
      <c r="B90" s="142" t="s">
        <v>1362</v>
      </c>
      <c r="C90" s="1016"/>
      <c r="D90" s="1017"/>
      <c r="E90" s="1018"/>
      <c r="F90" s="133" t="s">
        <v>313</v>
      </c>
      <c r="G90" s="1019"/>
      <c r="H90" s="98">
        <v>1</v>
      </c>
      <c r="I90" s="130">
        <v>0</v>
      </c>
      <c r="J90" s="130">
        <v>0</v>
      </c>
      <c r="K90" s="98">
        <v>1</v>
      </c>
      <c r="L90" s="92" t="s">
        <v>34</v>
      </c>
      <c r="M90" s="977"/>
      <c r="N90" s="977"/>
      <c r="O90" s="978"/>
      <c r="P90" s="132"/>
      <c r="IO90" s="33"/>
      <c r="IP90" s="33"/>
      <c r="IQ90" s="33"/>
      <c r="IR90" s="33"/>
      <c r="IS90" s="33"/>
      <c r="IT90" s="33"/>
      <c r="IU90" s="33"/>
      <c r="IV90" s="33"/>
      <c r="IW90" s="33"/>
      <c r="IX90" s="33"/>
      <c r="IY90" s="33"/>
      <c r="IZ90" s="33"/>
    </row>
    <row r="91" spans="1:260" x14ac:dyDescent="0.25">
      <c r="A91" s="142">
        <v>14</v>
      </c>
      <c r="B91" s="142" t="s">
        <v>1362</v>
      </c>
      <c r="C91" s="1016"/>
      <c r="D91" s="1017"/>
      <c r="E91" s="1018"/>
      <c r="F91" s="133" t="s">
        <v>314</v>
      </c>
      <c r="G91" s="1019"/>
      <c r="H91" s="98">
        <v>1</v>
      </c>
      <c r="I91" s="130">
        <v>0</v>
      </c>
      <c r="J91" s="130">
        <v>0</v>
      </c>
      <c r="K91" s="98">
        <v>1</v>
      </c>
      <c r="L91" s="92" t="s">
        <v>34</v>
      </c>
      <c r="M91" s="977"/>
      <c r="N91" s="977"/>
      <c r="O91" s="978"/>
      <c r="P91" s="132"/>
      <c r="IO91" s="33"/>
      <c r="IP91" s="33"/>
      <c r="IQ91" s="33"/>
      <c r="IR91" s="33"/>
      <c r="IS91" s="33"/>
      <c r="IT91" s="33"/>
      <c r="IU91" s="33"/>
      <c r="IV91" s="33"/>
      <c r="IW91" s="33"/>
      <c r="IX91" s="33"/>
      <c r="IY91" s="33"/>
      <c r="IZ91" s="33"/>
    </row>
    <row r="92" spans="1:260" x14ac:dyDescent="0.25">
      <c r="A92" s="142">
        <v>15</v>
      </c>
      <c r="B92" s="142" t="s">
        <v>1362</v>
      </c>
      <c r="C92" s="1016"/>
      <c r="D92" s="1017"/>
      <c r="E92" s="1018"/>
      <c r="F92" s="133" t="s">
        <v>315</v>
      </c>
      <c r="G92" s="1019"/>
      <c r="H92" s="98">
        <v>1</v>
      </c>
      <c r="I92" s="130">
        <v>0</v>
      </c>
      <c r="J92" s="130">
        <v>0</v>
      </c>
      <c r="K92" s="98">
        <v>1</v>
      </c>
      <c r="L92" s="92" t="s">
        <v>34</v>
      </c>
      <c r="M92" s="977"/>
      <c r="N92" s="977"/>
      <c r="O92" s="978"/>
      <c r="P92" s="132"/>
      <c r="IO92" s="33"/>
      <c r="IP92" s="33"/>
      <c r="IQ92" s="33"/>
      <c r="IR92" s="33"/>
      <c r="IS92" s="33"/>
      <c r="IT92" s="33"/>
      <c r="IU92" s="33"/>
      <c r="IV92" s="33"/>
      <c r="IW92" s="33"/>
      <c r="IX92" s="33"/>
      <c r="IY92" s="33"/>
      <c r="IZ92" s="33"/>
    </row>
    <row r="93" spans="1:260" x14ac:dyDescent="0.25">
      <c r="A93" s="142">
        <v>16</v>
      </c>
      <c r="B93" s="142" t="s">
        <v>1362</v>
      </c>
      <c r="C93" s="1016"/>
      <c r="D93" s="1017"/>
      <c r="E93" s="1018"/>
      <c r="F93" s="133" t="s">
        <v>316</v>
      </c>
      <c r="G93" s="1019"/>
      <c r="H93" s="98">
        <v>1</v>
      </c>
      <c r="I93" s="130">
        <v>0</v>
      </c>
      <c r="J93" s="130">
        <v>0</v>
      </c>
      <c r="K93" s="98">
        <v>1</v>
      </c>
      <c r="L93" s="92" t="s">
        <v>34</v>
      </c>
      <c r="M93" s="977"/>
      <c r="N93" s="977"/>
      <c r="O93" s="978"/>
      <c r="P93" s="132"/>
      <c r="IO93" s="33"/>
      <c r="IP93" s="33"/>
      <c r="IQ93" s="33"/>
      <c r="IR93" s="33"/>
      <c r="IS93" s="33"/>
      <c r="IT93" s="33"/>
      <c r="IU93" s="33"/>
      <c r="IV93" s="33"/>
      <c r="IW93" s="33"/>
      <c r="IX93" s="33"/>
      <c r="IY93" s="33"/>
      <c r="IZ93" s="33"/>
    </row>
    <row r="96" spans="1:260" ht="17.399999999999999" customHeight="1" x14ac:dyDescent="0.3">
      <c r="A96" s="11"/>
      <c r="B96" s="11"/>
      <c r="E96" s="12" t="s">
        <v>105</v>
      </c>
      <c r="G96" s="12"/>
      <c r="H96" s="12"/>
      <c r="I96" s="12"/>
      <c r="J96" s="12"/>
      <c r="K96" s="12"/>
      <c r="L96" s="12"/>
      <c r="M96" s="12"/>
      <c r="N96" s="12"/>
      <c r="O96" s="979" t="s">
        <v>106</v>
      </c>
      <c r="P96" s="979"/>
    </row>
    <row r="97" spans="1:16" ht="16.8" x14ac:dyDescent="0.3">
      <c r="A97" s="11"/>
      <c r="B97" s="11"/>
      <c r="C97" s="14"/>
      <c r="D97" s="10"/>
      <c r="E97" s="15"/>
      <c r="G97" s="15"/>
      <c r="H97" s="12"/>
      <c r="I97" s="15"/>
      <c r="J97" s="15"/>
      <c r="K97" s="12"/>
      <c r="L97" s="12"/>
      <c r="M97" s="12"/>
      <c r="N97" s="12"/>
      <c r="O97" s="16"/>
      <c r="P97" s="17"/>
    </row>
    <row r="98" spans="1:16" ht="16.8" x14ac:dyDescent="0.3">
      <c r="A98" s="11"/>
      <c r="B98" s="11"/>
      <c r="C98" s="14"/>
      <c r="D98" s="10"/>
      <c r="E98" s="15"/>
      <c r="G98" s="15"/>
      <c r="H98" s="12"/>
      <c r="I98" s="15"/>
      <c r="J98" s="15"/>
      <c r="K98" s="12"/>
      <c r="L98" s="12"/>
      <c r="M98" s="12"/>
      <c r="N98" s="12"/>
      <c r="O98" s="15"/>
      <c r="P98" s="18"/>
    </row>
    <row r="99" spans="1:16" ht="16.8" x14ac:dyDescent="0.3">
      <c r="A99" s="11"/>
      <c r="B99" s="11"/>
      <c r="C99" s="14"/>
      <c r="D99" s="10"/>
      <c r="E99" s="15"/>
      <c r="G99" s="15"/>
      <c r="H99" s="12"/>
      <c r="I99" s="15"/>
      <c r="J99" s="15"/>
      <c r="K99" s="12"/>
      <c r="L99" s="12"/>
      <c r="M99" s="12"/>
      <c r="N99" s="12"/>
      <c r="O99" s="15"/>
      <c r="P99" s="18"/>
    </row>
    <row r="100" spans="1:16" ht="16.8" x14ac:dyDescent="0.3">
      <c r="A100" s="11"/>
      <c r="B100" s="11"/>
      <c r="C100" s="14"/>
      <c r="D100" s="10"/>
      <c r="E100" s="15"/>
      <c r="G100" s="15"/>
      <c r="H100" s="12"/>
      <c r="I100" s="15"/>
      <c r="J100" s="15"/>
      <c r="K100" s="12"/>
      <c r="L100" s="12"/>
      <c r="M100" s="12"/>
      <c r="N100" s="12"/>
      <c r="O100" s="15"/>
      <c r="P100" s="18"/>
    </row>
    <row r="101" spans="1:16" ht="16.8" x14ac:dyDescent="0.3">
      <c r="A101" s="11"/>
      <c r="B101" s="11"/>
      <c r="C101" s="14"/>
      <c r="D101" s="10"/>
      <c r="E101" s="15"/>
      <c r="G101" s="15"/>
      <c r="H101" s="12"/>
      <c r="I101" s="15"/>
      <c r="J101" s="15"/>
      <c r="K101" s="12"/>
      <c r="L101" s="12"/>
      <c r="M101" s="12"/>
      <c r="N101" s="12"/>
      <c r="O101" s="15"/>
      <c r="P101" s="18"/>
    </row>
    <row r="102" spans="1:16" ht="16.8" x14ac:dyDescent="0.3">
      <c r="A102" s="11"/>
      <c r="B102" s="11"/>
      <c r="C102" s="14"/>
      <c r="D102" s="10"/>
      <c r="E102" s="19" t="s">
        <v>107</v>
      </c>
      <c r="F102" s="20"/>
      <c r="G102" s="19"/>
      <c r="H102" s="19"/>
      <c r="I102" s="19"/>
      <c r="J102" s="19"/>
      <c r="K102" s="19"/>
      <c r="L102" s="19"/>
      <c r="M102" s="19"/>
      <c r="N102" s="19"/>
      <c r="O102" s="980" t="s">
        <v>1125</v>
      </c>
      <c r="P102" s="980"/>
    </row>
    <row r="103" spans="1:16" ht="16.8" x14ac:dyDescent="0.3">
      <c r="A103" s="11"/>
      <c r="B103" s="11"/>
      <c r="C103" s="14"/>
      <c r="D103" s="10"/>
      <c r="E103" s="19" t="s">
        <v>108</v>
      </c>
      <c r="F103" s="22"/>
      <c r="G103" s="11"/>
      <c r="H103" s="23"/>
      <c r="I103" s="11"/>
      <c r="J103" s="11"/>
      <c r="K103" s="23"/>
      <c r="L103" s="23"/>
      <c r="M103" s="23"/>
      <c r="N103" s="23"/>
      <c r="O103" s="24"/>
      <c r="P103" s="25"/>
    </row>
  </sheetData>
  <mergeCells count="90">
    <mergeCell ref="K8:K10"/>
    <mergeCell ref="H11:H12"/>
    <mergeCell ref="O78:O93"/>
    <mergeCell ref="A2:P2"/>
    <mergeCell ref="A3:P3"/>
    <mergeCell ref="A5:A6"/>
    <mergeCell ref="C5:C6"/>
    <mergeCell ref="D5:D6"/>
    <mergeCell ref="E5:E6"/>
    <mergeCell ref="F5:F6"/>
    <mergeCell ref="G5:G6"/>
    <mergeCell ref="H5:K5"/>
    <mergeCell ref="L5:L6"/>
    <mergeCell ref="M5:O5"/>
    <mergeCell ref="P5:P6"/>
    <mergeCell ref="I8:I10"/>
    <mergeCell ref="J8:J10"/>
    <mergeCell ref="C8:C10"/>
    <mergeCell ref="D8:D10"/>
    <mergeCell ref="E8:E10"/>
    <mergeCell ref="G8:G10"/>
    <mergeCell ref="H8:H10"/>
    <mergeCell ref="M11:M12"/>
    <mergeCell ref="C14:C15"/>
    <mergeCell ref="D14:D15"/>
    <mergeCell ref="E14:E15"/>
    <mergeCell ref="G14:G15"/>
    <mergeCell ref="H14:H15"/>
    <mergeCell ref="I14:I15"/>
    <mergeCell ref="J14:J15"/>
    <mergeCell ref="K14:K15"/>
    <mergeCell ref="I11:I12"/>
    <mergeCell ref="J11:J12"/>
    <mergeCell ref="K11:K12"/>
    <mergeCell ref="C11:C12"/>
    <mergeCell ref="D11:D12"/>
    <mergeCell ref="E11:E12"/>
    <mergeCell ref="G11:G12"/>
    <mergeCell ref="I16:I17"/>
    <mergeCell ref="J16:J17"/>
    <mergeCell ref="K16:K17"/>
    <mergeCell ref="C18:C19"/>
    <mergeCell ref="C20:C30"/>
    <mergeCell ref="D20:D30"/>
    <mergeCell ref="E20:E30"/>
    <mergeCell ref="G20:G30"/>
    <mergeCell ref="C16:C17"/>
    <mergeCell ref="D16:D17"/>
    <mergeCell ref="E16:E17"/>
    <mergeCell ref="G16:G17"/>
    <mergeCell ref="H16:H17"/>
    <mergeCell ref="C31:C33"/>
    <mergeCell ref="D31:D33"/>
    <mergeCell ref="E31:E33"/>
    <mergeCell ref="G31:G33"/>
    <mergeCell ref="C35:C37"/>
    <mergeCell ref="E35:E37"/>
    <mergeCell ref="C38:C40"/>
    <mergeCell ref="C42:C53"/>
    <mergeCell ref="D42:D53"/>
    <mergeCell ref="E42:E53"/>
    <mergeCell ref="G42:G53"/>
    <mergeCell ref="C54:C60"/>
    <mergeCell ref="E54:E57"/>
    <mergeCell ref="G54:G57"/>
    <mergeCell ref="E58:E60"/>
    <mergeCell ref="G58:G60"/>
    <mergeCell ref="N78:N93"/>
    <mergeCell ref="C62:C63"/>
    <mergeCell ref="E62:E63"/>
    <mergeCell ref="G62:G63"/>
    <mergeCell ref="C65:C66"/>
    <mergeCell ref="E65:E66"/>
    <mergeCell ref="G65:G66"/>
    <mergeCell ref="B5:B6"/>
    <mergeCell ref="O96:P96"/>
    <mergeCell ref="O102:P102"/>
    <mergeCell ref="C70:C71"/>
    <mergeCell ref="E70:E71"/>
    <mergeCell ref="G70:G71"/>
    <mergeCell ref="P70:P71"/>
    <mergeCell ref="C74:C75"/>
    <mergeCell ref="E74:E75"/>
    <mergeCell ref="G74:G75"/>
    <mergeCell ref="P74:P75"/>
    <mergeCell ref="C78:C93"/>
    <mergeCell ref="D78:D93"/>
    <mergeCell ref="E78:E93"/>
    <mergeCell ref="G78:G93"/>
    <mergeCell ref="M78:M9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7"/>
  <sheetViews>
    <sheetView topLeftCell="A7" zoomScale="83" zoomScaleNormal="83" workbookViewId="0">
      <selection activeCell="F11" sqref="F11"/>
    </sheetView>
  </sheetViews>
  <sheetFormatPr defaultRowHeight="13.8" x14ac:dyDescent="0.25"/>
  <cols>
    <col min="1" max="1" width="4" style="59"/>
    <col min="2" max="2" width="30" style="60" customWidth="1"/>
    <col min="3" max="3" width="6.19921875" style="59" bestFit="1" customWidth="1"/>
    <col min="4" max="4" width="32.69921875" style="61" bestFit="1" customWidth="1"/>
    <col min="5" max="5" width="17.19921875" style="59" bestFit="1" customWidth="1"/>
    <col min="6" max="6" width="20.19921875" style="59" bestFit="1" customWidth="1"/>
    <col min="7" max="7" width="18.69921875" style="59" bestFit="1" customWidth="1"/>
    <col min="8" max="8" width="25" style="59" bestFit="1" customWidth="1"/>
    <col min="9" max="9" width="27.5" style="59" bestFit="1" customWidth="1"/>
    <col min="10" max="10" width="38.5" style="46" bestFit="1" customWidth="1"/>
    <col min="11" max="11" width="44.09765625" style="46"/>
    <col min="12" max="1025" width="44.09765625" style="59"/>
  </cols>
  <sheetData>
    <row r="1" spans="1:1024" x14ac:dyDescent="0.25">
      <c r="A1"/>
      <c r="B1" s="37"/>
      <c r="C1"/>
      <c r="D1" s="62"/>
      <c r="E1"/>
      <c r="F1"/>
      <c r="G1"/>
      <c r="H1"/>
      <c r="I1"/>
      <c r="J1" s="38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0.399999999999999" x14ac:dyDescent="0.35">
      <c r="A2" s="1023" t="s">
        <v>892</v>
      </c>
      <c r="B2" s="1023"/>
      <c r="C2" s="1023"/>
      <c r="D2" s="1023"/>
      <c r="E2" s="1023"/>
      <c r="F2" s="1023"/>
      <c r="G2" s="1023"/>
      <c r="H2" s="1023"/>
      <c r="I2" s="1023"/>
      <c r="J2" s="1023"/>
      <c r="K2" s="63"/>
      <c r="L2" s="64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/>
      <c r="B3" s="37"/>
      <c r="C3"/>
      <c r="D3" s="62"/>
      <c r="E3"/>
      <c r="F3"/>
      <c r="G3"/>
      <c r="H3"/>
      <c r="I3"/>
      <c r="J3" s="38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66" customFormat="1" ht="27.6" x14ac:dyDescent="0.25">
      <c r="A4" s="65" t="s">
        <v>2</v>
      </c>
      <c r="B4" s="65" t="s">
        <v>893</v>
      </c>
      <c r="C4" s="65" t="s">
        <v>894</v>
      </c>
      <c r="D4" s="65" t="s">
        <v>895</v>
      </c>
      <c r="E4" s="65" t="s">
        <v>896</v>
      </c>
      <c r="F4" s="65" t="s">
        <v>897</v>
      </c>
      <c r="G4" s="65" t="s">
        <v>898</v>
      </c>
      <c r="H4" s="65" t="s">
        <v>899</v>
      </c>
      <c r="I4" s="65" t="s">
        <v>900</v>
      </c>
      <c r="J4" s="65" t="s">
        <v>901</v>
      </c>
      <c r="K4" s="65" t="s">
        <v>902</v>
      </c>
    </row>
    <row r="5" spans="1:1024" ht="30" customHeight="1" x14ac:dyDescent="0.25">
      <c r="A5" s="47">
        <v>1</v>
      </c>
      <c r="B5" s="67" t="s">
        <v>903</v>
      </c>
      <c r="C5" s="47" t="s">
        <v>27</v>
      </c>
      <c r="D5" s="68" t="s">
        <v>904</v>
      </c>
      <c r="E5" s="69" t="s">
        <v>905</v>
      </c>
      <c r="F5" s="53" t="s">
        <v>906</v>
      </c>
      <c r="G5" s="70">
        <v>42652</v>
      </c>
      <c r="H5" s="70">
        <v>42652</v>
      </c>
      <c r="I5" s="68" t="s">
        <v>907</v>
      </c>
      <c r="J5" s="68" t="s">
        <v>908</v>
      </c>
      <c r="K5" s="71" t="s">
        <v>909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30.9" customHeight="1" x14ac:dyDescent="0.25">
      <c r="A6" s="47">
        <v>2</v>
      </c>
      <c r="B6" s="67" t="s">
        <v>903</v>
      </c>
      <c r="C6" s="47" t="s">
        <v>27</v>
      </c>
      <c r="D6" s="68" t="s">
        <v>904</v>
      </c>
      <c r="E6" s="69" t="s">
        <v>905</v>
      </c>
      <c r="F6" s="53" t="s">
        <v>910</v>
      </c>
      <c r="G6" s="70">
        <v>42652</v>
      </c>
      <c r="H6" s="70">
        <v>42652</v>
      </c>
      <c r="I6" s="68" t="s">
        <v>911</v>
      </c>
      <c r="J6" s="68" t="s">
        <v>908</v>
      </c>
      <c r="K6" s="68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74" customFormat="1" ht="30.9" customHeight="1" x14ac:dyDescent="0.3">
      <c r="A7" s="47">
        <v>3</v>
      </c>
      <c r="B7" s="42" t="s">
        <v>912</v>
      </c>
      <c r="C7" s="47" t="s">
        <v>27</v>
      </c>
      <c r="D7" s="68" t="s">
        <v>913</v>
      </c>
      <c r="E7" s="72" t="s">
        <v>668</v>
      </c>
      <c r="F7" s="53" t="s">
        <v>914</v>
      </c>
      <c r="G7" s="47" t="s">
        <v>915</v>
      </c>
      <c r="H7" s="47" t="s">
        <v>916</v>
      </c>
      <c r="I7" s="47" t="s">
        <v>917</v>
      </c>
      <c r="J7" s="68" t="s">
        <v>908</v>
      </c>
      <c r="K7" s="73"/>
    </row>
    <row r="8" spans="1:1024" ht="56.25" customHeight="1" x14ac:dyDescent="0.25">
      <c r="A8" s="47">
        <v>4</v>
      </c>
      <c r="B8" s="75" t="s">
        <v>918</v>
      </c>
      <c r="C8" s="47" t="s">
        <v>27</v>
      </c>
      <c r="D8" s="68" t="s">
        <v>913</v>
      </c>
      <c r="E8" s="67" t="s">
        <v>919</v>
      </c>
      <c r="F8" s="53" t="s">
        <v>920</v>
      </c>
      <c r="G8" s="47" t="s">
        <v>915</v>
      </c>
      <c r="H8" s="76" t="s">
        <v>921</v>
      </c>
      <c r="I8" s="76" t="s">
        <v>922</v>
      </c>
      <c r="J8" s="68" t="s">
        <v>908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30.9" customHeight="1" x14ac:dyDescent="0.25">
      <c r="A9" s="47">
        <v>5</v>
      </c>
      <c r="B9" s="75" t="s">
        <v>918</v>
      </c>
      <c r="C9" s="47" t="s">
        <v>27</v>
      </c>
      <c r="D9" s="68" t="s">
        <v>913</v>
      </c>
      <c r="E9" s="67" t="s">
        <v>923</v>
      </c>
      <c r="F9" s="53" t="s">
        <v>924</v>
      </c>
      <c r="G9" s="47" t="s">
        <v>915</v>
      </c>
      <c r="H9" s="47" t="s">
        <v>916</v>
      </c>
      <c r="I9" s="47" t="s">
        <v>917</v>
      </c>
      <c r="J9" s="68" t="s">
        <v>908</v>
      </c>
      <c r="K9" s="77" t="s">
        <v>925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9.25" customHeight="1" x14ac:dyDescent="0.25">
      <c r="A10" s="47">
        <v>6</v>
      </c>
      <c r="B10" s="75" t="s">
        <v>926</v>
      </c>
      <c r="C10" s="47" t="s">
        <v>27</v>
      </c>
      <c r="D10" s="68" t="s">
        <v>913</v>
      </c>
      <c r="E10" s="67" t="s">
        <v>683</v>
      </c>
      <c r="F10" s="53" t="s">
        <v>691</v>
      </c>
      <c r="G10" s="47" t="s">
        <v>915</v>
      </c>
      <c r="H10" s="78"/>
      <c r="I10" s="78"/>
      <c r="J10" s="79" t="s">
        <v>927</v>
      </c>
      <c r="K10" s="68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0.9" customHeight="1" x14ac:dyDescent="0.25">
      <c r="A11" s="47">
        <v>7</v>
      </c>
      <c r="B11" s="75" t="s">
        <v>928</v>
      </c>
      <c r="C11" s="47" t="s">
        <v>929</v>
      </c>
      <c r="D11" s="68" t="s">
        <v>913</v>
      </c>
      <c r="E11" s="67" t="s">
        <v>688</v>
      </c>
      <c r="F11" s="53" t="s">
        <v>693</v>
      </c>
      <c r="G11" s="47" t="s">
        <v>915</v>
      </c>
      <c r="H11" s="76" t="s">
        <v>921</v>
      </c>
      <c r="I11" s="76" t="s">
        <v>930</v>
      </c>
      <c r="J11" s="68" t="s">
        <v>908</v>
      </c>
      <c r="K11" s="68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0.9" customHeight="1" x14ac:dyDescent="0.25">
      <c r="A12" s="47">
        <v>8</v>
      </c>
      <c r="B12" s="75" t="s">
        <v>931</v>
      </c>
      <c r="C12" s="47" t="s">
        <v>27</v>
      </c>
      <c r="D12" s="68" t="s">
        <v>913</v>
      </c>
      <c r="E12" s="67" t="s">
        <v>931</v>
      </c>
      <c r="F12" s="53" t="s">
        <v>932</v>
      </c>
      <c r="G12" s="47" t="s">
        <v>915</v>
      </c>
      <c r="H12" s="47" t="s">
        <v>933</v>
      </c>
      <c r="I12" s="47" t="s">
        <v>934</v>
      </c>
      <c r="J12" s="68" t="s">
        <v>908</v>
      </c>
      <c r="K12" s="68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69" x14ac:dyDescent="0.3">
      <c r="A13" s="47">
        <v>9</v>
      </c>
      <c r="B13" s="80" t="s">
        <v>935</v>
      </c>
      <c r="C13" s="47" t="s">
        <v>27</v>
      </c>
      <c r="D13" s="68" t="s">
        <v>936</v>
      </c>
      <c r="E13" s="81" t="s">
        <v>937</v>
      </c>
      <c r="F13" s="53" t="s">
        <v>938</v>
      </c>
      <c r="G13" s="47" t="s">
        <v>915</v>
      </c>
      <c r="H13" s="47" t="s">
        <v>915</v>
      </c>
      <c r="I13" s="47" t="s">
        <v>939</v>
      </c>
      <c r="J13" s="68" t="s">
        <v>908</v>
      </c>
      <c r="K13" s="7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0.9" customHeight="1" x14ac:dyDescent="0.3">
      <c r="A14" s="47">
        <v>10</v>
      </c>
      <c r="B14" s="67" t="s">
        <v>903</v>
      </c>
      <c r="C14" s="47" t="s">
        <v>27</v>
      </c>
      <c r="D14" s="68" t="s">
        <v>904</v>
      </c>
      <c r="E14" s="69" t="s">
        <v>905</v>
      </c>
      <c r="F14" s="53" t="s">
        <v>940</v>
      </c>
      <c r="G14" s="70" t="s">
        <v>941</v>
      </c>
      <c r="H14" s="70" t="s">
        <v>941</v>
      </c>
      <c r="I14" s="68" t="s">
        <v>907</v>
      </c>
      <c r="J14" s="68" t="s">
        <v>908</v>
      </c>
      <c r="K14" s="73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30.9" customHeight="1" x14ac:dyDescent="0.3">
      <c r="A15" s="47">
        <v>11</v>
      </c>
      <c r="B15" s="67" t="s">
        <v>903</v>
      </c>
      <c r="C15" s="47" t="s">
        <v>27</v>
      </c>
      <c r="D15" s="68" t="s">
        <v>904</v>
      </c>
      <c r="E15" s="69" t="s">
        <v>905</v>
      </c>
      <c r="F15" s="53" t="s">
        <v>942</v>
      </c>
      <c r="G15" s="70" t="s">
        <v>941</v>
      </c>
      <c r="H15" s="70" t="s">
        <v>941</v>
      </c>
      <c r="I15" s="68" t="s">
        <v>943</v>
      </c>
      <c r="J15" s="68" t="s">
        <v>908</v>
      </c>
      <c r="K15" s="73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30.9" customHeight="1" x14ac:dyDescent="0.3">
      <c r="A16" s="47">
        <v>12</v>
      </c>
      <c r="B16" s="67" t="s">
        <v>944</v>
      </c>
      <c r="C16" s="47" t="s">
        <v>27</v>
      </c>
      <c r="D16" s="68" t="s">
        <v>945</v>
      </c>
      <c r="E16" s="67" t="s">
        <v>719</v>
      </c>
      <c r="F16" s="82" t="s">
        <v>946</v>
      </c>
      <c r="G16" s="70">
        <v>42561</v>
      </c>
      <c r="H16" s="70">
        <v>42562</v>
      </c>
      <c r="I16" s="68" t="s">
        <v>947</v>
      </c>
      <c r="J16" s="68" t="s">
        <v>908</v>
      </c>
      <c r="K16" s="73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1" s="84" customFormat="1" ht="30.9" customHeight="1" x14ac:dyDescent="0.3">
      <c r="A17" s="47">
        <v>13</v>
      </c>
      <c r="B17" s="1007" t="s">
        <v>948</v>
      </c>
      <c r="C17" s="47" t="s">
        <v>27</v>
      </c>
      <c r="D17" s="68" t="s">
        <v>904</v>
      </c>
      <c r="E17" s="67" t="s">
        <v>948</v>
      </c>
      <c r="F17" s="53" t="s">
        <v>949</v>
      </c>
      <c r="G17" s="70">
        <v>42561</v>
      </c>
      <c r="H17" s="70">
        <v>42592</v>
      </c>
      <c r="I17" s="83" t="s">
        <v>950</v>
      </c>
      <c r="J17" s="68" t="s">
        <v>908</v>
      </c>
      <c r="K17" s="73"/>
    </row>
    <row r="18" spans="1:11" ht="30.9" customHeight="1" x14ac:dyDescent="0.3">
      <c r="A18" s="47">
        <v>14</v>
      </c>
      <c r="B18" s="1007"/>
      <c r="C18" s="47" t="s">
        <v>27</v>
      </c>
      <c r="D18" s="68" t="s">
        <v>904</v>
      </c>
      <c r="E18" s="67" t="s">
        <v>948</v>
      </c>
      <c r="F18" s="53" t="s">
        <v>951</v>
      </c>
      <c r="G18" s="70">
        <v>42561</v>
      </c>
      <c r="H18" s="70">
        <v>42592</v>
      </c>
      <c r="I18" s="83" t="s">
        <v>952</v>
      </c>
      <c r="J18" s="68" t="s">
        <v>908</v>
      </c>
      <c r="K18" s="73"/>
    </row>
    <row r="19" spans="1:11" ht="30.9" customHeight="1" x14ac:dyDescent="0.3">
      <c r="A19" s="47">
        <v>15</v>
      </c>
      <c r="B19" s="1007"/>
      <c r="C19" s="47" t="s">
        <v>27</v>
      </c>
      <c r="D19" s="68" t="s">
        <v>904</v>
      </c>
      <c r="E19" s="67" t="s">
        <v>948</v>
      </c>
      <c r="F19" s="53" t="s">
        <v>953</v>
      </c>
      <c r="G19" s="70">
        <v>42561</v>
      </c>
      <c r="H19" s="70">
        <v>42592</v>
      </c>
      <c r="I19" s="83" t="s">
        <v>954</v>
      </c>
      <c r="J19" s="68" t="s">
        <v>908</v>
      </c>
      <c r="K19" s="73"/>
    </row>
    <row r="20" spans="1:11" ht="30.9" customHeight="1" x14ac:dyDescent="0.3">
      <c r="A20" s="47">
        <v>16</v>
      </c>
      <c r="B20" s="83" t="s">
        <v>955</v>
      </c>
      <c r="C20" s="47" t="s">
        <v>27</v>
      </c>
      <c r="D20" s="68" t="s">
        <v>904</v>
      </c>
      <c r="E20" s="83" t="s">
        <v>955</v>
      </c>
      <c r="F20" s="53" t="s">
        <v>956</v>
      </c>
      <c r="G20" s="70">
        <v>42561</v>
      </c>
      <c r="H20" s="70">
        <v>42592</v>
      </c>
      <c r="I20" s="83" t="s">
        <v>957</v>
      </c>
      <c r="J20" s="68" t="s">
        <v>908</v>
      </c>
      <c r="K20" s="73"/>
    </row>
    <row r="21" spans="1:11" ht="15.6" x14ac:dyDescent="0.3">
      <c r="A21" s="47">
        <v>17</v>
      </c>
      <c r="B21" s="83" t="s">
        <v>958</v>
      </c>
      <c r="C21" s="47" t="s">
        <v>27</v>
      </c>
      <c r="D21" s="68" t="s">
        <v>959</v>
      </c>
      <c r="E21" s="83" t="s">
        <v>960</v>
      </c>
      <c r="F21" s="53" t="s">
        <v>961</v>
      </c>
      <c r="G21" s="70">
        <v>42561</v>
      </c>
      <c r="H21" s="70">
        <v>42623</v>
      </c>
      <c r="I21" s="83" t="s">
        <v>962</v>
      </c>
      <c r="J21" s="68" t="s">
        <v>908</v>
      </c>
      <c r="K21" s="73"/>
    </row>
    <row r="22" spans="1:11" ht="15.6" x14ac:dyDescent="0.3">
      <c r="A22" s="47">
        <v>18</v>
      </c>
      <c r="B22" s="83" t="s">
        <v>958</v>
      </c>
      <c r="C22" s="47" t="s">
        <v>27</v>
      </c>
      <c r="D22" s="68" t="s">
        <v>959</v>
      </c>
      <c r="E22" s="83" t="s">
        <v>960</v>
      </c>
      <c r="F22" s="53" t="s">
        <v>963</v>
      </c>
      <c r="G22" s="70">
        <v>42561</v>
      </c>
      <c r="H22" s="70">
        <v>42623</v>
      </c>
      <c r="I22" s="83" t="s">
        <v>964</v>
      </c>
      <c r="J22" s="68" t="s">
        <v>908</v>
      </c>
      <c r="K22" s="73"/>
    </row>
    <row r="23" spans="1:11" ht="15.6" x14ac:dyDescent="0.3">
      <c r="A23" s="47">
        <v>19</v>
      </c>
      <c r="B23" s="83" t="s">
        <v>965</v>
      </c>
      <c r="C23" s="47" t="s">
        <v>27</v>
      </c>
      <c r="D23" s="68" t="s">
        <v>959</v>
      </c>
      <c r="E23" s="83" t="s">
        <v>966</v>
      </c>
      <c r="F23" s="53" t="s">
        <v>967</v>
      </c>
      <c r="G23" s="70">
        <v>42561</v>
      </c>
      <c r="H23" s="70">
        <v>42623</v>
      </c>
      <c r="I23" s="83" t="s">
        <v>968</v>
      </c>
      <c r="J23" s="68" t="s">
        <v>908</v>
      </c>
      <c r="K23" s="73"/>
    </row>
    <row r="24" spans="1:11" ht="15.6" x14ac:dyDescent="0.3">
      <c r="A24" s="47">
        <v>20</v>
      </c>
      <c r="B24" s="83" t="s">
        <v>969</v>
      </c>
      <c r="C24" s="47" t="s">
        <v>27</v>
      </c>
      <c r="D24" s="68" t="s">
        <v>970</v>
      </c>
      <c r="E24" s="83" t="s">
        <v>971</v>
      </c>
      <c r="F24" s="53" t="s">
        <v>972</v>
      </c>
      <c r="G24" s="70">
        <v>42561</v>
      </c>
      <c r="H24" s="70" t="s">
        <v>973</v>
      </c>
      <c r="I24" s="51" t="s">
        <v>974</v>
      </c>
      <c r="J24" s="68" t="s">
        <v>908</v>
      </c>
      <c r="K24" s="73"/>
    </row>
    <row r="25" spans="1:11" ht="15.6" x14ac:dyDescent="0.3">
      <c r="A25" s="47">
        <v>21</v>
      </c>
      <c r="B25" s="83" t="s">
        <v>975</v>
      </c>
      <c r="C25" s="47" t="s">
        <v>27</v>
      </c>
      <c r="D25" s="68" t="s">
        <v>970</v>
      </c>
      <c r="E25" s="83" t="s">
        <v>976</v>
      </c>
      <c r="F25" s="53" t="s">
        <v>977</v>
      </c>
      <c r="G25" s="70">
        <v>42561</v>
      </c>
      <c r="H25" s="70" t="s">
        <v>973</v>
      </c>
      <c r="I25" s="51" t="s">
        <v>978</v>
      </c>
      <c r="J25" s="68" t="s">
        <v>908</v>
      </c>
      <c r="K25" s="73"/>
    </row>
    <row r="26" spans="1:11" ht="15.6" x14ac:dyDescent="0.3">
      <c r="A26" s="47">
        <v>22</v>
      </c>
      <c r="B26" s="83" t="s">
        <v>979</v>
      </c>
      <c r="C26" s="47" t="s">
        <v>27</v>
      </c>
      <c r="D26" s="68" t="s">
        <v>970</v>
      </c>
      <c r="E26" s="83" t="s">
        <v>833</v>
      </c>
      <c r="F26" s="53" t="s">
        <v>980</v>
      </c>
      <c r="G26" s="70">
        <v>42561</v>
      </c>
      <c r="H26" s="70" t="s">
        <v>973</v>
      </c>
      <c r="I26" s="51" t="s">
        <v>981</v>
      </c>
      <c r="J26" s="68" t="s">
        <v>908</v>
      </c>
      <c r="K26" s="73"/>
    </row>
    <row r="27" spans="1:11" ht="15.6" x14ac:dyDescent="0.3">
      <c r="A27" s="47">
        <v>23</v>
      </c>
      <c r="B27" s="83" t="s">
        <v>979</v>
      </c>
      <c r="C27" s="47" t="s">
        <v>27</v>
      </c>
      <c r="D27" s="68" t="s">
        <v>970</v>
      </c>
      <c r="E27" s="83" t="s">
        <v>833</v>
      </c>
      <c r="F27" s="53" t="s">
        <v>982</v>
      </c>
      <c r="G27" s="70">
        <v>42561</v>
      </c>
      <c r="H27" s="70" t="s">
        <v>973</v>
      </c>
      <c r="I27" s="51" t="s">
        <v>983</v>
      </c>
      <c r="J27" s="68" t="s">
        <v>908</v>
      </c>
      <c r="K27" s="73"/>
    </row>
    <row r="28" spans="1:11" ht="15.6" x14ac:dyDescent="0.3">
      <c r="A28" s="47">
        <v>24</v>
      </c>
      <c r="B28" s="83" t="s">
        <v>955</v>
      </c>
      <c r="C28" s="47" t="s">
        <v>27</v>
      </c>
      <c r="D28" s="68" t="s">
        <v>904</v>
      </c>
      <c r="E28" s="83" t="s">
        <v>955</v>
      </c>
      <c r="F28" s="53" t="s">
        <v>984</v>
      </c>
      <c r="G28" s="70" t="s">
        <v>985</v>
      </c>
      <c r="H28" s="70" t="s">
        <v>986</v>
      </c>
      <c r="I28" s="83" t="s">
        <v>987</v>
      </c>
      <c r="J28" s="68" t="s">
        <v>908</v>
      </c>
      <c r="K28" s="73"/>
    </row>
    <row r="29" spans="1:11" ht="15.6" x14ac:dyDescent="0.3">
      <c r="A29" s="47">
        <v>25</v>
      </c>
      <c r="B29" s="83" t="s">
        <v>955</v>
      </c>
      <c r="C29" s="47" t="s">
        <v>27</v>
      </c>
      <c r="D29" s="68" t="s">
        <v>904</v>
      </c>
      <c r="E29" s="83" t="s">
        <v>955</v>
      </c>
      <c r="F29" s="53" t="s">
        <v>988</v>
      </c>
      <c r="G29" s="70" t="s">
        <v>985</v>
      </c>
      <c r="H29" s="70" t="s">
        <v>986</v>
      </c>
      <c r="I29" s="83" t="s">
        <v>989</v>
      </c>
      <c r="J29" s="68" t="s">
        <v>908</v>
      </c>
      <c r="K29" s="73"/>
    </row>
    <row r="30" spans="1:11" ht="15.6" x14ac:dyDescent="0.3">
      <c r="A30" s="47">
        <v>26</v>
      </c>
      <c r="B30" s="83" t="s">
        <v>990</v>
      </c>
      <c r="C30" s="47" t="s">
        <v>27</v>
      </c>
      <c r="D30" s="68" t="s">
        <v>904</v>
      </c>
      <c r="E30" s="83" t="s">
        <v>990</v>
      </c>
      <c r="F30" s="53" t="s">
        <v>991</v>
      </c>
      <c r="G30" s="70" t="s">
        <v>985</v>
      </c>
      <c r="H30" s="70" t="s">
        <v>992</v>
      </c>
      <c r="I30" s="83" t="s">
        <v>993</v>
      </c>
      <c r="J30" s="68" t="s">
        <v>908</v>
      </c>
      <c r="K30" s="73"/>
    </row>
    <row r="31" spans="1:11" ht="15.6" x14ac:dyDescent="0.3">
      <c r="A31" s="47">
        <v>27</v>
      </c>
      <c r="B31" s="83" t="s">
        <v>994</v>
      </c>
      <c r="C31" s="47" t="s">
        <v>27</v>
      </c>
      <c r="D31" s="68" t="s">
        <v>904</v>
      </c>
      <c r="E31" s="83" t="s">
        <v>994</v>
      </c>
      <c r="F31" s="53" t="s">
        <v>995</v>
      </c>
      <c r="G31" s="70" t="s">
        <v>985</v>
      </c>
      <c r="H31" s="70" t="s">
        <v>992</v>
      </c>
      <c r="I31" s="83" t="s">
        <v>996</v>
      </c>
      <c r="J31" s="68" t="s">
        <v>908</v>
      </c>
      <c r="K31" s="73"/>
    </row>
    <row r="32" spans="1:11" ht="15.6" x14ac:dyDescent="0.3">
      <c r="A32" s="47">
        <v>28</v>
      </c>
      <c r="B32" s="83" t="s">
        <v>997</v>
      </c>
      <c r="C32" s="47" t="s">
        <v>27</v>
      </c>
      <c r="D32" s="68" t="s">
        <v>936</v>
      </c>
      <c r="E32" s="83" t="s">
        <v>997</v>
      </c>
      <c r="F32" s="53" t="s">
        <v>998</v>
      </c>
      <c r="G32" s="70" t="s">
        <v>985</v>
      </c>
      <c r="H32" s="70" t="s">
        <v>999</v>
      </c>
      <c r="I32" s="83" t="s">
        <v>1000</v>
      </c>
      <c r="J32" s="68" t="s">
        <v>908</v>
      </c>
      <c r="K32" s="73"/>
    </row>
    <row r="33" spans="1:11" ht="15.6" x14ac:dyDescent="0.3">
      <c r="A33" s="47">
        <v>29</v>
      </c>
      <c r="B33" s="83" t="s">
        <v>1001</v>
      </c>
      <c r="C33" s="47" t="s">
        <v>27</v>
      </c>
      <c r="D33" s="68" t="s">
        <v>936</v>
      </c>
      <c r="E33" s="83" t="s">
        <v>1001</v>
      </c>
      <c r="F33" s="53" t="s">
        <v>1002</v>
      </c>
      <c r="G33" s="70" t="s">
        <v>985</v>
      </c>
      <c r="H33" s="70" t="s">
        <v>999</v>
      </c>
      <c r="I33" s="83" t="s">
        <v>1003</v>
      </c>
      <c r="J33" s="68" t="s">
        <v>908</v>
      </c>
      <c r="K33" s="73"/>
    </row>
    <row r="34" spans="1:11" ht="25.35" customHeight="1" x14ac:dyDescent="0.3">
      <c r="A34" s="47">
        <v>30</v>
      </c>
      <c r="B34" s="83" t="s">
        <v>842</v>
      </c>
      <c r="C34" s="47" t="s">
        <v>27</v>
      </c>
      <c r="D34" s="68" t="s">
        <v>843</v>
      </c>
      <c r="E34" s="83" t="s">
        <v>844</v>
      </c>
      <c r="F34" s="53" t="s">
        <v>845</v>
      </c>
      <c r="G34" s="70" t="s">
        <v>1004</v>
      </c>
      <c r="H34" s="70" t="s">
        <v>1005</v>
      </c>
      <c r="I34" s="83" t="s">
        <v>1006</v>
      </c>
      <c r="J34" s="68" t="s">
        <v>908</v>
      </c>
      <c r="K34" s="73"/>
    </row>
    <row r="35" spans="1:11" ht="25.35" customHeight="1" x14ac:dyDescent="0.3">
      <c r="A35" s="47">
        <v>31</v>
      </c>
      <c r="B35" s="83" t="s">
        <v>846</v>
      </c>
      <c r="C35" s="47" t="s">
        <v>27</v>
      </c>
      <c r="D35" s="68" t="s">
        <v>843</v>
      </c>
      <c r="E35" s="83" t="s">
        <v>847</v>
      </c>
      <c r="F35" s="53" t="s">
        <v>848</v>
      </c>
      <c r="G35" s="70" t="s">
        <v>1004</v>
      </c>
      <c r="H35" s="70" t="s">
        <v>1005</v>
      </c>
      <c r="I35" s="83" t="s">
        <v>1007</v>
      </c>
      <c r="J35" s="68" t="s">
        <v>908</v>
      </c>
      <c r="K35" s="73"/>
    </row>
    <row r="36" spans="1:11" ht="25.35" customHeight="1" x14ac:dyDescent="0.3">
      <c r="A36" s="47">
        <v>32</v>
      </c>
      <c r="B36" s="83" t="s">
        <v>849</v>
      </c>
      <c r="C36" s="47" t="s">
        <v>27</v>
      </c>
      <c r="D36" s="68" t="s">
        <v>843</v>
      </c>
      <c r="E36" s="83" t="s">
        <v>1008</v>
      </c>
      <c r="F36" s="53" t="s">
        <v>1009</v>
      </c>
      <c r="G36" s="70" t="s">
        <v>1004</v>
      </c>
      <c r="H36" s="70" t="s">
        <v>1005</v>
      </c>
      <c r="I36" s="83" t="s">
        <v>1010</v>
      </c>
      <c r="J36" s="68" t="s">
        <v>908</v>
      </c>
      <c r="K36" s="73"/>
    </row>
    <row r="37" spans="1:11" ht="25.35" customHeight="1" x14ac:dyDescent="0.3">
      <c r="A37" s="47">
        <v>33</v>
      </c>
      <c r="B37" s="83" t="s">
        <v>1011</v>
      </c>
      <c r="C37" s="47" t="s">
        <v>27</v>
      </c>
      <c r="D37" s="68" t="s">
        <v>843</v>
      </c>
      <c r="E37" s="83" t="s">
        <v>1012</v>
      </c>
      <c r="F37" s="53" t="s">
        <v>1013</v>
      </c>
      <c r="G37" s="70" t="s">
        <v>1004</v>
      </c>
      <c r="H37" s="70" t="s">
        <v>1005</v>
      </c>
      <c r="I37" s="83" t="s">
        <v>1014</v>
      </c>
      <c r="J37" s="68" t="s">
        <v>908</v>
      </c>
      <c r="K37" s="73"/>
    </row>
    <row r="38" spans="1:11" ht="15.6" x14ac:dyDescent="0.3">
      <c r="A38" s="47">
        <v>34</v>
      </c>
      <c r="B38" s="85" t="s">
        <v>855</v>
      </c>
      <c r="C38" s="47" t="s">
        <v>27</v>
      </c>
      <c r="D38" s="68" t="s">
        <v>843</v>
      </c>
      <c r="E38" s="83" t="s">
        <v>856</v>
      </c>
      <c r="F38" s="53" t="s">
        <v>1015</v>
      </c>
      <c r="G38" s="70" t="s">
        <v>1004</v>
      </c>
      <c r="H38" s="86">
        <v>42440</v>
      </c>
      <c r="I38" s="87" t="s">
        <v>1016</v>
      </c>
      <c r="J38" s="68" t="s">
        <v>908</v>
      </c>
      <c r="K38" s="88"/>
    </row>
    <row r="39" spans="1:11" ht="15.6" x14ac:dyDescent="0.3">
      <c r="A39" s="47">
        <v>35</v>
      </c>
      <c r="B39" s="85" t="s">
        <v>855</v>
      </c>
      <c r="C39" s="47" t="s">
        <v>27</v>
      </c>
      <c r="D39" s="68" t="s">
        <v>843</v>
      </c>
      <c r="E39" s="83" t="s">
        <v>856</v>
      </c>
      <c r="F39" s="53" t="s">
        <v>1017</v>
      </c>
      <c r="G39" s="70" t="s">
        <v>1004</v>
      </c>
      <c r="H39" s="86">
        <v>42440</v>
      </c>
      <c r="I39" s="87" t="s">
        <v>1018</v>
      </c>
      <c r="J39" s="68" t="s">
        <v>908</v>
      </c>
      <c r="K39" s="88"/>
    </row>
    <row r="40" spans="1:11" x14ac:dyDescent="0.25">
      <c r="E40"/>
    </row>
    <row r="41" spans="1:11" x14ac:dyDescent="0.25">
      <c r="E41"/>
    </row>
    <row r="42" spans="1:11" x14ac:dyDescent="0.25">
      <c r="E42"/>
    </row>
    <row r="43" spans="1:11" x14ac:dyDescent="0.25">
      <c r="E43"/>
    </row>
    <row r="44" spans="1:11" x14ac:dyDescent="0.25">
      <c r="E44"/>
    </row>
    <row r="45" spans="1:11" x14ac:dyDescent="0.25">
      <c r="E45"/>
    </row>
    <row r="46" spans="1:11" x14ac:dyDescent="0.25">
      <c r="E46"/>
    </row>
    <row r="47" spans="1:11" x14ac:dyDescent="0.25">
      <c r="E47"/>
    </row>
    <row r="48" spans="1:11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  <row r="54" spans="5:5" x14ac:dyDescent="0.25">
      <c r="E54"/>
    </row>
    <row r="55" spans="5:5" x14ac:dyDescent="0.25">
      <c r="E55"/>
    </row>
    <row r="56" spans="5:5" x14ac:dyDescent="0.25">
      <c r="E56"/>
    </row>
    <row r="57" spans="5:5" x14ac:dyDescent="0.25">
      <c r="E57"/>
    </row>
    <row r="58" spans="5:5" x14ac:dyDescent="0.25">
      <c r="E58"/>
    </row>
    <row r="59" spans="5:5" x14ac:dyDescent="0.25">
      <c r="E59"/>
    </row>
    <row r="60" spans="5:5" x14ac:dyDescent="0.25">
      <c r="E60"/>
    </row>
    <row r="61" spans="5:5" x14ac:dyDescent="0.25">
      <c r="E61"/>
    </row>
    <row r="62" spans="5:5" x14ac:dyDescent="0.25">
      <c r="E62"/>
    </row>
    <row r="63" spans="5:5" x14ac:dyDescent="0.25">
      <c r="E63"/>
    </row>
    <row r="64" spans="5:5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  <row r="69" spans="5:5" x14ac:dyDescent="0.25">
      <c r="E69"/>
    </row>
    <row r="70" spans="5:5" x14ac:dyDescent="0.25">
      <c r="E70"/>
    </row>
    <row r="71" spans="5:5" x14ac:dyDescent="0.25">
      <c r="E71"/>
    </row>
    <row r="72" spans="5:5" x14ac:dyDescent="0.25">
      <c r="E72"/>
    </row>
    <row r="73" spans="5:5" x14ac:dyDescent="0.25">
      <c r="E73"/>
    </row>
    <row r="74" spans="5:5" x14ac:dyDescent="0.25">
      <c r="E74"/>
    </row>
    <row r="75" spans="5:5" x14ac:dyDescent="0.25">
      <c r="E75"/>
    </row>
    <row r="76" spans="5:5" x14ac:dyDescent="0.25">
      <c r="E76"/>
    </row>
    <row r="77" spans="5:5" x14ac:dyDescent="0.25">
      <c r="E77"/>
    </row>
    <row r="78" spans="5:5" x14ac:dyDescent="0.25">
      <c r="E78"/>
    </row>
    <row r="79" spans="5:5" x14ac:dyDescent="0.25">
      <c r="E79"/>
    </row>
    <row r="80" spans="5:5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ht="14.4" x14ac:dyDescent="0.3">
      <c r="E117" s="89">
        <f>C117-D117</f>
        <v>0</v>
      </c>
    </row>
  </sheetData>
  <mergeCells count="2">
    <mergeCell ref="A2:J2"/>
    <mergeCell ref="B17:B1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15666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Chuyển Mạch (IMS, Di Động)</vt:lpstr>
      <vt:lpstr>Truyền dẫn</vt:lpstr>
      <vt:lpstr>Sheet1</vt:lpstr>
      <vt:lpstr>IP (VN2, VNP)</vt:lpstr>
      <vt:lpstr>GTGT</vt:lpstr>
      <vt:lpstr>IP Core DĐ - Chỉ theo dõi tại T</vt:lpstr>
      <vt:lpstr>Vô tuyến</vt:lpstr>
      <vt:lpstr>VT từ CTO - sau sự cố</vt:lpstr>
      <vt:lpstr>'IP (VN2, VNP)'!Print_Titles</vt:lpstr>
      <vt:lpstr>'Truyền dẫn'!Print_Titles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LTK_PC02</dc:creator>
  <dc:description/>
  <cp:lastModifiedBy>Windows User</cp:lastModifiedBy>
  <cp:revision>577</cp:revision>
  <cp:lastPrinted>2017-10-18T02:54:56Z</cp:lastPrinted>
  <dcterms:created xsi:type="dcterms:W3CDTF">2016-03-17T14:05:52Z</dcterms:created>
  <dcterms:modified xsi:type="dcterms:W3CDTF">2018-05-04T01:56:10Z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