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\Desktop\hcm\"/>
    </mc:Choice>
  </mc:AlternateContent>
  <xr:revisionPtr revIDLastSave="0" documentId="13_ncr:1_{88376A24-8079-40FF-B576-E96705A68A80}" xr6:coauthVersionLast="45" xr6:coauthVersionMax="45" xr10:uidLastSave="{00000000-0000-0000-0000-000000000000}"/>
  <bookViews>
    <workbookView xWindow="-107" yWindow="-107" windowWidth="20847" windowHeight="11208" tabRatio="933" xr2:uid="{00000000-000D-0000-FFFF-FFFF00000000}"/>
  </bookViews>
  <sheets>
    <sheet name="import" sheetId="55" r:id="rId1"/>
    <sheet name="Sheet2" sheetId="54" r:id="rId2"/>
    <sheet name="Nguyễn Đức Tứ" sheetId="45" r:id="rId3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5" l="1"/>
  <c r="E22" i="45"/>
  <c r="E18" i="45"/>
  <c r="E19" i="45"/>
  <c r="E23" i="45" l="1"/>
  <c r="D8" i="45" l="1"/>
  <c r="E24" i="45" l="1"/>
  <c r="I29" i="45" l="1"/>
  <c r="H29" i="45"/>
  <c r="D28" i="45"/>
  <c r="E28" i="45" s="1"/>
  <c r="D27" i="45"/>
  <c r="E27" i="45" s="1"/>
  <c r="E21" i="45"/>
  <c r="E17" i="45"/>
  <c r="E16" i="45"/>
  <c r="E15" i="45"/>
  <c r="E14" i="45"/>
  <c r="E13" i="45"/>
  <c r="E12" i="45"/>
  <c r="E11" i="45"/>
  <c r="E10" i="45"/>
  <c r="E8" i="45" l="1"/>
  <c r="H30" i="45"/>
  <c r="E26" i="45"/>
  <c r="E29" i="45" l="1"/>
</calcChain>
</file>

<file path=xl/sharedStrings.xml><?xml version="1.0" encoding="utf-8"?>
<sst xmlns="http://schemas.openxmlformats.org/spreadsheetml/2006/main" count="783" uniqueCount="333">
  <si>
    <t xml:space="preserve">Họ tên: </t>
  </si>
  <si>
    <t>STT</t>
  </si>
  <si>
    <t>Nội dung công việc</t>
  </si>
  <si>
    <t xml:space="preserve">Điểm cá nhân tự đánh giá
(cuối tháng or khi hoàn thành công việc) </t>
  </si>
  <si>
    <t>[1]</t>
  </si>
  <si>
    <t>[2]</t>
  </si>
  <si>
    <t>[3]</t>
  </si>
  <si>
    <t>[4]</t>
  </si>
  <si>
    <t>[6]</t>
  </si>
  <si>
    <t>A.</t>
  </si>
  <si>
    <t>B.</t>
  </si>
  <si>
    <t>C.</t>
  </si>
  <si>
    <t>Tinh thần, thái độ làm việc</t>
  </si>
  <si>
    <t>Cộng</t>
  </si>
  <si>
    <t>MỨC ĐỘ HOÀN THÀNH CÔNG VIỆC TRONG THÁNG (TỶ LỆ %)</t>
  </si>
  <si>
    <t>Trưởng Đơn vị</t>
  </si>
  <si>
    <t>................., ngày… tháng… năm…</t>
  </si>
  <si>
    <t>Người thực hiện</t>
  </si>
  <si>
    <r>
      <t xml:space="preserve">Các nhiệm vụ trọng tâm theo bản MTCV
</t>
    </r>
    <r>
      <rPr>
        <i/>
        <sz val="12"/>
        <rFont val="Times New Roman"/>
        <family val="1"/>
      </rPr>
      <t>Gắn liền với mục tiêu bộ phận</t>
    </r>
  </si>
  <si>
    <r>
      <t>Các nhiệm vụ/mục tiêu giao bổ sung</t>
    </r>
    <r>
      <rPr>
        <i/>
        <sz val="12"/>
        <rFont val="Times New Roman"/>
        <family val="1"/>
      </rPr>
      <t xml:space="preserve">
Các nhiệm vụ quan trọng (gắn với chức năng nhiệm vụ đơn vị)</t>
    </r>
  </si>
  <si>
    <t>[7]</t>
  </si>
  <si>
    <t>Điểm HĐ đánh giá 
(cuối tháng or khi hoàn thành công việc)</t>
  </si>
  <si>
    <t>Tính chủ động, tuân thủ các quy định, quy trình, nội quy lao động, văn hóa VNPT</t>
  </si>
  <si>
    <t>Tinh thần hợp tác và làm việc nhóm; báo cáo, giải trình, chịu trách nhiệm.</t>
  </si>
  <si>
    <t>PHỤ LỤC IIB: ĐĂNG KÝ, ĐÁNH GIÁ KẾT QUẢ CÔNG VIỆC CÁ NHÂN (P3) HÀNG THÁNG</t>
  </si>
  <si>
    <t xml:space="preserve">5. Các công việc ở phần B sẽ được LĐ Đài, Tổ Trưởng, Trưởng Trạm giao thêm trên nguyên tắc các công việc không được trùng với công việc ở phần A đã đăng ký. </t>
  </si>
  <si>
    <t>6.  Đánh giá kết quả công việc trong tháng ở Phần A, B, C sẽ xét đến mức độ hoàn thành công việc đã đăng ký; riêng làm thêm giờ, thứ 7, chủ nhật sẽ được tính vào vượt trội và xem xét đề xuất Trung tâm thưởng 2%.</t>
  </si>
  <si>
    <t>7. Đánh giá Phần C: Bị trừ 5 điểm khi vi phạm hoặc bị nhắc nhở trực tiếp, SMS, email  từ 01 lần trở lên khi xác minh đúng sự việc</t>
  </si>
  <si>
    <t>4. Tổng giờ (h) làm việc trong tháng đảm bảo 8hx22 ngày; trực ca tính theo giờ phân ca trực nhưng phải đảm bảo nguyên tắc đủ, đúng tổng h làm việc trong tháng</t>
  </si>
  <si>
    <t>Đài:</t>
  </si>
  <si>
    <t>Điểm Trưởng Tổ/Trạm đánh giá 
(cuối tháng or khi hoàn thành công việc)</t>
  </si>
  <si>
    <t>Ghi chú</t>
  </si>
  <si>
    <t>Khối lượng công việc thực hiện (cá nhân đăng ký)</t>
  </si>
  <si>
    <t xml:space="preserve">Tổng điểm đạt được trong tháng
</t>
  </si>
  <si>
    <r>
      <t>3. Điểm tối đa phần C:</t>
    </r>
    <r>
      <rPr>
        <b/>
        <sz val="14"/>
        <color rgb="FFFF0000"/>
        <rFont val="Times New Roman"/>
        <family val="1"/>
      </rPr>
      <t xml:space="preserve"> h (làm việc)x0.1</t>
    </r>
  </si>
  <si>
    <t>Hệ số phức tạp</t>
  </si>
  <si>
    <t>[5]=[3]*[4]</t>
  </si>
  <si>
    <t>Vận hành khai thác các thiết bị viễn thông, nguồn điện, phụ trợ</t>
  </si>
  <si>
    <t>[10]</t>
  </si>
  <si>
    <t>VHKT001</t>
  </si>
  <si>
    <t>Trực VHKT theo lịch phân công</t>
  </si>
  <si>
    <t>VHKT005</t>
  </si>
  <si>
    <t>Giám sát, phối hợp các đơn vị, đối tác làm việc tại trạm</t>
  </si>
  <si>
    <t>VHKT006</t>
  </si>
  <si>
    <t xml:space="preserve">Mở mới, đo kiểm thông kênh/luồng </t>
  </si>
  <si>
    <t>VHKT012</t>
  </si>
  <si>
    <t>Gắn/tháo card/Module</t>
  </si>
  <si>
    <t>VHKT016</t>
  </si>
  <si>
    <t>Đo kiểm tra cáp quang dự phòng</t>
  </si>
  <si>
    <t>VHKT017</t>
  </si>
  <si>
    <t xml:space="preserve">Chuyển thiết bị sang tuyến cáp dự phòng hoặc chuyển trả lại cáp chính (do cáp chính đứt, suy hao hoặc theo kế hoạch bảo dưỡng, tối ưu) </t>
  </si>
  <si>
    <t>VHKT022</t>
  </si>
  <si>
    <t xml:space="preserve">Thiết lập kết nối local, mở login từ xa cho xNOC </t>
  </si>
  <si>
    <t>VHKT023</t>
  </si>
  <si>
    <t>Cập nhật dữ liệu, số liệu, sơ đồ, bản vẽ, nhãn cho thiết bị viễn thông, nguồn điện, điện lạnh, cáp quang, phụ trợ.</t>
  </si>
  <si>
    <t>VHKT024</t>
  </si>
  <si>
    <t>Chuẩn bị dữ liệu tọa độ cổng thiết bị, ODF, DDF, MDF phục vụ mở mới kênh luồng.</t>
  </si>
  <si>
    <t>VHKT027</t>
  </si>
  <si>
    <t>Phối hợp triển khai dự án lắp đặt mới, di dời, nâng cấp mở rộng, kích hoạt tính năng mới, nạp bản vá-sửa lỗi, chuyển đổi cấu hình thiết bị/chương trình máy tính.</t>
  </si>
  <si>
    <t>VHKT029</t>
  </si>
  <si>
    <t>Phối hợp bảo dưỡng thiết bị cấp 1, 2</t>
  </si>
  <si>
    <t>VHKT030</t>
  </si>
  <si>
    <t>Phối hợp xử lý, ứng cứu thông tin cấp 1, 2</t>
  </si>
  <si>
    <t>VHVT001</t>
  </si>
  <si>
    <t>Tiếp nhận/bàn giao vật tư ( hoàn tất thủ tục bàn giao)</t>
  </si>
  <si>
    <t>Công tác khác</t>
  </si>
  <si>
    <t>VTCT002</t>
  </si>
  <si>
    <t xml:space="preserve">Tham gia học tập, hội họp </t>
  </si>
  <si>
    <t>VHAT008</t>
  </si>
  <si>
    <t>Kiểm tra, bảo trì, bảo dưỡng các công cụ phương tiện PCCN</t>
  </si>
  <si>
    <t xml:space="preserve">Mô tả chi tiết công việc </t>
  </si>
  <si>
    <t>Không vi phạm</t>
  </si>
  <si>
    <t>21x8x0.9</t>
  </si>
  <si>
    <r>
      <t>1. Điểm tối đa cho phần A (tối đa 10 đầu công việc thường xuyên trong Thư viện công việc trong tháng đăng ký được phân rã từ KPI Tập thể của tháng đăng ký) là:</t>
    </r>
    <r>
      <rPr>
        <b/>
        <sz val="14"/>
        <color rgb="FFFF0000"/>
        <rFont val="Times New Roman"/>
        <family val="1"/>
      </rPr>
      <t xml:space="preserve"> 0.9x22ngày x8h/ngàyx1điểm/h=140.8 điểm</t>
    </r>
  </si>
  <si>
    <r>
      <t xml:space="preserve">2. Điểm tối đa cho phần B (tối đa 03 đầu công việc giao thêm, đột xuất trong tháng, không có trong các công việc đăng ký KPI tập thể của tháng đăng ký) là: </t>
    </r>
    <r>
      <rPr>
        <b/>
        <sz val="14"/>
        <color rgb="FFFF0000"/>
        <rFont val="Times New Roman"/>
        <family val="1"/>
      </rPr>
      <t>0,1x22ngàyx8h/ngàyx1điểm/h=35,2điểm</t>
    </r>
  </si>
  <si>
    <t>Lương Đặng Hùng Tâm</t>
  </si>
  <si>
    <t>Đo cáp dự phòng hằng ngày, cáp metrolink và cáp 48 Viettel mới.</t>
  </si>
  <si>
    <t>Hệ số hoàn thành - Trạm chấm (0.8-1.2)</t>
  </si>
  <si>
    <t>[8]</t>
  </si>
  <si>
    <t>[9]=([5]+[7]+[8])/3</t>
  </si>
  <si>
    <t>Viễn thông Tp.HCM</t>
  </si>
  <si>
    <t>Học ATVSLĐ ngoài giờ</t>
  </si>
  <si>
    <t>Stt</t>
  </si>
  <si>
    <t>Mã công việc</t>
  </si>
  <si>
    <t>Nội dung thực hiện công việc</t>
  </si>
  <si>
    <t>Điều chỉnh</t>
  </si>
  <si>
    <t>I</t>
  </si>
  <si>
    <t>Quản lý điều hành công việc Tổ Trạm</t>
  </si>
  <si>
    <t>QLVH001</t>
  </si>
  <si>
    <t>Quản lý, điều hành Tổ</t>
  </si>
  <si>
    <t>Trưởng trạm/ Phó trạm</t>
  </si>
  <si>
    <t>QLVH002</t>
  </si>
  <si>
    <t>Thực hiện theo dõi, nhận xét, đánh giá năng lực nhân viên Tổ</t>
  </si>
  <si>
    <t>QLVH003</t>
  </si>
  <si>
    <t>Quản lý nhân sự, chấm công</t>
  </si>
  <si>
    <t>QLVH004</t>
  </si>
  <si>
    <t>Lập kế hoạch và phân công công việc</t>
  </si>
  <si>
    <t>QLVH005</t>
  </si>
  <si>
    <t>Tổ chức họp trạm, đào tạo nội bộ, diễn tập PAUC</t>
  </si>
  <si>
    <t>QLVH006</t>
  </si>
  <si>
    <t>Thực hiện công tác bảo trì bảo dưỡng, đảm bảo ATTT trong trạm, không cảnh báo</t>
  </si>
  <si>
    <t>QLVH007</t>
  </si>
  <si>
    <t>Rà soát đánh giá, chấm điểm nhân viên để hoàn tất và báo cáo P3 đúng hạn</t>
  </si>
  <si>
    <t>QLVH008</t>
  </si>
  <si>
    <t>Thực hiện công tác xây dựng, giao và đánh giá BSC/KPI cá nhân của Tổ</t>
  </si>
  <si>
    <t>QLVH009</t>
  </si>
  <si>
    <t xml:space="preserve">Tổng hợp, cung cấp số liệu phục vụ chấm BSC/KPI của Đài </t>
  </si>
  <si>
    <t>II</t>
  </si>
  <si>
    <t>Vận hành khai thác thiết bị viễn thông, nguồn điện, cáp quang, điện lạnh, phụ trợ</t>
  </si>
  <si>
    <t>Trưởng trạm/ Phó trạm/ Nhân viên VHKT</t>
  </si>
  <si>
    <t>VHKT002</t>
  </si>
  <si>
    <t>Kiểm tra, giám sát tình trạng hoạt động của các thiết bị viễn thông, kênh luồng, dịch vụ, nguồn điện, điện lạnh và thiết bị phụ trợ</t>
  </si>
  <si>
    <t>VHKT003</t>
  </si>
  <si>
    <t>Vận hành và xử lý các cảnh báo và lỗi xuất hiện trên hệ thống thiết bị viễn thông, nguồn điện, điện lạnh, cáp quang, phụ trợ. ( loop luồng, lau chùi, bắn lại đầu tiếp xúc, hút nước máy lạnh chảy nước tràn)</t>
  </si>
  <si>
    <t>VHKT004</t>
  </si>
  <si>
    <t>Vệ sinh công nghiệp (phòng trực, phòng máy)</t>
  </si>
  <si>
    <t>VHKT007</t>
  </si>
  <si>
    <t>Đấu nối, đo kiểm thông kênh luồng,</t>
  </si>
  <si>
    <t>VHKT008</t>
  </si>
  <si>
    <t>Đo kiểm chất lượng kênh luồng theo bài đo</t>
  </si>
  <si>
    <t>VHKT009</t>
  </si>
  <si>
    <t>Cắt kênh, thu hồi, đo kiểm cáp tái sử dụng.</t>
  </si>
  <si>
    <t>VHKT010</t>
  </si>
  <si>
    <t>Mở/đấu mới luồng đồng bộ</t>
  </si>
  <si>
    <t>VHKT011</t>
  </si>
  <si>
    <t>Đo kiểm chất lượng đồng bộ 24h</t>
  </si>
  <si>
    <t>VHKT013</t>
  </si>
  <si>
    <t>Reset card/Module</t>
  </si>
  <si>
    <t>VHKT014</t>
  </si>
  <si>
    <t>Bấm đầu cáp mạng, đầu BNC, Cos... các loại</t>
  </si>
  <si>
    <t>VHKT015</t>
  </si>
  <si>
    <t xml:space="preserve">Test dịch vụ khi nâng cấp, thay đổi cấu hình, xử lý chất lượng mạng lưới </t>
  </si>
  <si>
    <t>VHKT018</t>
  </si>
  <si>
    <t>Chuyển ứng cứu lưu lượng kênh luồng trên cáp quang trực tiếp (do cáp đứt, suy hao)</t>
  </si>
  <si>
    <t>VHKT019</t>
  </si>
  <si>
    <t>Đo kiểm xác định vị trí cáp đứt, suy hao</t>
  </si>
  <si>
    <t>VHKT020</t>
  </si>
  <si>
    <t>Phối hợp tắt nguồn thiết bị không còn sử dụng</t>
  </si>
  <si>
    <t>VHKT021</t>
  </si>
  <si>
    <t>Bắt bản tin C7, wireshark, gửi kết quả cho xNOC</t>
  </si>
  <si>
    <t>VHKT025</t>
  </si>
  <si>
    <t>Thống kê lưu lượng ảnh hưởng khi chuyển cáp, tối ưu thiết bị,..</t>
  </si>
  <si>
    <t>VHKT026</t>
  </si>
  <si>
    <t>Đăng ký tác động mạng lưới ( email)</t>
  </si>
  <si>
    <t>VHKT028</t>
  </si>
  <si>
    <t>Nghiệm thu thiết bị theo phân cấp</t>
  </si>
  <si>
    <t>VHKT031</t>
  </si>
  <si>
    <t>Thực hiện bảo dưỡng cấp 3 thiết bị viễn thông, nguồn điện, điện lạnh, cáp quang.</t>
  </si>
  <si>
    <t>VHKT032</t>
  </si>
  <si>
    <t>Nghiên cứu, xây dựng phương án, giải pháp kỹ thuật nhằm đảm bảo an toàn mạng lưới và nâng cao chất lượng dịch vụ.</t>
  </si>
  <si>
    <t>VHKT033</t>
  </si>
  <si>
    <t>Soạn tài liệu, chủ trì đào tạo</t>
  </si>
  <si>
    <t>VHKT034</t>
  </si>
  <si>
    <t>Vận chuyển, sắp xếp vật tư/thiết bị, bố trí làm gọn phòng/kho</t>
  </si>
  <si>
    <t>VHKT035</t>
  </si>
  <si>
    <t>Thi công công trình, đề tài, phương án đăng ký trước.</t>
  </si>
  <si>
    <t>VHKT036</t>
  </si>
  <si>
    <t>Phát hiện chống sét, CSHT nhà trạm bị lỗi, thấm dột mới, cảnh báo HW của thiết bị...có nguy cơ ảnh hưởng đến an toàn mạng lưới.</t>
  </si>
  <si>
    <t>VHKT037</t>
  </si>
  <si>
    <t>Tăng cường ứng cứu khi có điều động của Lãnh Đạo</t>
  </si>
  <si>
    <t>III</t>
  </si>
  <si>
    <t>Quản lý vật tư (VTDP/tài sản/CCDC, vật tư sản xuất, phụ kiện...)</t>
  </si>
  <si>
    <t>VHVT002</t>
  </si>
  <si>
    <t>Cập nhật dữ liệu theo dõi biến động vật tư ngay khi có biến động.</t>
  </si>
  <si>
    <t>VHVT003</t>
  </si>
  <si>
    <t>Soạn tờ trình đưa VTDP vào sử dụng và nhập kho vật tư cần bảo hành/sửa chữa, hoàn tất thủ tục, nộp chứng từ.</t>
  </si>
  <si>
    <t>VHVT004</t>
  </si>
  <si>
    <t>Nghiệm thu vật tư sau bảo hành, sửa chữa, trang cấp mới.</t>
  </si>
  <si>
    <t>VHVT005</t>
  </si>
  <si>
    <t>Theo dõi, đề xuất trang cấp bổ sung (VTDP, CCDC, vật tư đấu nối, nhiên liệu,......)</t>
  </si>
  <si>
    <t>VHVT006</t>
  </si>
  <si>
    <t>Mua vật tư, CCDC, nhiên liệu theo phân cấp, hoàn tất thủ tục tạm ứng, thanh toán.</t>
  </si>
  <si>
    <t>VHVT007</t>
  </si>
  <si>
    <t>Tìm tài sản, vật tư, cung cấp các chứng từ điều chuyển theo yêu cầu của P.Kế toán.</t>
  </si>
  <si>
    <t>VHVT008</t>
  </si>
  <si>
    <t>Kiểm kê định kỳ/ đột xuất tùy theo số lượng và mức độ khẩn.</t>
  </si>
  <si>
    <t>VHVT009</t>
  </si>
  <si>
    <t>Tổng hợp dữ liệu kiểm kê, báo cáo theo mẫu biểu, in ấn, nộp chứng từ.</t>
  </si>
  <si>
    <t>VHVT010</t>
  </si>
  <si>
    <t>Dán mã vạch, QR code phục vụ kiểm kê (chuẩn bị dữ liệu mã code, in và dán mã code)</t>
  </si>
  <si>
    <t>IV</t>
  </si>
  <si>
    <t>VTCT001</t>
  </si>
  <si>
    <t>Hướng dẫn sinh viên thực tập</t>
  </si>
  <si>
    <t>VTCT003</t>
  </si>
  <si>
    <t>Đi công tác theo công lệnh</t>
  </si>
  <si>
    <t>VTCT004</t>
  </si>
  <si>
    <t>Viết chương trình ứng dụng tin học/ arduino, giải pháp điều khiển/giám sát từ xa nhà trạm thông minh, an toàn.</t>
  </si>
  <si>
    <t>VTCT005</t>
  </si>
  <si>
    <t>Đóng góp ý kiến qui chế, quy trình, …</t>
  </si>
  <si>
    <t>VTCT006</t>
  </si>
  <si>
    <t>Thi ATTT, VH VNPT, kiến thức elearning, truy cập web VNPT...</t>
  </si>
  <si>
    <t>VTCT007</t>
  </si>
  <si>
    <t xml:space="preserve">Hoạt động phong trào Đoàn thể </t>
  </si>
  <si>
    <t>VTCT008</t>
  </si>
  <si>
    <t>Sửa chữa, cài đặt chương trình máy tính, …</t>
  </si>
  <si>
    <t>VTCT009</t>
  </si>
  <si>
    <t>Thực hiện khắc phục các ảnh hưởng của CSHT nhà trạm đến an toàn mạng lưới (vệ sinh tầng mái, thông ống thoát nước, chống dột, gia cố,…)</t>
  </si>
  <si>
    <t>VTCT010</t>
  </si>
  <si>
    <t>Thực hiện công tác Xanh-Sạch-Đẹp</t>
  </si>
  <si>
    <t>VTCT011</t>
  </si>
  <si>
    <t>Thực hiện báo cáo Xanh-Sạch-Đẹp</t>
  </si>
  <si>
    <t>VTCT012</t>
  </si>
  <si>
    <t>Lập kế hoạch trang bị BHLĐ năm</t>
  </si>
  <si>
    <t>VTCT013</t>
  </si>
  <si>
    <t>Kiểm tra chấm điểm văn hóa VNPT định kỳ tháng trên Web</t>
  </si>
  <si>
    <t>VTCT014</t>
  </si>
  <si>
    <t>Thực hiện sáng kiến, hiến kế cải tiến kỹ thuật</t>
  </si>
  <si>
    <t>V</t>
  </si>
  <si>
    <t>Công tác ATVSLĐ - PCCC -PCLB</t>
  </si>
  <si>
    <t>VHAT001</t>
  </si>
  <si>
    <t>Kiểm tra công tác ATVSLĐ, BHLĐ, PCLB</t>
  </si>
  <si>
    <t>VHAT002</t>
  </si>
  <si>
    <t>Theo dõi thực hiện khắc phục tồn tại ATVSLĐ sau đợt kiểm tra các tổ, trạm</t>
  </si>
  <si>
    <t>VHAT003</t>
  </si>
  <si>
    <t xml:space="preserve">Theo dõi, chấm điểm ATVSLĐ </t>
  </si>
  <si>
    <t>VHAT004</t>
  </si>
  <si>
    <t>Theo dõi, đăng ký, phân phát trang bị Bảo hộ cá nhân, BHLĐ của Đài HCM trong năm.</t>
  </si>
  <si>
    <t>VHAT005</t>
  </si>
  <si>
    <t>Theo dõi, đăng ký, phân phát, dán bổ sung biển báo, biển chỉ dẫn, tiêu lệnh PCCC, nạp và thay bình mới bình chữa cháy CO2</t>
  </si>
  <si>
    <t>VHAT006</t>
  </si>
  <si>
    <t>Xây dựng, cập nhật phương án PCCN, PCBL, phòng chống kẻ gian đột nhập</t>
  </si>
  <si>
    <t>VHAT007</t>
  </si>
  <si>
    <t>Tổ chức diễn tập PCCN, PCBL, phòng chống kẻ gian đột nhập</t>
  </si>
  <si>
    <t>VHAT009</t>
  </si>
  <si>
    <t>Lập hồ sơ, báo cáo sổ tay ATVSLĐ, PCCN, tình hình thiên tai hàng tuần, quản lý rủi ro</t>
  </si>
  <si>
    <t>VI</t>
  </si>
  <si>
    <t>Báo cáo chuyên môn/đoàn thể/ ATVSLĐ-PCCC-PCLB</t>
  </si>
  <si>
    <t>VHBC001</t>
  </si>
  <si>
    <t>Báo cáo tổng hợp định kỳ ( ngày, tuần, tháng, năm)</t>
  </si>
  <si>
    <t>VHBC002</t>
  </si>
  <si>
    <t>Báo cáo đột xuất theo triển khai của lãnh Đạo.</t>
  </si>
  <si>
    <t>VHBC003</t>
  </si>
  <si>
    <t>Báo cáo sự cố theo qui định ( các kênh điện thoại, ERP, văn bản, email...)</t>
  </si>
  <si>
    <t>Đo xác định điểm đứt cáp 36FO/VuHoi
Đo kiểm Cáp Quang Viettel-HHT  xác định điểm suy hao cho tuyến DP LTK-TNH.
Đo xử lý cáp ALU BB/LTK-XLC,Vietel LTK-VTU</t>
  </si>
  <si>
    <t>Kéo cáp P2-&gt; ODF, Gnix4 =&gt; ODF, cáp nhảy ODF cho các luồng P2,cáp từ MPE ra ODF.</t>
  </si>
  <si>
    <t>Thi ATTT, VH VNPT, kiến thức elearning, truy cập web VNPT…</t>
  </si>
  <si>
    <t>Truy nhận web, thi attt và vhvnpt</t>
  </si>
  <si>
    <t>Nhận vật tư từ TTI, kho C30, 137P các đối tác</t>
  </si>
  <si>
    <t xml:space="preserve">Chuyển HW8800 -LTK-VTU xử lý low gain đầu VTU
Chuyển HW8800 -LTK-TNH xử lý suy hao cao trên cáp Viettel
Chuyển BB Alu-LTK-MTO
</t>
  </si>
  <si>
    <t>Chuyển sfp từ ASR11, ASR 12 sang ASR9 và ASR10 chuẩn bị nâng cấp ASR11&amp;12. Gắn Qsfp P2, CFP Gnix4 mở luồng…</t>
  </si>
  <si>
    <t>'Dọn các vật tư cho vào kho. Sắp xếp vật tư dự  án nâng cấp ASR,</t>
  </si>
  <si>
    <t>22x8x0.1</t>
  </si>
  <si>
    <t>Phối hợp SNOC2, TTI ứng cứu sự cố lỗi MMEE2B,</t>
  </si>
  <si>
    <t>login console server wireshark mới, cũ, sw gom,  Google Cache.</t>
  </si>
  <si>
    <t>Giám sát đối tác lắp FM200,ISTT,E//</t>
  </si>
  <si>
    <t>Viết PM quản lý repeator cho đài</t>
  </si>
  <si>
    <t>phân loại</t>
  </si>
  <si>
    <t>c</t>
  </si>
  <si>
    <t>External ID</t>
  </si>
  <si>
    <t>tvcv1</t>
  </si>
  <si>
    <t>tvcv2</t>
  </si>
  <si>
    <t>tvcv3</t>
  </si>
  <si>
    <t>tvcv4</t>
  </si>
  <si>
    <t>tvcv5</t>
  </si>
  <si>
    <t>tvcv6</t>
  </si>
  <si>
    <t>tvcv7</t>
  </si>
  <si>
    <t>tvcv8</t>
  </si>
  <si>
    <t>tvcv9</t>
  </si>
  <si>
    <t>tvcv10</t>
  </si>
  <si>
    <t>tvcv11</t>
  </si>
  <si>
    <t>tvcv12</t>
  </si>
  <si>
    <t>tvcv13</t>
  </si>
  <si>
    <t>tvcv14</t>
  </si>
  <si>
    <t>tvcv15</t>
  </si>
  <si>
    <t>tvcv16</t>
  </si>
  <si>
    <t>tvcv17</t>
  </si>
  <si>
    <t>tvcv18</t>
  </si>
  <si>
    <t>tvcv19</t>
  </si>
  <si>
    <t>tvcv20</t>
  </si>
  <si>
    <t>tvcv21</t>
  </si>
  <si>
    <t>tvcv22</t>
  </si>
  <si>
    <t>tvcv23</t>
  </si>
  <si>
    <t>tvcv24</t>
  </si>
  <si>
    <t>tvcv25</t>
  </si>
  <si>
    <t>tvcv26</t>
  </si>
  <si>
    <t>tvcv27</t>
  </si>
  <si>
    <t>tvcv28</t>
  </si>
  <si>
    <t>tvcv29</t>
  </si>
  <si>
    <t>tvcv30</t>
  </si>
  <si>
    <t>tvcv31</t>
  </si>
  <si>
    <t>tvcv32</t>
  </si>
  <si>
    <t>tvcv33</t>
  </si>
  <si>
    <t>tvcv34</t>
  </si>
  <si>
    <t>tvcv35</t>
  </si>
  <si>
    <t>tvcv36</t>
  </si>
  <si>
    <t>tvcv37</t>
  </si>
  <si>
    <t>tvcv38</t>
  </si>
  <si>
    <t>tvcv39</t>
  </si>
  <si>
    <t>tvcv40</t>
  </si>
  <si>
    <t>tvcv41</t>
  </si>
  <si>
    <t>tvcv42</t>
  </si>
  <si>
    <t>tvcv43</t>
  </si>
  <si>
    <t>tvcv44</t>
  </si>
  <si>
    <t>tvcv45</t>
  </si>
  <si>
    <t>tvcv46</t>
  </si>
  <si>
    <t>tvcv47</t>
  </si>
  <si>
    <t>tvcv48</t>
  </si>
  <si>
    <t>tvcv49</t>
  </si>
  <si>
    <t>tvcv50</t>
  </si>
  <si>
    <t>tvcv51</t>
  </si>
  <si>
    <t>tvcv52</t>
  </si>
  <si>
    <t>tvcv53</t>
  </si>
  <si>
    <t>tvcv54</t>
  </si>
  <si>
    <t>tvcv55</t>
  </si>
  <si>
    <t>tvcv56</t>
  </si>
  <si>
    <t>tvcv57</t>
  </si>
  <si>
    <t>tvcv58</t>
  </si>
  <si>
    <t>tvcv59</t>
  </si>
  <si>
    <t>tvcv60</t>
  </si>
  <si>
    <t>tvcv61</t>
  </si>
  <si>
    <t>tvcv62</t>
  </si>
  <si>
    <t>tvcv63</t>
  </si>
  <si>
    <t>tvcv64</t>
  </si>
  <si>
    <t>tvcv65</t>
  </si>
  <si>
    <t>tvcv66</t>
  </si>
  <si>
    <t>tvcv67</t>
  </si>
  <si>
    <t>tvcv68</t>
  </si>
  <si>
    <t>tvcv69</t>
  </si>
  <si>
    <t>tvcv70</t>
  </si>
  <si>
    <t>tvcv71</t>
  </si>
  <si>
    <t>tvcv72</t>
  </si>
  <si>
    <t>tvcv73</t>
  </si>
  <si>
    <t>tvcv74</t>
  </si>
  <si>
    <t>tvcv75</t>
  </si>
  <si>
    <t>tvcv76</t>
  </si>
  <si>
    <t>tvcv77</t>
  </si>
  <si>
    <t>tvcv78</t>
  </si>
  <si>
    <t>tvcv79</t>
  </si>
  <si>
    <t>tvcv80</t>
  </si>
  <si>
    <t>tvcv81</t>
  </si>
  <si>
    <t>tvcv82</t>
  </si>
  <si>
    <t>tvcv83</t>
  </si>
  <si>
    <t>tvcv84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</si>
</sst>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-* #,##0.00_-;\-* #,##0.00_-;_-* &quot;-&quot;??_-;_-@_-"/>
    <numFmt numFmtId="166" formatCode="0.00;[Red]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name val="ＭＳ Ｐゴシック"/>
      <family val="3"/>
      <charset val="128"/>
    </font>
    <font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indexed="8"/>
      <name val="Arial"/>
      <family val="2"/>
    </font>
    <font>
      <sz val="10"/>
      <name val="Arial"/>
      <family val="2"/>
      <charset val="163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sz val="12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1"/>
      <color rgb="FF7F7F7F"/>
      <name val="Calibri"/>
      <family val="2"/>
      <scheme val="minor"/>
    </font>
    <font>
      <sz val="12"/>
      <name val="Times New Roman"/>
      <family val="1"/>
      <charset val="1"/>
    </font>
    <font>
      <b/>
      <sz val="14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  <font>
      <sz val="12"/>
      <name val="Calibri"/>
      <family val="2"/>
    </font>
    <font>
      <b/>
      <sz val="12"/>
      <color theme="0" tint="-0.14999847407452621"/>
      <name val="Times New Roman"/>
      <family val="1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</font>
    <font>
      <b/>
      <sz val="12"/>
      <name val="Calibri"/>
      <family val="2"/>
    </font>
    <font>
      <sz val="12"/>
      <color rgb="FF800000"/>
      <name val="Times New Roman"/>
      <family val="1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5" fillId="0" borderId="0"/>
    <xf numFmtId="9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27" fillId="0" borderId="0"/>
    <xf numFmtId="0" fontId="28" fillId="0" borderId="0"/>
    <xf numFmtId="0" fontId="29" fillId="0" borderId="0" applyNumberFormat="0" applyBorder="0" applyProtection="0"/>
    <xf numFmtId="0" fontId="19" fillId="0" borderId="0" applyNumberFormat="0" applyFill="0" applyBorder="0" applyAlignment="0" applyProtection="0"/>
  </cellStyleXfs>
  <cellXfs count="181">
    <xf numFmtId="0" fontId="0" fillId="0" borderId="0" xfId="0"/>
    <xf numFmtId="0" fontId="9" fillId="0" borderId="0" xfId="0" applyFont="1"/>
    <xf numFmtId="0" fontId="11" fillId="0" borderId="0" xfId="5" applyFont="1"/>
    <xf numFmtId="0" fontId="11" fillId="0" borderId="0" xfId="6" applyFont="1"/>
    <xf numFmtId="0" fontId="14" fillId="2" borderId="6" xfId="4" applyFont="1" applyFill="1" applyBorder="1" applyAlignment="1">
      <alignment horizontal="center" vertical="center" wrapText="1"/>
    </xf>
    <xf numFmtId="0" fontId="14" fillId="2" borderId="7" xfId="4" applyFont="1" applyFill="1" applyBorder="1" applyAlignment="1">
      <alignment horizontal="center" vertical="center" wrapText="1"/>
    </xf>
    <xf numFmtId="9" fontId="14" fillId="2" borderId="8" xfId="4" applyNumberFormat="1" applyFont="1" applyFill="1" applyBorder="1" applyAlignment="1">
      <alignment horizontal="center" vertical="center" wrapText="1"/>
    </xf>
    <xf numFmtId="0" fontId="14" fillId="2" borderId="8" xfId="4" applyFont="1" applyFill="1" applyBorder="1" applyAlignment="1">
      <alignment horizontal="center" vertical="center" wrapText="1"/>
    </xf>
    <xf numFmtId="2" fontId="14" fillId="2" borderId="7" xfId="4" applyNumberFormat="1" applyFont="1" applyFill="1" applyBorder="1" applyAlignment="1">
      <alignment horizontal="center" vertical="center" wrapText="1"/>
    </xf>
    <xf numFmtId="0" fontId="16" fillId="6" borderId="3" xfId="4" applyFont="1" applyFill="1" applyBorder="1" applyAlignment="1">
      <alignment horizontal="center" vertical="center" wrapText="1"/>
    </xf>
    <xf numFmtId="0" fontId="16" fillId="6" borderId="3" xfId="6" applyFont="1" applyFill="1" applyBorder="1" applyAlignment="1">
      <alignment horizontal="center" vertical="center"/>
    </xf>
    <xf numFmtId="0" fontId="14" fillId="0" borderId="0" xfId="0" applyFont="1"/>
    <xf numFmtId="0" fontId="8" fillId="0" borderId="0" xfId="0" applyFont="1" applyAlignment="1">
      <alignment horizontal="center" vertical="center"/>
    </xf>
    <xf numFmtId="0" fontId="17" fillId="0" borderId="0" xfId="0" applyFont="1"/>
    <xf numFmtId="2" fontId="14" fillId="7" borderId="3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7" fillId="0" borderId="0" xfId="0" applyNumberFormat="1" applyFont="1"/>
    <xf numFmtId="2" fontId="0" fillId="0" borderId="0" xfId="0" applyNumberFormat="1"/>
    <xf numFmtId="0" fontId="13" fillId="3" borderId="3" xfId="4" applyFont="1" applyFill="1" applyBorder="1" applyAlignment="1">
      <alignment horizontal="center" vertical="center" wrapText="1"/>
    </xf>
    <xf numFmtId="0" fontId="13" fillId="3" borderId="3" xfId="4" applyFont="1" applyFill="1" applyBorder="1" applyAlignment="1">
      <alignment horizontal="left" vertical="center" wrapText="1"/>
    </xf>
    <xf numFmtId="9" fontId="13" fillId="3" borderId="3" xfId="4" applyNumberFormat="1" applyFont="1" applyFill="1" applyBorder="1" applyAlignment="1">
      <alignment horizontal="center" vertical="center" wrapText="1"/>
    </xf>
    <xf numFmtId="2" fontId="13" fillId="3" borderId="3" xfId="4" applyNumberFormat="1" applyFont="1" applyFill="1" applyBorder="1" applyAlignment="1">
      <alignment horizontal="center" vertical="center" wrapText="1"/>
    </xf>
    <xf numFmtId="0" fontId="13" fillId="8" borderId="1" xfId="4" applyFont="1" applyFill="1" applyBorder="1" applyAlignment="1">
      <alignment horizontal="center" vertical="center" wrapText="1"/>
    </xf>
    <xf numFmtId="0" fontId="13" fillId="8" borderId="2" xfId="4" applyFont="1" applyFill="1" applyBorder="1" applyAlignment="1">
      <alignment horizontal="center" vertical="center" wrapText="1"/>
    </xf>
    <xf numFmtId="0" fontId="13" fillId="9" borderId="12" xfId="11" applyFont="1" applyFill="1" applyBorder="1" applyAlignment="1">
      <alignment horizontal="center" vertical="center" wrapText="1"/>
    </xf>
    <xf numFmtId="2" fontId="13" fillId="8" borderId="4" xfId="4" applyNumberFormat="1" applyFont="1" applyFill="1" applyBorder="1" applyAlignment="1">
      <alignment horizontal="center" vertical="center" wrapText="1"/>
    </xf>
    <xf numFmtId="0" fontId="13" fillId="8" borderId="4" xfId="4" applyFont="1" applyFill="1" applyBorder="1" applyAlignment="1">
      <alignment horizontal="center" vertical="center" wrapText="1"/>
    </xf>
    <xf numFmtId="2" fontId="13" fillId="8" borderId="2" xfId="4" applyNumberFormat="1" applyFont="1" applyFill="1" applyBorder="1" applyAlignment="1">
      <alignment horizontal="center" vertical="center" wrapText="1"/>
    </xf>
    <xf numFmtId="0" fontId="13" fillId="8" borderId="5" xfId="6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2" fontId="14" fillId="5" borderId="8" xfId="4" applyNumberFormat="1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vertical="center" wrapText="1"/>
    </xf>
    <xf numFmtId="2" fontId="23" fillId="7" borderId="15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 wrapText="1"/>
    </xf>
    <xf numFmtId="2" fontId="13" fillId="5" borderId="3" xfId="4" applyNumberFormat="1" applyFont="1" applyFill="1" applyBorder="1" applyAlignment="1">
      <alignment horizontal="center" vertical="center" wrapText="1"/>
    </xf>
    <xf numFmtId="2" fontId="11" fillId="0" borderId="3" xfId="8" applyNumberFormat="1" applyFont="1" applyFill="1" applyBorder="1" applyAlignment="1">
      <alignment horizontal="center" vertical="center" wrapText="1"/>
    </xf>
    <xf numFmtId="1" fontId="11" fillId="0" borderId="3" xfId="8" applyNumberFormat="1" applyFont="1" applyFill="1" applyBorder="1" applyAlignment="1">
      <alignment horizontal="center" vertical="center" wrapText="1"/>
    </xf>
    <xf numFmtId="164" fontId="11" fillId="0" borderId="3" xfId="1" applyNumberFormat="1" applyFont="1" applyBorder="1" applyAlignment="1">
      <alignment horizontal="center" vertical="center"/>
    </xf>
    <xf numFmtId="0" fontId="12" fillId="5" borderId="3" xfId="4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vertical="center" wrapText="1"/>
    </xf>
    <xf numFmtId="166" fontId="16" fillId="5" borderId="3" xfId="7" applyNumberFormat="1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2" fontId="12" fillId="5" borderId="3" xfId="8" applyNumberFormat="1" applyFont="1" applyFill="1" applyBorder="1" applyAlignment="1">
      <alignment horizontal="center" vertical="center" wrapText="1"/>
    </xf>
    <xf numFmtId="1" fontId="16" fillId="5" borderId="3" xfId="8" applyNumberFormat="1" applyFont="1" applyFill="1" applyBorder="1" applyAlignment="1">
      <alignment horizontal="center" vertical="center" wrapText="1"/>
    </xf>
    <xf numFmtId="164" fontId="16" fillId="5" borderId="3" xfId="1" applyNumberFormat="1" applyFont="1" applyFill="1" applyBorder="1" applyAlignment="1">
      <alignment horizontal="center" vertical="center"/>
    </xf>
    <xf numFmtId="0" fontId="16" fillId="5" borderId="3" xfId="6" quotePrefix="1" applyFont="1" applyFill="1" applyBorder="1" applyAlignment="1">
      <alignment vertical="center" wrapText="1"/>
    </xf>
    <xf numFmtId="0" fontId="11" fillId="4" borderId="3" xfId="4" applyFont="1" applyFill="1" applyBorder="1" applyAlignment="1">
      <alignment horizontal="center" vertical="center" wrapText="1"/>
    </xf>
    <xf numFmtId="0" fontId="13" fillId="4" borderId="3" xfId="4" applyFont="1" applyFill="1" applyBorder="1" applyAlignment="1">
      <alignment horizontal="center" vertical="center" wrapText="1"/>
    </xf>
    <xf numFmtId="9" fontId="11" fillId="4" borderId="3" xfId="4" applyNumberFormat="1" applyFont="1" applyFill="1" applyBorder="1" applyAlignment="1">
      <alignment horizontal="center" vertical="center"/>
    </xf>
    <xf numFmtId="0" fontId="11" fillId="4" borderId="3" xfId="6" applyFont="1" applyFill="1" applyBorder="1" applyAlignment="1">
      <alignment vertical="center"/>
    </xf>
    <xf numFmtId="0" fontId="22" fillId="0" borderId="0" xfId="0" applyFont="1"/>
    <xf numFmtId="0" fontId="11" fillId="0" borderId="3" xfId="6" applyFont="1" applyBorder="1" applyAlignment="1">
      <alignment horizontal="center" vertical="center"/>
    </xf>
    <xf numFmtId="2" fontId="26" fillId="3" borderId="3" xfId="4" applyNumberFormat="1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2" fontId="23" fillId="0" borderId="15" xfId="0" applyNumberFormat="1" applyFont="1" applyBorder="1" applyAlignment="1">
      <alignment horizontal="center" vertical="center"/>
    </xf>
    <xf numFmtId="0" fontId="11" fillId="0" borderId="3" xfId="7" applyFont="1" applyBorder="1" applyAlignment="1">
      <alignment horizontal="center" vertical="center" wrapText="1"/>
    </xf>
    <xf numFmtId="0" fontId="18" fillId="0" borderId="0" xfId="4" applyFont="1">
      <alignment vertical="center"/>
    </xf>
    <xf numFmtId="0" fontId="18" fillId="0" borderId="0" xfId="4" applyFont="1" applyAlignment="1">
      <alignment vertical="center" wrapText="1"/>
    </xf>
    <xf numFmtId="0" fontId="13" fillId="0" borderId="0" xfId="4" applyFont="1" applyAlignment="1">
      <alignment horizontal="center" vertical="center"/>
    </xf>
    <xf numFmtId="2" fontId="13" fillId="0" borderId="0" xfId="4" applyNumberFormat="1" applyFont="1" applyAlignment="1">
      <alignment horizontal="center" vertical="center"/>
    </xf>
    <xf numFmtId="0" fontId="13" fillId="0" borderId="0" xfId="4" applyFont="1" applyAlignment="1">
      <alignment horizontal="center" vertical="center" wrapText="1"/>
    </xf>
    <xf numFmtId="1" fontId="13" fillId="0" borderId="0" xfId="4" applyNumberFormat="1" applyFont="1" applyAlignment="1">
      <alignment horizontal="center" vertical="center"/>
    </xf>
    <xf numFmtId="0" fontId="13" fillId="8" borderId="0" xfId="6" applyFont="1" applyFill="1" applyAlignment="1">
      <alignment horizontal="center" vertical="center" wrapText="1"/>
    </xf>
    <xf numFmtId="0" fontId="14" fillId="0" borderId="13" xfId="4" applyFont="1" applyBorder="1" applyAlignment="1">
      <alignment horizontal="center" vertical="center" wrapText="1"/>
    </xf>
    <xf numFmtId="0" fontId="14" fillId="0" borderId="7" xfId="4" applyFont="1" applyBorder="1" applyAlignment="1">
      <alignment horizontal="center" vertical="center" wrapText="1"/>
    </xf>
    <xf numFmtId="9" fontId="14" fillId="0" borderId="8" xfId="4" applyNumberFormat="1" applyFont="1" applyBorder="1" applyAlignment="1">
      <alignment horizontal="center" vertical="center" wrapText="1"/>
    </xf>
    <xf numFmtId="2" fontId="12" fillId="0" borderId="8" xfId="4" applyNumberFormat="1" applyFont="1" applyBorder="1" applyAlignment="1">
      <alignment horizontal="center" vertical="center" wrapText="1"/>
    </xf>
    <xf numFmtId="2" fontId="14" fillId="0" borderId="8" xfId="4" applyNumberFormat="1" applyFont="1" applyBorder="1" applyAlignment="1">
      <alignment horizontal="center" vertical="center" wrapText="1"/>
    </xf>
    <xf numFmtId="0" fontId="14" fillId="0" borderId="8" xfId="4" applyFont="1" applyBorder="1" applyAlignment="1">
      <alignment horizontal="center" vertical="center" wrapText="1"/>
    </xf>
    <xf numFmtId="2" fontId="14" fillId="0" borderId="7" xfId="4" applyNumberFormat="1" applyFont="1" applyBorder="1" applyAlignment="1">
      <alignment horizontal="center" vertical="center" wrapText="1"/>
    </xf>
    <xf numFmtId="166" fontId="11" fillId="0" borderId="3" xfId="7" applyNumberFormat="1" applyFont="1" applyBorder="1" applyAlignment="1">
      <alignment horizontal="center" vertical="center" wrapText="1"/>
    </xf>
    <xf numFmtId="0" fontId="16" fillId="0" borderId="3" xfId="7" applyFont="1" applyBorder="1" applyAlignment="1">
      <alignment horizontal="center" vertical="center" wrapText="1"/>
    </xf>
    <xf numFmtId="0" fontId="14" fillId="0" borderId="3" xfId="7" applyFont="1" applyBorder="1" applyAlignment="1">
      <alignment horizontal="center" vertical="center" wrapText="1"/>
    </xf>
    <xf numFmtId="0" fontId="11" fillId="0" borderId="3" xfId="4" applyFont="1" applyBorder="1" applyAlignment="1">
      <alignment horizontal="center" vertical="center" wrapText="1"/>
    </xf>
    <xf numFmtId="0" fontId="11" fillId="0" borderId="3" xfId="4" applyFont="1" applyBorder="1" applyAlignment="1">
      <alignment horizontal="left" vertical="center" wrapText="1"/>
    </xf>
    <xf numFmtId="2" fontId="13" fillId="0" borderId="3" xfId="4" applyNumberFormat="1" applyFont="1" applyBorder="1" applyAlignment="1">
      <alignment horizontal="center" vertical="center" wrapText="1"/>
    </xf>
    <xf numFmtId="0" fontId="8" fillId="0" borderId="0" xfId="3" applyFont="1" applyAlignment="1">
      <alignment vertical="center"/>
    </xf>
    <xf numFmtId="2" fontId="8" fillId="0" borderId="0" xfId="3" applyNumberFormat="1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 applyAlignment="1">
      <alignment vertical="center" wrapText="1"/>
    </xf>
    <xf numFmtId="0" fontId="14" fillId="0" borderId="0" xfId="3" applyFont="1" applyAlignment="1">
      <alignment horizontal="center"/>
    </xf>
    <xf numFmtId="0" fontId="14" fillId="0" borderId="0" xfId="3" applyFont="1" applyAlignment="1">
      <alignment wrapText="1"/>
    </xf>
    <xf numFmtId="2" fontId="16" fillId="5" borderId="3" xfId="8" applyNumberFormat="1" applyFont="1" applyFill="1" applyBorder="1" applyAlignment="1">
      <alignment horizontal="center" vertical="center" wrapText="1"/>
    </xf>
    <xf numFmtId="0" fontId="14" fillId="0" borderId="3" xfId="6" quotePrefix="1" applyFont="1" applyBorder="1" applyAlignment="1">
      <alignment vertical="center" wrapText="1"/>
    </xf>
    <xf numFmtId="0" fontId="8" fillId="3" borderId="3" xfId="4" applyFont="1" applyFill="1" applyBorder="1" applyAlignment="1">
      <alignment horizontal="center" vertical="center" wrapText="1"/>
    </xf>
    <xf numFmtId="2" fontId="23" fillId="0" borderId="14" xfId="0" applyNumberFormat="1" applyFont="1" applyBorder="1" applyAlignment="1">
      <alignment horizontal="center" vertical="center"/>
    </xf>
    <xf numFmtId="2" fontId="14" fillId="7" borderId="3" xfId="0" applyNumberFormat="1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vertical="center" wrapText="1"/>
    </xf>
    <xf numFmtId="0" fontId="24" fillId="0" borderId="3" xfId="15" applyFont="1" applyBorder="1" applyAlignment="1" applyProtection="1">
      <alignment horizontal="left" vertical="center" wrapText="1"/>
    </xf>
    <xf numFmtId="2" fontId="11" fillId="0" borderId="3" xfId="8" applyNumberFormat="1" applyFont="1" applyFill="1" applyBorder="1" applyAlignment="1">
      <alignment horizontal="center" vertical="center" wrapText="1"/>
    </xf>
    <xf numFmtId="1" fontId="11" fillId="0" borderId="3" xfId="8" applyNumberFormat="1" applyFont="1" applyFill="1" applyBorder="1" applyAlignment="1">
      <alignment horizontal="center" vertical="center" wrapText="1"/>
    </xf>
    <xf numFmtId="0" fontId="11" fillId="0" borderId="3" xfId="7" applyFont="1" applyFill="1" applyBorder="1" applyAlignment="1">
      <alignment horizontal="center" vertical="center" wrapText="1"/>
    </xf>
    <xf numFmtId="0" fontId="11" fillId="0" borderId="3" xfId="6" applyFont="1" applyBorder="1" applyAlignment="1">
      <alignment vertical="center" wrapText="1"/>
    </xf>
    <xf numFmtId="0" fontId="11" fillId="0" borderId="3" xfId="6" quotePrefix="1" applyFont="1" applyBorder="1" applyAlignment="1">
      <alignment vertical="center" wrapText="1"/>
    </xf>
    <xf numFmtId="0" fontId="12" fillId="5" borderId="3" xfId="4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vertical="center" wrapText="1"/>
    </xf>
    <xf numFmtId="166" fontId="16" fillId="5" borderId="3" xfId="7" applyNumberFormat="1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1" fontId="16" fillId="5" borderId="3" xfId="8" applyNumberFormat="1" applyFont="1" applyFill="1" applyBorder="1" applyAlignment="1">
      <alignment horizontal="center" vertical="center" wrapText="1"/>
    </xf>
    <xf numFmtId="164" fontId="16" fillId="5" borderId="3" xfId="1" applyNumberFormat="1" applyFont="1" applyFill="1" applyBorder="1" applyAlignment="1">
      <alignment horizontal="center" vertical="center"/>
    </xf>
    <xf numFmtId="0" fontId="16" fillId="5" borderId="3" xfId="6" quotePrefix="1" applyFont="1" applyFill="1" applyBorder="1" applyAlignment="1">
      <alignment vertical="center" wrapText="1"/>
    </xf>
    <xf numFmtId="2" fontId="11" fillId="5" borderId="3" xfId="8" applyNumberFormat="1" applyFont="1" applyFill="1" applyBorder="1" applyAlignment="1">
      <alignment horizontal="center" vertical="center" wrapText="1"/>
    </xf>
    <xf numFmtId="0" fontId="23" fillId="10" borderId="3" xfId="19" applyFont="1" applyFill="1" applyBorder="1" applyAlignment="1">
      <alignment horizontal="center" vertical="center" wrapText="1"/>
    </xf>
    <xf numFmtId="0" fontId="23" fillId="10" borderId="3" xfId="19" applyFont="1" applyFill="1" applyBorder="1" applyAlignment="1">
      <alignment vertical="center" wrapText="1"/>
    </xf>
    <xf numFmtId="1" fontId="16" fillId="0" borderId="3" xfId="8" applyNumberFormat="1" applyFont="1" applyFill="1" applyBorder="1" applyAlignment="1">
      <alignment horizontal="center" vertical="center" wrapText="1"/>
    </xf>
    <xf numFmtId="164" fontId="16" fillId="0" borderId="3" xfId="1" applyNumberFormat="1" applyFont="1" applyFill="1" applyBorder="1" applyAlignment="1">
      <alignment horizontal="center" vertical="center"/>
    </xf>
    <xf numFmtId="0" fontId="11" fillId="0" borderId="3" xfId="7" applyFont="1" applyBorder="1" applyAlignment="1">
      <alignment horizontal="center" vertical="center" wrapText="1"/>
    </xf>
    <xf numFmtId="2" fontId="11" fillId="7" borderId="3" xfId="8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30" fillId="12" borderId="3" xfId="0" applyFont="1" applyFill="1" applyBorder="1" applyAlignment="1">
      <alignment horizontal="center"/>
    </xf>
    <xf numFmtId="0" fontId="30" fillId="12" borderId="9" xfId="0" applyFont="1" applyFill="1" applyBorder="1" applyAlignment="1"/>
    <xf numFmtId="0" fontId="30" fillId="13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vertical="center" wrapText="1"/>
    </xf>
    <xf numFmtId="2" fontId="23" fillId="13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wrapText="1"/>
    </xf>
    <xf numFmtId="0" fontId="11" fillId="14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left" vertical="center" wrapText="1"/>
    </xf>
    <xf numFmtId="2" fontId="23" fillId="13" borderId="3" xfId="0" applyNumberFormat="1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vertical="center" wrapText="1"/>
    </xf>
    <xf numFmtId="0" fontId="23" fillId="10" borderId="3" xfId="0" applyFont="1" applyFill="1" applyBorder="1" applyAlignment="1">
      <alignment wrapText="1"/>
    </xf>
    <xf numFmtId="0" fontId="27" fillId="14" borderId="0" xfId="0" applyFont="1" applyFill="1" applyBorder="1" applyAlignment="1"/>
    <xf numFmtId="0" fontId="34" fillId="0" borderId="3" xfId="0" applyFont="1" applyFill="1" applyBorder="1" applyAlignment="1">
      <alignment horizontal="left" vertical="center" wrapText="1"/>
    </xf>
    <xf numFmtId="0" fontId="23" fillId="10" borderId="24" xfId="0" applyFont="1" applyFill="1" applyBorder="1" applyAlignment="1">
      <alignment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3" xfId="22" applyFont="1" applyFill="1" applyBorder="1" applyAlignment="1" applyProtection="1">
      <alignment horizontal="left" vertical="center" wrapText="1"/>
    </xf>
    <xf numFmtId="9" fontId="20" fillId="0" borderId="3" xfId="0" applyNumberFormat="1" applyFont="1" applyFill="1" applyBorder="1" applyAlignment="1" applyProtection="1">
      <alignment horizontal="left" vertical="center" wrapText="1"/>
    </xf>
    <xf numFmtId="0" fontId="23" fillId="10" borderId="25" xfId="0" applyFont="1" applyFill="1" applyBorder="1" applyAlignment="1">
      <alignment wrapText="1"/>
    </xf>
    <xf numFmtId="2" fontId="32" fillId="0" borderId="0" xfId="0" applyNumberFormat="1" applyFont="1" applyFill="1" applyBorder="1" applyAlignment="1"/>
    <xf numFmtId="2" fontId="23" fillId="0" borderId="3" xfId="19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2" fontId="23" fillId="0" borderId="3" xfId="0" applyNumberFormat="1" applyFont="1" applyFill="1" applyBorder="1" applyAlignment="1">
      <alignment horizontal="center" vertical="center"/>
    </xf>
    <xf numFmtId="0" fontId="24" fillId="0" borderId="3" xfId="19" applyFont="1" applyBorder="1" applyAlignment="1">
      <alignment horizontal="left" vertical="center" wrapText="1"/>
    </xf>
    <xf numFmtId="2" fontId="23" fillId="0" borderId="3" xfId="19" applyNumberFormat="1" applyFont="1" applyBorder="1" applyAlignment="1">
      <alignment horizontal="center" vertical="center"/>
    </xf>
    <xf numFmtId="0" fontId="30" fillId="10" borderId="3" xfId="0" applyFont="1" applyFill="1" applyBorder="1" applyAlignment="1">
      <alignment horizontal="center" vertical="center" wrapText="1"/>
    </xf>
    <xf numFmtId="0" fontId="30" fillId="10" borderId="8" xfId="0" applyFont="1" applyFill="1" applyBorder="1" applyAlignment="1">
      <alignment horizontal="center" vertical="center" wrapText="1"/>
    </xf>
    <xf numFmtId="0" fontId="30" fillId="10" borderId="7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vertical="center" wrapText="1"/>
    </xf>
    <xf numFmtId="0" fontId="30" fillId="10" borderId="3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/>
    </xf>
    <xf numFmtId="0" fontId="30" fillId="10" borderId="8" xfId="0" applyFont="1" applyFill="1" applyBorder="1" applyAlignment="1">
      <alignment horizontal="center" vertical="center" wrapText="1"/>
    </xf>
    <xf numFmtId="0" fontId="30" fillId="10" borderId="22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 wrapText="1"/>
    </xf>
    <xf numFmtId="0" fontId="30" fillId="10" borderId="7" xfId="0" applyFont="1" applyFill="1" applyBorder="1" applyAlignment="1">
      <alignment horizontal="center" vertical="center"/>
    </xf>
    <xf numFmtId="0" fontId="30" fillId="10" borderId="16" xfId="0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 vertical="center" wrapText="1"/>
    </xf>
    <xf numFmtId="0" fontId="30" fillId="10" borderId="16" xfId="0" applyFont="1" applyFill="1" applyBorder="1" applyAlignment="1">
      <alignment horizontal="center" vertical="center" wrapText="1"/>
    </xf>
    <xf numFmtId="0" fontId="30" fillId="10" borderId="17" xfId="0" applyFont="1" applyFill="1" applyBorder="1" applyAlignment="1">
      <alignment horizontal="center" vertical="center" wrapText="1"/>
    </xf>
    <xf numFmtId="0" fontId="30" fillId="10" borderId="18" xfId="0" applyFont="1" applyFill="1" applyBorder="1" applyAlignment="1">
      <alignment horizontal="center" vertical="center"/>
    </xf>
    <xf numFmtId="0" fontId="30" fillId="10" borderId="0" xfId="0" applyFont="1" applyFill="1" applyBorder="1" applyAlignment="1">
      <alignment horizontal="center" vertical="center"/>
    </xf>
    <xf numFmtId="0" fontId="30" fillId="10" borderId="19" xfId="0" applyFont="1" applyFill="1" applyBorder="1" applyAlignment="1">
      <alignment horizontal="center" vertical="center"/>
    </xf>
    <xf numFmtId="0" fontId="30" fillId="10" borderId="20" xfId="0" applyFont="1" applyFill="1" applyBorder="1" applyAlignment="1">
      <alignment horizontal="center" vertical="center"/>
    </xf>
    <xf numFmtId="0" fontId="30" fillId="10" borderId="21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8" fillId="0" borderId="0" xfId="3" applyFont="1" applyAlignment="1">
      <alignment horizontal="center" vertical="center"/>
    </xf>
    <xf numFmtId="0" fontId="12" fillId="0" borderId="0" xfId="5" applyFont="1" applyAlignment="1">
      <alignment horizontal="center" wrapText="1"/>
    </xf>
    <xf numFmtId="2" fontId="13" fillId="0" borderId="0" xfId="4" applyNumberFormat="1" applyFont="1" applyAlignment="1">
      <alignment horizontal="center" vertical="center"/>
    </xf>
    <xf numFmtId="0" fontId="12" fillId="6" borderId="9" xfId="4" applyFont="1" applyFill="1" applyBorder="1" applyAlignment="1">
      <alignment horizontal="center" vertical="center" wrapText="1"/>
    </xf>
    <xf numFmtId="0" fontId="12" fillId="6" borderId="10" xfId="4" applyFont="1" applyFill="1" applyBorder="1" applyAlignment="1">
      <alignment horizontal="center" vertical="center" wrapText="1"/>
    </xf>
    <xf numFmtId="0" fontId="12" fillId="6" borderId="11" xfId="4" applyFont="1" applyFill="1" applyBorder="1" applyAlignment="1">
      <alignment horizontal="center" vertical="center" wrapText="1"/>
    </xf>
    <xf numFmtId="9" fontId="12" fillId="6" borderId="9" xfId="2" applyFont="1" applyFill="1" applyBorder="1" applyAlignment="1">
      <alignment horizontal="center" vertical="center" wrapText="1"/>
    </xf>
    <xf numFmtId="9" fontId="12" fillId="6" borderId="11" xfId="2" applyFont="1" applyFill="1" applyBorder="1" applyAlignment="1">
      <alignment horizontal="center" vertical="center" wrapText="1"/>
    </xf>
  </cellXfs>
  <cellStyles count="23">
    <cellStyle name="Comma" xfId="1" builtinId="3"/>
    <cellStyle name="Comma 2" xfId="10" xr:uid="{00000000-0005-0000-0000-000001000000}"/>
    <cellStyle name="Comma 7" xfId="9" xr:uid="{00000000-0005-0000-0000-000002000000}"/>
    <cellStyle name="Explanatory Text" xfId="15" builtinId="53"/>
    <cellStyle name="Explanatory Text 2 3" xfId="22" xr:uid="{00000000-0005-0000-0000-000004000000}"/>
    <cellStyle name="Normal" xfId="0" builtinId="0"/>
    <cellStyle name="Normal 10" xfId="14" xr:uid="{00000000-0005-0000-0000-000006000000}"/>
    <cellStyle name="Normal 11" xfId="12" xr:uid="{00000000-0005-0000-0000-000007000000}"/>
    <cellStyle name="Normal 12" xfId="3" xr:uid="{00000000-0005-0000-0000-000008000000}"/>
    <cellStyle name="Normal 16" xfId="13" xr:uid="{00000000-0005-0000-0000-000009000000}"/>
    <cellStyle name="Normal 2" xfId="6" xr:uid="{00000000-0005-0000-0000-00000A000000}"/>
    <cellStyle name="Normal 2 4" xfId="16" xr:uid="{00000000-0005-0000-0000-00000B000000}"/>
    <cellStyle name="Normal 2 4 2" xfId="17" xr:uid="{00000000-0005-0000-0000-00000C000000}"/>
    <cellStyle name="Normal 3" xfId="11" xr:uid="{00000000-0005-0000-0000-00000D000000}"/>
    <cellStyle name="Normal 4" xfId="19" xr:uid="{00000000-0005-0000-0000-00000E000000}"/>
    <cellStyle name="Normal 5" xfId="20" xr:uid="{00000000-0005-0000-0000-00000F000000}"/>
    <cellStyle name="Normal 7" xfId="7" xr:uid="{00000000-0005-0000-0000-000010000000}"/>
    <cellStyle name="Normal 8" xfId="5" xr:uid="{00000000-0005-0000-0000-000011000000}"/>
    <cellStyle name="Normal 8 2" xfId="21" xr:uid="{00000000-0005-0000-0000-000012000000}"/>
    <cellStyle name="Normal_Sheet1" xfId="4" xr:uid="{00000000-0005-0000-0000-000013000000}"/>
    <cellStyle name="Percent" xfId="2" builtinId="5"/>
    <cellStyle name="Percent 2" xfId="8" xr:uid="{00000000-0005-0000-0000-000015000000}"/>
    <cellStyle name="Percent 5 2" xfId="18" xr:uid="{00000000-0005-0000-0000-00001600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4DC2-95EB-419B-A576-61C6FD2AE30E}">
  <dimension ref="A1:G85"/>
  <sheetViews>
    <sheetView tabSelected="1" topLeftCell="B1" zoomScale="80" zoomScaleNormal="80" workbookViewId="0">
      <selection activeCell="E17" sqref="E17"/>
    </sheetView>
  </sheetViews>
  <sheetFormatPr defaultColWidth="14.3984375" defaultRowHeight="14"/>
  <cols>
    <col min="1" max="1" width="14.3984375" style="118"/>
    <col min="2" max="2" width="5.296875" style="118" customWidth="1"/>
    <col min="3" max="3" width="18.59765625" style="118" customWidth="1"/>
    <col min="4" max="4" width="15.296875" style="118" customWidth="1"/>
    <col min="5" max="5" width="85.8984375" style="118" customWidth="1"/>
    <col min="6" max="6" width="41.296875" style="142" customWidth="1"/>
    <col min="7" max="7" width="50.8984375" style="117" customWidth="1"/>
    <col min="8" max="256" width="14.3984375" style="118"/>
    <col min="257" max="257" width="5.296875" style="118" customWidth="1"/>
    <col min="258" max="258" width="18.59765625" style="118" customWidth="1"/>
    <col min="259" max="259" width="15.296875" style="118" customWidth="1"/>
    <col min="260" max="260" width="85.8984375" style="118" customWidth="1"/>
    <col min="261" max="261" width="33.69921875" style="118" customWidth="1"/>
    <col min="262" max="262" width="41.296875" style="118" customWidth="1"/>
    <col min="263" max="263" width="50.8984375" style="118" customWidth="1"/>
    <col min="264" max="512" width="14.3984375" style="118"/>
    <col min="513" max="513" width="5.296875" style="118" customWidth="1"/>
    <col min="514" max="514" width="18.59765625" style="118" customWidth="1"/>
    <col min="515" max="515" width="15.296875" style="118" customWidth="1"/>
    <col min="516" max="516" width="85.8984375" style="118" customWidth="1"/>
    <col min="517" max="517" width="33.69921875" style="118" customWidth="1"/>
    <col min="518" max="518" width="41.296875" style="118" customWidth="1"/>
    <col min="519" max="519" width="50.8984375" style="118" customWidth="1"/>
    <col min="520" max="768" width="14.3984375" style="118"/>
    <col min="769" max="769" width="5.296875" style="118" customWidth="1"/>
    <col min="770" max="770" width="18.59765625" style="118" customWidth="1"/>
    <col min="771" max="771" width="15.296875" style="118" customWidth="1"/>
    <col min="772" max="772" width="85.8984375" style="118" customWidth="1"/>
    <col min="773" max="773" width="33.69921875" style="118" customWidth="1"/>
    <col min="774" max="774" width="41.296875" style="118" customWidth="1"/>
    <col min="775" max="775" width="50.8984375" style="118" customWidth="1"/>
    <col min="776" max="1024" width="14.3984375" style="118"/>
    <col min="1025" max="1025" width="5.296875" style="118" customWidth="1"/>
    <col min="1026" max="1026" width="18.59765625" style="118" customWidth="1"/>
    <col min="1027" max="1027" width="15.296875" style="118" customWidth="1"/>
    <col min="1028" max="1028" width="85.8984375" style="118" customWidth="1"/>
    <col min="1029" max="1029" width="33.69921875" style="118" customWidth="1"/>
    <col min="1030" max="1030" width="41.296875" style="118" customWidth="1"/>
    <col min="1031" max="1031" width="50.8984375" style="118" customWidth="1"/>
    <col min="1032" max="1280" width="14.3984375" style="118"/>
    <col min="1281" max="1281" width="5.296875" style="118" customWidth="1"/>
    <col min="1282" max="1282" width="18.59765625" style="118" customWidth="1"/>
    <col min="1283" max="1283" width="15.296875" style="118" customWidth="1"/>
    <col min="1284" max="1284" width="85.8984375" style="118" customWidth="1"/>
    <col min="1285" max="1285" width="33.69921875" style="118" customWidth="1"/>
    <col min="1286" max="1286" width="41.296875" style="118" customWidth="1"/>
    <col min="1287" max="1287" width="50.8984375" style="118" customWidth="1"/>
    <col min="1288" max="1536" width="14.3984375" style="118"/>
    <col min="1537" max="1537" width="5.296875" style="118" customWidth="1"/>
    <col min="1538" max="1538" width="18.59765625" style="118" customWidth="1"/>
    <col min="1539" max="1539" width="15.296875" style="118" customWidth="1"/>
    <col min="1540" max="1540" width="85.8984375" style="118" customWidth="1"/>
    <col min="1541" max="1541" width="33.69921875" style="118" customWidth="1"/>
    <col min="1542" max="1542" width="41.296875" style="118" customWidth="1"/>
    <col min="1543" max="1543" width="50.8984375" style="118" customWidth="1"/>
    <col min="1544" max="1792" width="14.3984375" style="118"/>
    <col min="1793" max="1793" width="5.296875" style="118" customWidth="1"/>
    <col min="1794" max="1794" width="18.59765625" style="118" customWidth="1"/>
    <col min="1795" max="1795" width="15.296875" style="118" customWidth="1"/>
    <col min="1796" max="1796" width="85.8984375" style="118" customWidth="1"/>
    <col min="1797" max="1797" width="33.69921875" style="118" customWidth="1"/>
    <col min="1798" max="1798" width="41.296875" style="118" customWidth="1"/>
    <col min="1799" max="1799" width="50.8984375" style="118" customWidth="1"/>
    <col min="1800" max="2048" width="14.3984375" style="118"/>
    <col min="2049" max="2049" width="5.296875" style="118" customWidth="1"/>
    <col min="2050" max="2050" width="18.59765625" style="118" customWidth="1"/>
    <col min="2051" max="2051" width="15.296875" style="118" customWidth="1"/>
    <col min="2052" max="2052" width="85.8984375" style="118" customWidth="1"/>
    <col min="2053" max="2053" width="33.69921875" style="118" customWidth="1"/>
    <col min="2054" max="2054" width="41.296875" style="118" customWidth="1"/>
    <col min="2055" max="2055" width="50.8984375" style="118" customWidth="1"/>
    <col min="2056" max="2304" width="14.3984375" style="118"/>
    <col min="2305" max="2305" width="5.296875" style="118" customWidth="1"/>
    <col min="2306" max="2306" width="18.59765625" style="118" customWidth="1"/>
    <col min="2307" max="2307" width="15.296875" style="118" customWidth="1"/>
    <col min="2308" max="2308" width="85.8984375" style="118" customWidth="1"/>
    <col min="2309" max="2309" width="33.69921875" style="118" customWidth="1"/>
    <col min="2310" max="2310" width="41.296875" style="118" customWidth="1"/>
    <col min="2311" max="2311" width="50.8984375" style="118" customWidth="1"/>
    <col min="2312" max="2560" width="14.3984375" style="118"/>
    <col min="2561" max="2561" width="5.296875" style="118" customWidth="1"/>
    <col min="2562" max="2562" width="18.59765625" style="118" customWidth="1"/>
    <col min="2563" max="2563" width="15.296875" style="118" customWidth="1"/>
    <col min="2564" max="2564" width="85.8984375" style="118" customWidth="1"/>
    <col min="2565" max="2565" width="33.69921875" style="118" customWidth="1"/>
    <col min="2566" max="2566" width="41.296875" style="118" customWidth="1"/>
    <col min="2567" max="2567" width="50.8984375" style="118" customWidth="1"/>
    <col min="2568" max="2816" width="14.3984375" style="118"/>
    <col min="2817" max="2817" width="5.296875" style="118" customWidth="1"/>
    <col min="2818" max="2818" width="18.59765625" style="118" customWidth="1"/>
    <col min="2819" max="2819" width="15.296875" style="118" customWidth="1"/>
    <col min="2820" max="2820" width="85.8984375" style="118" customWidth="1"/>
    <col min="2821" max="2821" width="33.69921875" style="118" customWidth="1"/>
    <col min="2822" max="2822" width="41.296875" style="118" customWidth="1"/>
    <col min="2823" max="2823" width="50.8984375" style="118" customWidth="1"/>
    <col min="2824" max="3072" width="14.3984375" style="118"/>
    <col min="3073" max="3073" width="5.296875" style="118" customWidth="1"/>
    <col min="3074" max="3074" width="18.59765625" style="118" customWidth="1"/>
    <col min="3075" max="3075" width="15.296875" style="118" customWidth="1"/>
    <col min="3076" max="3076" width="85.8984375" style="118" customWidth="1"/>
    <col min="3077" max="3077" width="33.69921875" style="118" customWidth="1"/>
    <col min="3078" max="3078" width="41.296875" style="118" customWidth="1"/>
    <col min="3079" max="3079" width="50.8984375" style="118" customWidth="1"/>
    <col min="3080" max="3328" width="14.3984375" style="118"/>
    <col min="3329" max="3329" width="5.296875" style="118" customWidth="1"/>
    <col min="3330" max="3330" width="18.59765625" style="118" customWidth="1"/>
    <col min="3331" max="3331" width="15.296875" style="118" customWidth="1"/>
    <col min="3332" max="3332" width="85.8984375" style="118" customWidth="1"/>
    <col min="3333" max="3333" width="33.69921875" style="118" customWidth="1"/>
    <col min="3334" max="3334" width="41.296875" style="118" customWidth="1"/>
    <col min="3335" max="3335" width="50.8984375" style="118" customWidth="1"/>
    <col min="3336" max="3584" width="14.3984375" style="118"/>
    <col min="3585" max="3585" width="5.296875" style="118" customWidth="1"/>
    <col min="3586" max="3586" width="18.59765625" style="118" customWidth="1"/>
    <col min="3587" max="3587" width="15.296875" style="118" customWidth="1"/>
    <col min="3588" max="3588" width="85.8984375" style="118" customWidth="1"/>
    <col min="3589" max="3589" width="33.69921875" style="118" customWidth="1"/>
    <col min="3590" max="3590" width="41.296875" style="118" customWidth="1"/>
    <col min="3591" max="3591" width="50.8984375" style="118" customWidth="1"/>
    <col min="3592" max="3840" width="14.3984375" style="118"/>
    <col min="3841" max="3841" width="5.296875" style="118" customWidth="1"/>
    <col min="3842" max="3842" width="18.59765625" style="118" customWidth="1"/>
    <col min="3843" max="3843" width="15.296875" style="118" customWidth="1"/>
    <col min="3844" max="3844" width="85.8984375" style="118" customWidth="1"/>
    <col min="3845" max="3845" width="33.69921875" style="118" customWidth="1"/>
    <col min="3846" max="3846" width="41.296875" style="118" customWidth="1"/>
    <col min="3847" max="3847" width="50.8984375" style="118" customWidth="1"/>
    <col min="3848" max="4096" width="14.3984375" style="118"/>
    <col min="4097" max="4097" width="5.296875" style="118" customWidth="1"/>
    <col min="4098" max="4098" width="18.59765625" style="118" customWidth="1"/>
    <col min="4099" max="4099" width="15.296875" style="118" customWidth="1"/>
    <col min="4100" max="4100" width="85.8984375" style="118" customWidth="1"/>
    <col min="4101" max="4101" width="33.69921875" style="118" customWidth="1"/>
    <col min="4102" max="4102" width="41.296875" style="118" customWidth="1"/>
    <col min="4103" max="4103" width="50.8984375" style="118" customWidth="1"/>
    <col min="4104" max="4352" width="14.3984375" style="118"/>
    <col min="4353" max="4353" width="5.296875" style="118" customWidth="1"/>
    <col min="4354" max="4354" width="18.59765625" style="118" customWidth="1"/>
    <col min="4355" max="4355" width="15.296875" style="118" customWidth="1"/>
    <col min="4356" max="4356" width="85.8984375" style="118" customWidth="1"/>
    <col min="4357" max="4357" width="33.69921875" style="118" customWidth="1"/>
    <col min="4358" max="4358" width="41.296875" style="118" customWidth="1"/>
    <col min="4359" max="4359" width="50.8984375" style="118" customWidth="1"/>
    <col min="4360" max="4608" width="14.3984375" style="118"/>
    <col min="4609" max="4609" width="5.296875" style="118" customWidth="1"/>
    <col min="4610" max="4610" width="18.59765625" style="118" customWidth="1"/>
    <col min="4611" max="4611" width="15.296875" style="118" customWidth="1"/>
    <col min="4612" max="4612" width="85.8984375" style="118" customWidth="1"/>
    <col min="4613" max="4613" width="33.69921875" style="118" customWidth="1"/>
    <col min="4614" max="4614" width="41.296875" style="118" customWidth="1"/>
    <col min="4615" max="4615" width="50.8984375" style="118" customWidth="1"/>
    <col min="4616" max="4864" width="14.3984375" style="118"/>
    <col min="4865" max="4865" width="5.296875" style="118" customWidth="1"/>
    <col min="4866" max="4866" width="18.59765625" style="118" customWidth="1"/>
    <col min="4867" max="4867" width="15.296875" style="118" customWidth="1"/>
    <col min="4868" max="4868" width="85.8984375" style="118" customWidth="1"/>
    <col min="4869" max="4869" width="33.69921875" style="118" customWidth="1"/>
    <col min="4870" max="4870" width="41.296875" style="118" customWidth="1"/>
    <col min="4871" max="4871" width="50.8984375" style="118" customWidth="1"/>
    <col min="4872" max="5120" width="14.3984375" style="118"/>
    <col min="5121" max="5121" width="5.296875" style="118" customWidth="1"/>
    <col min="5122" max="5122" width="18.59765625" style="118" customWidth="1"/>
    <col min="5123" max="5123" width="15.296875" style="118" customWidth="1"/>
    <col min="5124" max="5124" width="85.8984375" style="118" customWidth="1"/>
    <col min="5125" max="5125" width="33.69921875" style="118" customWidth="1"/>
    <col min="5126" max="5126" width="41.296875" style="118" customWidth="1"/>
    <col min="5127" max="5127" width="50.8984375" style="118" customWidth="1"/>
    <col min="5128" max="5376" width="14.3984375" style="118"/>
    <col min="5377" max="5377" width="5.296875" style="118" customWidth="1"/>
    <col min="5378" max="5378" width="18.59765625" style="118" customWidth="1"/>
    <col min="5379" max="5379" width="15.296875" style="118" customWidth="1"/>
    <col min="5380" max="5380" width="85.8984375" style="118" customWidth="1"/>
    <col min="5381" max="5381" width="33.69921875" style="118" customWidth="1"/>
    <col min="5382" max="5382" width="41.296875" style="118" customWidth="1"/>
    <col min="5383" max="5383" width="50.8984375" style="118" customWidth="1"/>
    <col min="5384" max="5632" width="14.3984375" style="118"/>
    <col min="5633" max="5633" width="5.296875" style="118" customWidth="1"/>
    <col min="5634" max="5634" width="18.59765625" style="118" customWidth="1"/>
    <col min="5635" max="5635" width="15.296875" style="118" customWidth="1"/>
    <col min="5636" max="5636" width="85.8984375" style="118" customWidth="1"/>
    <col min="5637" max="5637" width="33.69921875" style="118" customWidth="1"/>
    <col min="5638" max="5638" width="41.296875" style="118" customWidth="1"/>
    <col min="5639" max="5639" width="50.8984375" style="118" customWidth="1"/>
    <col min="5640" max="5888" width="14.3984375" style="118"/>
    <col min="5889" max="5889" width="5.296875" style="118" customWidth="1"/>
    <col min="5890" max="5890" width="18.59765625" style="118" customWidth="1"/>
    <col min="5891" max="5891" width="15.296875" style="118" customWidth="1"/>
    <col min="5892" max="5892" width="85.8984375" style="118" customWidth="1"/>
    <col min="5893" max="5893" width="33.69921875" style="118" customWidth="1"/>
    <col min="5894" max="5894" width="41.296875" style="118" customWidth="1"/>
    <col min="5895" max="5895" width="50.8984375" style="118" customWidth="1"/>
    <col min="5896" max="6144" width="14.3984375" style="118"/>
    <col min="6145" max="6145" width="5.296875" style="118" customWidth="1"/>
    <col min="6146" max="6146" width="18.59765625" style="118" customWidth="1"/>
    <col min="6147" max="6147" width="15.296875" style="118" customWidth="1"/>
    <col min="6148" max="6148" width="85.8984375" style="118" customWidth="1"/>
    <col min="6149" max="6149" width="33.69921875" style="118" customWidth="1"/>
    <col min="6150" max="6150" width="41.296875" style="118" customWidth="1"/>
    <col min="6151" max="6151" width="50.8984375" style="118" customWidth="1"/>
    <col min="6152" max="6400" width="14.3984375" style="118"/>
    <col min="6401" max="6401" width="5.296875" style="118" customWidth="1"/>
    <col min="6402" max="6402" width="18.59765625" style="118" customWidth="1"/>
    <col min="6403" max="6403" width="15.296875" style="118" customWidth="1"/>
    <col min="6404" max="6404" width="85.8984375" style="118" customWidth="1"/>
    <col min="6405" max="6405" width="33.69921875" style="118" customWidth="1"/>
    <col min="6406" max="6406" width="41.296875" style="118" customWidth="1"/>
    <col min="6407" max="6407" width="50.8984375" style="118" customWidth="1"/>
    <col min="6408" max="6656" width="14.3984375" style="118"/>
    <col min="6657" max="6657" width="5.296875" style="118" customWidth="1"/>
    <col min="6658" max="6658" width="18.59765625" style="118" customWidth="1"/>
    <col min="6659" max="6659" width="15.296875" style="118" customWidth="1"/>
    <col min="6660" max="6660" width="85.8984375" style="118" customWidth="1"/>
    <col min="6661" max="6661" width="33.69921875" style="118" customWidth="1"/>
    <col min="6662" max="6662" width="41.296875" style="118" customWidth="1"/>
    <col min="6663" max="6663" width="50.8984375" style="118" customWidth="1"/>
    <col min="6664" max="6912" width="14.3984375" style="118"/>
    <col min="6913" max="6913" width="5.296875" style="118" customWidth="1"/>
    <col min="6914" max="6914" width="18.59765625" style="118" customWidth="1"/>
    <col min="6915" max="6915" width="15.296875" style="118" customWidth="1"/>
    <col min="6916" max="6916" width="85.8984375" style="118" customWidth="1"/>
    <col min="6917" max="6917" width="33.69921875" style="118" customWidth="1"/>
    <col min="6918" max="6918" width="41.296875" style="118" customWidth="1"/>
    <col min="6919" max="6919" width="50.8984375" style="118" customWidth="1"/>
    <col min="6920" max="7168" width="14.3984375" style="118"/>
    <col min="7169" max="7169" width="5.296875" style="118" customWidth="1"/>
    <col min="7170" max="7170" width="18.59765625" style="118" customWidth="1"/>
    <col min="7171" max="7171" width="15.296875" style="118" customWidth="1"/>
    <col min="7172" max="7172" width="85.8984375" style="118" customWidth="1"/>
    <col min="7173" max="7173" width="33.69921875" style="118" customWidth="1"/>
    <col min="7174" max="7174" width="41.296875" style="118" customWidth="1"/>
    <col min="7175" max="7175" width="50.8984375" style="118" customWidth="1"/>
    <col min="7176" max="7424" width="14.3984375" style="118"/>
    <col min="7425" max="7425" width="5.296875" style="118" customWidth="1"/>
    <col min="7426" max="7426" width="18.59765625" style="118" customWidth="1"/>
    <col min="7427" max="7427" width="15.296875" style="118" customWidth="1"/>
    <col min="7428" max="7428" width="85.8984375" style="118" customWidth="1"/>
    <col min="7429" max="7429" width="33.69921875" style="118" customWidth="1"/>
    <col min="7430" max="7430" width="41.296875" style="118" customWidth="1"/>
    <col min="7431" max="7431" width="50.8984375" style="118" customWidth="1"/>
    <col min="7432" max="7680" width="14.3984375" style="118"/>
    <col min="7681" max="7681" width="5.296875" style="118" customWidth="1"/>
    <col min="7682" max="7682" width="18.59765625" style="118" customWidth="1"/>
    <col min="7683" max="7683" width="15.296875" style="118" customWidth="1"/>
    <col min="7684" max="7684" width="85.8984375" style="118" customWidth="1"/>
    <col min="7685" max="7685" width="33.69921875" style="118" customWidth="1"/>
    <col min="7686" max="7686" width="41.296875" style="118" customWidth="1"/>
    <col min="7687" max="7687" width="50.8984375" style="118" customWidth="1"/>
    <col min="7688" max="7936" width="14.3984375" style="118"/>
    <col min="7937" max="7937" width="5.296875" style="118" customWidth="1"/>
    <col min="7938" max="7938" width="18.59765625" style="118" customWidth="1"/>
    <col min="7939" max="7939" width="15.296875" style="118" customWidth="1"/>
    <col min="7940" max="7940" width="85.8984375" style="118" customWidth="1"/>
    <col min="7941" max="7941" width="33.69921875" style="118" customWidth="1"/>
    <col min="7942" max="7942" width="41.296875" style="118" customWidth="1"/>
    <col min="7943" max="7943" width="50.8984375" style="118" customWidth="1"/>
    <col min="7944" max="8192" width="14.3984375" style="118"/>
    <col min="8193" max="8193" width="5.296875" style="118" customWidth="1"/>
    <col min="8194" max="8194" width="18.59765625" style="118" customWidth="1"/>
    <col min="8195" max="8195" width="15.296875" style="118" customWidth="1"/>
    <col min="8196" max="8196" width="85.8984375" style="118" customWidth="1"/>
    <col min="8197" max="8197" width="33.69921875" style="118" customWidth="1"/>
    <col min="8198" max="8198" width="41.296875" style="118" customWidth="1"/>
    <col min="8199" max="8199" width="50.8984375" style="118" customWidth="1"/>
    <col min="8200" max="8448" width="14.3984375" style="118"/>
    <col min="8449" max="8449" width="5.296875" style="118" customWidth="1"/>
    <col min="8450" max="8450" width="18.59765625" style="118" customWidth="1"/>
    <col min="8451" max="8451" width="15.296875" style="118" customWidth="1"/>
    <col min="8452" max="8452" width="85.8984375" style="118" customWidth="1"/>
    <col min="8453" max="8453" width="33.69921875" style="118" customWidth="1"/>
    <col min="8454" max="8454" width="41.296875" style="118" customWidth="1"/>
    <col min="8455" max="8455" width="50.8984375" style="118" customWidth="1"/>
    <col min="8456" max="8704" width="14.3984375" style="118"/>
    <col min="8705" max="8705" width="5.296875" style="118" customWidth="1"/>
    <col min="8706" max="8706" width="18.59765625" style="118" customWidth="1"/>
    <col min="8707" max="8707" width="15.296875" style="118" customWidth="1"/>
    <col min="8708" max="8708" width="85.8984375" style="118" customWidth="1"/>
    <col min="8709" max="8709" width="33.69921875" style="118" customWidth="1"/>
    <col min="8710" max="8710" width="41.296875" style="118" customWidth="1"/>
    <col min="8711" max="8711" width="50.8984375" style="118" customWidth="1"/>
    <col min="8712" max="8960" width="14.3984375" style="118"/>
    <col min="8961" max="8961" width="5.296875" style="118" customWidth="1"/>
    <col min="8962" max="8962" width="18.59765625" style="118" customWidth="1"/>
    <col min="8963" max="8963" width="15.296875" style="118" customWidth="1"/>
    <col min="8964" max="8964" width="85.8984375" style="118" customWidth="1"/>
    <col min="8965" max="8965" width="33.69921875" style="118" customWidth="1"/>
    <col min="8966" max="8966" width="41.296875" style="118" customWidth="1"/>
    <col min="8967" max="8967" width="50.8984375" style="118" customWidth="1"/>
    <col min="8968" max="9216" width="14.3984375" style="118"/>
    <col min="9217" max="9217" width="5.296875" style="118" customWidth="1"/>
    <col min="9218" max="9218" width="18.59765625" style="118" customWidth="1"/>
    <col min="9219" max="9219" width="15.296875" style="118" customWidth="1"/>
    <col min="9220" max="9220" width="85.8984375" style="118" customWidth="1"/>
    <col min="9221" max="9221" width="33.69921875" style="118" customWidth="1"/>
    <col min="9222" max="9222" width="41.296875" style="118" customWidth="1"/>
    <col min="9223" max="9223" width="50.8984375" style="118" customWidth="1"/>
    <col min="9224" max="9472" width="14.3984375" style="118"/>
    <col min="9473" max="9473" width="5.296875" style="118" customWidth="1"/>
    <col min="9474" max="9474" width="18.59765625" style="118" customWidth="1"/>
    <col min="9475" max="9475" width="15.296875" style="118" customWidth="1"/>
    <col min="9476" max="9476" width="85.8984375" style="118" customWidth="1"/>
    <col min="9477" max="9477" width="33.69921875" style="118" customWidth="1"/>
    <col min="9478" max="9478" width="41.296875" style="118" customWidth="1"/>
    <col min="9479" max="9479" width="50.8984375" style="118" customWidth="1"/>
    <col min="9480" max="9728" width="14.3984375" style="118"/>
    <col min="9729" max="9729" width="5.296875" style="118" customWidth="1"/>
    <col min="9730" max="9730" width="18.59765625" style="118" customWidth="1"/>
    <col min="9731" max="9731" width="15.296875" style="118" customWidth="1"/>
    <col min="9732" max="9732" width="85.8984375" style="118" customWidth="1"/>
    <col min="9733" max="9733" width="33.69921875" style="118" customWidth="1"/>
    <col min="9734" max="9734" width="41.296875" style="118" customWidth="1"/>
    <col min="9735" max="9735" width="50.8984375" style="118" customWidth="1"/>
    <col min="9736" max="9984" width="14.3984375" style="118"/>
    <col min="9985" max="9985" width="5.296875" style="118" customWidth="1"/>
    <col min="9986" max="9986" width="18.59765625" style="118" customWidth="1"/>
    <col min="9987" max="9987" width="15.296875" style="118" customWidth="1"/>
    <col min="9988" max="9988" width="85.8984375" style="118" customWidth="1"/>
    <col min="9989" max="9989" width="33.69921875" style="118" customWidth="1"/>
    <col min="9990" max="9990" width="41.296875" style="118" customWidth="1"/>
    <col min="9991" max="9991" width="50.8984375" style="118" customWidth="1"/>
    <col min="9992" max="10240" width="14.3984375" style="118"/>
    <col min="10241" max="10241" width="5.296875" style="118" customWidth="1"/>
    <col min="10242" max="10242" width="18.59765625" style="118" customWidth="1"/>
    <col min="10243" max="10243" width="15.296875" style="118" customWidth="1"/>
    <col min="10244" max="10244" width="85.8984375" style="118" customWidth="1"/>
    <col min="10245" max="10245" width="33.69921875" style="118" customWidth="1"/>
    <col min="10246" max="10246" width="41.296875" style="118" customWidth="1"/>
    <col min="10247" max="10247" width="50.8984375" style="118" customWidth="1"/>
    <col min="10248" max="10496" width="14.3984375" style="118"/>
    <col min="10497" max="10497" width="5.296875" style="118" customWidth="1"/>
    <col min="10498" max="10498" width="18.59765625" style="118" customWidth="1"/>
    <col min="10499" max="10499" width="15.296875" style="118" customWidth="1"/>
    <col min="10500" max="10500" width="85.8984375" style="118" customWidth="1"/>
    <col min="10501" max="10501" width="33.69921875" style="118" customWidth="1"/>
    <col min="10502" max="10502" width="41.296875" style="118" customWidth="1"/>
    <col min="10503" max="10503" width="50.8984375" style="118" customWidth="1"/>
    <col min="10504" max="10752" width="14.3984375" style="118"/>
    <col min="10753" max="10753" width="5.296875" style="118" customWidth="1"/>
    <col min="10754" max="10754" width="18.59765625" style="118" customWidth="1"/>
    <col min="10755" max="10755" width="15.296875" style="118" customWidth="1"/>
    <col min="10756" max="10756" width="85.8984375" style="118" customWidth="1"/>
    <col min="10757" max="10757" width="33.69921875" style="118" customWidth="1"/>
    <col min="10758" max="10758" width="41.296875" style="118" customWidth="1"/>
    <col min="10759" max="10759" width="50.8984375" style="118" customWidth="1"/>
    <col min="10760" max="11008" width="14.3984375" style="118"/>
    <col min="11009" max="11009" width="5.296875" style="118" customWidth="1"/>
    <col min="11010" max="11010" width="18.59765625" style="118" customWidth="1"/>
    <col min="11011" max="11011" width="15.296875" style="118" customWidth="1"/>
    <col min="11012" max="11012" width="85.8984375" style="118" customWidth="1"/>
    <col min="11013" max="11013" width="33.69921875" style="118" customWidth="1"/>
    <col min="11014" max="11014" width="41.296875" style="118" customWidth="1"/>
    <col min="11015" max="11015" width="50.8984375" style="118" customWidth="1"/>
    <col min="11016" max="11264" width="14.3984375" style="118"/>
    <col min="11265" max="11265" width="5.296875" style="118" customWidth="1"/>
    <col min="11266" max="11266" width="18.59765625" style="118" customWidth="1"/>
    <col min="11267" max="11267" width="15.296875" style="118" customWidth="1"/>
    <col min="11268" max="11268" width="85.8984375" style="118" customWidth="1"/>
    <col min="11269" max="11269" width="33.69921875" style="118" customWidth="1"/>
    <col min="11270" max="11270" width="41.296875" style="118" customWidth="1"/>
    <col min="11271" max="11271" width="50.8984375" style="118" customWidth="1"/>
    <col min="11272" max="11520" width="14.3984375" style="118"/>
    <col min="11521" max="11521" width="5.296875" style="118" customWidth="1"/>
    <col min="11522" max="11522" width="18.59765625" style="118" customWidth="1"/>
    <col min="11523" max="11523" width="15.296875" style="118" customWidth="1"/>
    <col min="11524" max="11524" width="85.8984375" style="118" customWidth="1"/>
    <col min="11525" max="11525" width="33.69921875" style="118" customWidth="1"/>
    <col min="11526" max="11526" width="41.296875" style="118" customWidth="1"/>
    <col min="11527" max="11527" width="50.8984375" style="118" customWidth="1"/>
    <col min="11528" max="11776" width="14.3984375" style="118"/>
    <col min="11777" max="11777" width="5.296875" style="118" customWidth="1"/>
    <col min="11778" max="11778" width="18.59765625" style="118" customWidth="1"/>
    <col min="11779" max="11779" width="15.296875" style="118" customWidth="1"/>
    <col min="11780" max="11780" width="85.8984375" style="118" customWidth="1"/>
    <col min="11781" max="11781" width="33.69921875" style="118" customWidth="1"/>
    <col min="11782" max="11782" width="41.296875" style="118" customWidth="1"/>
    <col min="11783" max="11783" width="50.8984375" style="118" customWidth="1"/>
    <col min="11784" max="12032" width="14.3984375" style="118"/>
    <col min="12033" max="12033" width="5.296875" style="118" customWidth="1"/>
    <col min="12034" max="12034" width="18.59765625" style="118" customWidth="1"/>
    <col min="12035" max="12035" width="15.296875" style="118" customWidth="1"/>
    <col min="12036" max="12036" width="85.8984375" style="118" customWidth="1"/>
    <col min="12037" max="12037" width="33.69921875" style="118" customWidth="1"/>
    <col min="12038" max="12038" width="41.296875" style="118" customWidth="1"/>
    <col min="12039" max="12039" width="50.8984375" style="118" customWidth="1"/>
    <col min="12040" max="12288" width="14.3984375" style="118"/>
    <col min="12289" max="12289" width="5.296875" style="118" customWidth="1"/>
    <col min="12290" max="12290" width="18.59765625" style="118" customWidth="1"/>
    <col min="12291" max="12291" width="15.296875" style="118" customWidth="1"/>
    <col min="12292" max="12292" width="85.8984375" style="118" customWidth="1"/>
    <col min="12293" max="12293" width="33.69921875" style="118" customWidth="1"/>
    <col min="12294" max="12294" width="41.296875" style="118" customWidth="1"/>
    <col min="12295" max="12295" width="50.8984375" style="118" customWidth="1"/>
    <col min="12296" max="12544" width="14.3984375" style="118"/>
    <col min="12545" max="12545" width="5.296875" style="118" customWidth="1"/>
    <col min="12546" max="12546" width="18.59765625" style="118" customWidth="1"/>
    <col min="12547" max="12547" width="15.296875" style="118" customWidth="1"/>
    <col min="12548" max="12548" width="85.8984375" style="118" customWidth="1"/>
    <col min="12549" max="12549" width="33.69921875" style="118" customWidth="1"/>
    <col min="12550" max="12550" width="41.296875" style="118" customWidth="1"/>
    <col min="12551" max="12551" width="50.8984375" style="118" customWidth="1"/>
    <col min="12552" max="12800" width="14.3984375" style="118"/>
    <col min="12801" max="12801" width="5.296875" style="118" customWidth="1"/>
    <col min="12802" max="12802" width="18.59765625" style="118" customWidth="1"/>
    <col min="12803" max="12803" width="15.296875" style="118" customWidth="1"/>
    <col min="12804" max="12804" width="85.8984375" style="118" customWidth="1"/>
    <col min="12805" max="12805" width="33.69921875" style="118" customWidth="1"/>
    <col min="12806" max="12806" width="41.296875" style="118" customWidth="1"/>
    <col min="12807" max="12807" width="50.8984375" style="118" customWidth="1"/>
    <col min="12808" max="13056" width="14.3984375" style="118"/>
    <col min="13057" max="13057" width="5.296875" style="118" customWidth="1"/>
    <col min="13058" max="13058" width="18.59765625" style="118" customWidth="1"/>
    <col min="13059" max="13059" width="15.296875" style="118" customWidth="1"/>
    <col min="13060" max="13060" width="85.8984375" style="118" customWidth="1"/>
    <col min="13061" max="13061" width="33.69921875" style="118" customWidth="1"/>
    <col min="13062" max="13062" width="41.296875" style="118" customWidth="1"/>
    <col min="13063" max="13063" width="50.8984375" style="118" customWidth="1"/>
    <col min="13064" max="13312" width="14.3984375" style="118"/>
    <col min="13313" max="13313" width="5.296875" style="118" customWidth="1"/>
    <col min="13314" max="13314" width="18.59765625" style="118" customWidth="1"/>
    <col min="13315" max="13315" width="15.296875" style="118" customWidth="1"/>
    <col min="13316" max="13316" width="85.8984375" style="118" customWidth="1"/>
    <col min="13317" max="13317" width="33.69921875" style="118" customWidth="1"/>
    <col min="13318" max="13318" width="41.296875" style="118" customWidth="1"/>
    <col min="13319" max="13319" width="50.8984375" style="118" customWidth="1"/>
    <col min="13320" max="13568" width="14.3984375" style="118"/>
    <col min="13569" max="13569" width="5.296875" style="118" customWidth="1"/>
    <col min="13570" max="13570" width="18.59765625" style="118" customWidth="1"/>
    <col min="13571" max="13571" width="15.296875" style="118" customWidth="1"/>
    <col min="13572" max="13572" width="85.8984375" style="118" customWidth="1"/>
    <col min="13573" max="13573" width="33.69921875" style="118" customWidth="1"/>
    <col min="13574" max="13574" width="41.296875" style="118" customWidth="1"/>
    <col min="13575" max="13575" width="50.8984375" style="118" customWidth="1"/>
    <col min="13576" max="13824" width="14.3984375" style="118"/>
    <col min="13825" max="13825" width="5.296875" style="118" customWidth="1"/>
    <col min="13826" max="13826" width="18.59765625" style="118" customWidth="1"/>
    <col min="13827" max="13827" width="15.296875" style="118" customWidth="1"/>
    <col min="13828" max="13828" width="85.8984375" style="118" customWidth="1"/>
    <col min="13829" max="13829" width="33.69921875" style="118" customWidth="1"/>
    <col min="13830" max="13830" width="41.296875" style="118" customWidth="1"/>
    <col min="13831" max="13831" width="50.8984375" style="118" customWidth="1"/>
    <col min="13832" max="14080" width="14.3984375" style="118"/>
    <col min="14081" max="14081" width="5.296875" style="118" customWidth="1"/>
    <col min="14082" max="14082" width="18.59765625" style="118" customWidth="1"/>
    <col min="14083" max="14083" width="15.296875" style="118" customWidth="1"/>
    <col min="14084" max="14084" width="85.8984375" style="118" customWidth="1"/>
    <col min="14085" max="14085" width="33.69921875" style="118" customWidth="1"/>
    <col min="14086" max="14086" width="41.296875" style="118" customWidth="1"/>
    <col min="14087" max="14087" width="50.8984375" style="118" customWidth="1"/>
    <col min="14088" max="14336" width="14.3984375" style="118"/>
    <col min="14337" max="14337" width="5.296875" style="118" customWidth="1"/>
    <col min="14338" max="14338" width="18.59765625" style="118" customWidth="1"/>
    <col min="14339" max="14339" width="15.296875" style="118" customWidth="1"/>
    <col min="14340" max="14340" width="85.8984375" style="118" customWidth="1"/>
    <col min="14341" max="14341" width="33.69921875" style="118" customWidth="1"/>
    <col min="14342" max="14342" width="41.296875" style="118" customWidth="1"/>
    <col min="14343" max="14343" width="50.8984375" style="118" customWidth="1"/>
    <col min="14344" max="14592" width="14.3984375" style="118"/>
    <col min="14593" max="14593" width="5.296875" style="118" customWidth="1"/>
    <col min="14594" max="14594" width="18.59765625" style="118" customWidth="1"/>
    <col min="14595" max="14595" width="15.296875" style="118" customWidth="1"/>
    <col min="14596" max="14596" width="85.8984375" style="118" customWidth="1"/>
    <col min="14597" max="14597" width="33.69921875" style="118" customWidth="1"/>
    <col min="14598" max="14598" width="41.296875" style="118" customWidth="1"/>
    <col min="14599" max="14599" width="50.8984375" style="118" customWidth="1"/>
    <col min="14600" max="14848" width="14.3984375" style="118"/>
    <col min="14849" max="14849" width="5.296875" style="118" customWidth="1"/>
    <col min="14850" max="14850" width="18.59765625" style="118" customWidth="1"/>
    <col min="14851" max="14851" width="15.296875" style="118" customWidth="1"/>
    <col min="14852" max="14852" width="85.8984375" style="118" customWidth="1"/>
    <col min="14853" max="14853" width="33.69921875" style="118" customWidth="1"/>
    <col min="14854" max="14854" width="41.296875" style="118" customWidth="1"/>
    <col min="14855" max="14855" width="50.8984375" style="118" customWidth="1"/>
    <col min="14856" max="15104" width="14.3984375" style="118"/>
    <col min="15105" max="15105" width="5.296875" style="118" customWidth="1"/>
    <col min="15106" max="15106" width="18.59765625" style="118" customWidth="1"/>
    <col min="15107" max="15107" width="15.296875" style="118" customWidth="1"/>
    <col min="15108" max="15108" width="85.8984375" style="118" customWidth="1"/>
    <col min="15109" max="15109" width="33.69921875" style="118" customWidth="1"/>
    <col min="15110" max="15110" width="41.296875" style="118" customWidth="1"/>
    <col min="15111" max="15111" width="50.8984375" style="118" customWidth="1"/>
    <col min="15112" max="15360" width="14.3984375" style="118"/>
    <col min="15361" max="15361" width="5.296875" style="118" customWidth="1"/>
    <col min="15362" max="15362" width="18.59765625" style="118" customWidth="1"/>
    <col min="15363" max="15363" width="15.296875" style="118" customWidth="1"/>
    <col min="15364" max="15364" width="85.8984375" style="118" customWidth="1"/>
    <col min="15365" max="15365" width="33.69921875" style="118" customWidth="1"/>
    <col min="15366" max="15366" width="41.296875" style="118" customWidth="1"/>
    <col min="15367" max="15367" width="50.8984375" style="118" customWidth="1"/>
    <col min="15368" max="15616" width="14.3984375" style="118"/>
    <col min="15617" max="15617" width="5.296875" style="118" customWidth="1"/>
    <col min="15618" max="15618" width="18.59765625" style="118" customWidth="1"/>
    <col min="15619" max="15619" width="15.296875" style="118" customWidth="1"/>
    <col min="15620" max="15620" width="85.8984375" style="118" customWidth="1"/>
    <col min="15621" max="15621" width="33.69921875" style="118" customWidth="1"/>
    <col min="15622" max="15622" width="41.296875" style="118" customWidth="1"/>
    <col min="15623" max="15623" width="50.8984375" style="118" customWidth="1"/>
    <col min="15624" max="15872" width="14.3984375" style="118"/>
    <col min="15873" max="15873" width="5.296875" style="118" customWidth="1"/>
    <col min="15874" max="15874" width="18.59765625" style="118" customWidth="1"/>
    <col min="15875" max="15875" width="15.296875" style="118" customWidth="1"/>
    <col min="15876" max="15876" width="85.8984375" style="118" customWidth="1"/>
    <col min="15877" max="15877" width="33.69921875" style="118" customWidth="1"/>
    <col min="15878" max="15878" width="41.296875" style="118" customWidth="1"/>
    <col min="15879" max="15879" width="50.8984375" style="118" customWidth="1"/>
    <col min="15880" max="16128" width="14.3984375" style="118"/>
    <col min="16129" max="16129" width="5.296875" style="118" customWidth="1"/>
    <col min="16130" max="16130" width="18.59765625" style="118" customWidth="1"/>
    <col min="16131" max="16131" width="15.296875" style="118" customWidth="1"/>
    <col min="16132" max="16132" width="85.8984375" style="118" customWidth="1"/>
    <col min="16133" max="16133" width="33.69921875" style="118" customWidth="1"/>
    <col min="16134" max="16134" width="41.296875" style="118" customWidth="1"/>
    <col min="16135" max="16135" width="50.8984375" style="118" customWidth="1"/>
    <col min="16136" max="16384" width="14.3984375" style="118"/>
  </cols>
  <sheetData>
    <row r="1" spans="1:7" ht="15.05">
      <c r="A1" s="118" t="s">
        <v>248</v>
      </c>
      <c r="B1" s="119" t="s">
        <v>82</v>
      </c>
      <c r="C1" s="120" t="s">
        <v>246</v>
      </c>
      <c r="D1" s="119" t="s">
        <v>83</v>
      </c>
      <c r="E1" s="120" t="s">
        <v>84</v>
      </c>
      <c r="F1" s="121" t="s">
        <v>85</v>
      </c>
      <c r="G1" s="119" t="s">
        <v>31</v>
      </c>
    </row>
    <row r="2" spans="1:7" ht="14" customHeight="1">
      <c r="A2" s="118" t="s">
        <v>249</v>
      </c>
      <c r="B2" s="158" t="s">
        <v>86</v>
      </c>
      <c r="C2" s="150" t="s">
        <v>87</v>
      </c>
      <c r="D2" s="95" t="s">
        <v>88</v>
      </c>
      <c r="E2" s="122" t="s">
        <v>89</v>
      </c>
      <c r="F2" s="123">
        <v>1.2</v>
      </c>
      <c r="G2" s="124" t="s">
        <v>90</v>
      </c>
    </row>
    <row r="3" spans="1:7" ht="14" customHeight="1">
      <c r="A3" s="118" t="s">
        <v>250</v>
      </c>
      <c r="B3" s="159"/>
      <c r="C3" s="150" t="s">
        <v>87</v>
      </c>
      <c r="D3" s="95" t="s">
        <v>91</v>
      </c>
      <c r="E3" s="125" t="s">
        <v>92</v>
      </c>
      <c r="F3" s="123">
        <v>1</v>
      </c>
      <c r="G3" s="124" t="s">
        <v>90</v>
      </c>
    </row>
    <row r="4" spans="1:7" ht="14" customHeight="1">
      <c r="A4" s="118" t="s">
        <v>251</v>
      </c>
      <c r="B4" s="159"/>
      <c r="C4" s="150" t="s">
        <v>87</v>
      </c>
      <c r="D4" s="95" t="s">
        <v>93</v>
      </c>
      <c r="E4" s="122" t="s">
        <v>94</v>
      </c>
      <c r="F4" s="123">
        <v>1</v>
      </c>
      <c r="G4" s="124" t="s">
        <v>90</v>
      </c>
    </row>
    <row r="5" spans="1:7" ht="14" customHeight="1">
      <c r="A5" s="118" t="s">
        <v>252</v>
      </c>
      <c r="B5" s="159"/>
      <c r="C5" s="150" t="s">
        <v>87</v>
      </c>
      <c r="D5" s="95" t="s">
        <v>95</v>
      </c>
      <c r="E5" s="122" t="s">
        <v>96</v>
      </c>
      <c r="F5" s="123">
        <v>1.1000000000000001</v>
      </c>
      <c r="G5" s="124" t="s">
        <v>90</v>
      </c>
    </row>
    <row r="6" spans="1:7" ht="14" customHeight="1">
      <c r="A6" s="118" t="s">
        <v>253</v>
      </c>
      <c r="B6" s="159"/>
      <c r="C6" s="150" t="s">
        <v>87</v>
      </c>
      <c r="D6" s="95" t="s">
        <v>97</v>
      </c>
      <c r="E6" s="96" t="s">
        <v>98</v>
      </c>
      <c r="F6" s="123">
        <v>1.2</v>
      </c>
      <c r="G6" s="124" t="s">
        <v>90</v>
      </c>
    </row>
    <row r="7" spans="1:7" ht="14" customHeight="1">
      <c r="A7" s="118" t="s">
        <v>254</v>
      </c>
      <c r="B7" s="159"/>
      <c r="C7" s="150" t="s">
        <v>87</v>
      </c>
      <c r="D7" s="95" t="s">
        <v>99</v>
      </c>
      <c r="E7" s="96" t="s">
        <v>100</v>
      </c>
      <c r="F7" s="123">
        <v>1.1000000000000001</v>
      </c>
      <c r="G7" s="124" t="s">
        <v>90</v>
      </c>
    </row>
    <row r="8" spans="1:7" ht="14" customHeight="1">
      <c r="A8" s="118" t="s">
        <v>255</v>
      </c>
      <c r="B8" s="159"/>
      <c r="C8" s="150" t="s">
        <v>87</v>
      </c>
      <c r="D8" s="95" t="s">
        <v>101</v>
      </c>
      <c r="E8" s="96" t="s">
        <v>102</v>
      </c>
      <c r="F8" s="123">
        <v>1.1000000000000001</v>
      </c>
      <c r="G8" s="124" t="s">
        <v>90</v>
      </c>
    </row>
    <row r="9" spans="1:7" ht="14" customHeight="1">
      <c r="A9" s="118" t="s">
        <v>256</v>
      </c>
      <c r="B9" s="159"/>
      <c r="C9" s="150" t="s">
        <v>87</v>
      </c>
      <c r="D9" s="95" t="s">
        <v>103</v>
      </c>
      <c r="E9" s="122" t="s">
        <v>104</v>
      </c>
      <c r="F9" s="123">
        <v>1.2</v>
      </c>
      <c r="G9" s="124" t="s">
        <v>90</v>
      </c>
    </row>
    <row r="10" spans="1:7" ht="14" customHeight="1">
      <c r="A10" s="118" t="s">
        <v>257</v>
      </c>
      <c r="B10" s="160"/>
      <c r="C10" s="150" t="s">
        <v>87</v>
      </c>
      <c r="D10" s="95" t="s">
        <v>105</v>
      </c>
      <c r="E10" s="125" t="s">
        <v>106</v>
      </c>
      <c r="F10" s="123">
        <v>1</v>
      </c>
      <c r="G10" s="124" t="s">
        <v>90</v>
      </c>
    </row>
    <row r="11" spans="1:7" ht="14" customHeight="1">
      <c r="A11" s="118" t="s">
        <v>258</v>
      </c>
      <c r="B11" s="164" t="s">
        <v>107</v>
      </c>
      <c r="C11" s="148" t="s">
        <v>108</v>
      </c>
      <c r="D11" s="95" t="s">
        <v>39</v>
      </c>
      <c r="E11" s="96" t="s">
        <v>40</v>
      </c>
      <c r="F11" s="123">
        <v>1</v>
      </c>
      <c r="G11" s="126" t="s">
        <v>109</v>
      </c>
    </row>
    <row r="12" spans="1:7" ht="14" customHeight="1">
      <c r="A12" s="118" t="s">
        <v>259</v>
      </c>
      <c r="B12" s="165"/>
      <c r="C12" s="148" t="s">
        <v>108</v>
      </c>
      <c r="D12" s="95" t="s">
        <v>110</v>
      </c>
      <c r="E12" s="96" t="s">
        <v>111</v>
      </c>
      <c r="F12" s="123">
        <v>1</v>
      </c>
      <c r="G12" s="127" t="s">
        <v>109</v>
      </c>
    </row>
    <row r="13" spans="1:7" ht="14" customHeight="1">
      <c r="A13" s="118" t="s">
        <v>260</v>
      </c>
      <c r="B13" s="165"/>
      <c r="C13" s="148" t="s">
        <v>108</v>
      </c>
      <c r="D13" s="95" t="s">
        <v>112</v>
      </c>
      <c r="E13" s="96" t="s">
        <v>113</v>
      </c>
      <c r="F13" s="123">
        <v>1</v>
      </c>
      <c r="G13" s="127" t="s">
        <v>109</v>
      </c>
    </row>
    <row r="14" spans="1:7" ht="14" customHeight="1">
      <c r="A14" s="118" t="s">
        <v>261</v>
      </c>
      <c r="B14" s="165"/>
      <c r="C14" s="148" t="s">
        <v>108</v>
      </c>
      <c r="D14" s="95" t="s">
        <v>114</v>
      </c>
      <c r="E14" s="128" t="s">
        <v>115</v>
      </c>
      <c r="F14" s="123">
        <v>1</v>
      </c>
      <c r="G14" s="127" t="s">
        <v>109</v>
      </c>
    </row>
    <row r="15" spans="1:7" ht="14" customHeight="1">
      <c r="A15" s="118" t="s">
        <v>262</v>
      </c>
      <c r="B15" s="165"/>
      <c r="C15" s="148" t="s">
        <v>108</v>
      </c>
      <c r="D15" s="95" t="s">
        <v>41</v>
      </c>
      <c r="E15" s="128" t="s">
        <v>42</v>
      </c>
      <c r="F15" s="123">
        <v>1</v>
      </c>
      <c r="G15" s="127" t="s">
        <v>109</v>
      </c>
    </row>
    <row r="16" spans="1:7" ht="14" customHeight="1">
      <c r="A16" s="118" t="s">
        <v>263</v>
      </c>
      <c r="B16" s="165"/>
      <c r="C16" s="148" t="s">
        <v>108</v>
      </c>
      <c r="D16" s="95" t="s">
        <v>43</v>
      </c>
      <c r="E16" s="128" t="s">
        <v>44</v>
      </c>
      <c r="F16" s="123">
        <v>1</v>
      </c>
      <c r="G16" s="127" t="s">
        <v>109</v>
      </c>
    </row>
    <row r="17" spans="1:7" ht="14" customHeight="1">
      <c r="A17" s="118" t="s">
        <v>264</v>
      </c>
      <c r="B17" s="165"/>
      <c r="C17" s="148" t="s">
        <v>108</v>
      </c>
      <c r="D17" s="95" t="s">
        <v>116</v>
      </c>
      <c r="E17" s="96" t="s">
        <v>117</v>
      </c>
      <c r="F17" s="123">
        <v>1</v>
      </c>
      <c r="G17" s="127" t="s">
        <v>109</v>
      </c>
    </row>
    <row r="18" spans="1:7" ht="14" customHeight="1">
      <c r="A18" s="118" t="s">
        <v>265</v>
      </c>
      <c r="B18" s="165"/>
      <c r="C18" s="148" t="s">
        <v>108</v>
      </c>
      <c r="D18" s="95" t="s">
        <v>118</v>
      </c>
      <c r="E18" s="96" t="s">
        <v>119</v>
      </c>
      <c r="F18" s="123">
        <v>1</v>
      </c>
      <c r="G18" s="127" t="s">
        <v>109</v>
      </c>
    </row>
    <row r="19" spans="1:7" ht="14" customHeight="1">
      <c r="A19" s="118" t="s">
        <v>266</v>
      </c>
      <c r="B19" s="165"/>
      <c r="C19" s="148" t="s">
        <v>108</v>
      </c>
      <c r="D19" s="95" t="s">
        <v>120</v>
      </c>
      <c r="E19" s="96" t="s">
        <v>121</v>
      </c>
      <c r="F19" s="123">
        <v>1</v>
      </c>
      <c r="G19" s="127" t="s">
        <v>109</v>
      </c>
    </row>
    <row r="20" spans="1:7" ht="14" customHeight="1">
      <c r="A20" s="118" t="s">
        <v>267</v>
      </c>
      <c r="B20" s="165"/>
      <c r="C20" s="148" t="s">
        <v>108</v>
      </c>
      <c r="D20" s="95" t="s">
        <v>122</v>
      </c>
      <c r="E20" s="96" t="s">
        <v>123</v>
      </c>
      <c r="F20" s="123">
        <v>1</v>
      </c>
      <c r="G20" s="127" t="s">
        <v>109</v>
      </c>
    </row>
    <row r="21" spans="1:7" ht="14" customHeight="1">
      <c r="A21" s="118" t="s">
        <v>268</v>
      </c>
      <c r="B21" s="165"/>
      <c r="C21" s="148" t="s">
        <v>108</v>
      </c>
      <c r="D21" s="95" t="s">
        <v>124</v>
      </c>
      <c r="E21" s="96" t="s">
        <v>125</v>
      </c>
      <c r="F21" s="123">
        <v>1.1000000000000001</v>
      </c>
      <c r="G21" s="127" t="s">
        <v>109</v>
      </c>
    </row>
    <row r="22" spans="1:7" ht="14" customHeight="1">
      <c r="A22" s="118" t="s">
        <v>269</v>
      </c>
      <c r="B22" s="165"/>
      <c r="C22" s="148" t="s">
        <v>108</v>
      </c>
      <c r="D22" s="95" t="s">
        <v>45</v>
      </c>
      <c r="E22" s="96" t="s">
        <v>46</v>
      </c>
      <c r="F22" s="129">
        <v>1.1000000000000001</v>
      </c>
      <c r="G22" s="127" t="s">
        <v>109</v>
      </c>
    </row>
    <row r="23" spans="1:7" ht="14" customHeight="1">
      <c r="A23" s="118" t="s">
        <v>270</v>
      </c>
      <c r="B23" s="165"/>
      <c r="C23" s="148" t="s">
        <v>108</v>
      </c>
      <c r="D23" s="95" t="s">
        <v>126</v>
      </c>
      <c r="E23" s="96" t="s">
        <v>127</v>
      </c>
      <c r="F23" s="123">
        <v>1</v>
      </c>
      <c r="G23" s="127" t="s">
        <v>109</v>
      </c>
    </row>
    <row r="24" spans="1:7" ht="14" customHeight="1">
      <c r="A24" s="118" t="s">
        <v>271</v>
      </c>
      <c r="B24" s="165"/>
      <c r="C24" s="148" t="s">
        <v>108</v>
      </c>
      <c r="D24" s="95" t="s">
        <v>128</v>
      </c>
      <c r="E24" s="96" t="s">
        <v>129</v>
      </c>
      <c r="F24" s="123">
        <v>1</v>
      </c>
      <c r="G24" s="127" t="s">
        <v>109</v>
      </c>
    </row>
    <row r="25" spans="1:7" ht="14" customHeight="1">
      <c r="A25" s="118" t="s">
        <v>272</v>
      </c>
      <c r="B25" s="165"/>
      <c r="C25" s="148" t="s">
        <v>108</v>
      </c>
      <c r="D25" s="95" t="s">
        <v>130</v>
      </c>
      <c r="E25" s="96" t="s">
        <v>131</v>
      </c>
      <c r="F25" s="123">
        <v>1</v>
      </c>
      <c r="G25" s="127" t="s">
        <v>109</v>
      </c>
    </row>
    <row r="26" spans="1:7" ht="14" customHeight="1">
      <c r="A26" s="118" t="s">
        <v>273</v>
      </c>
      <c r="B26" s="165"/>
      <c r="C26" s="148" t="s">
        <v>108</v>
      </c>
      <c r="D26" s="95" t="s">
        <v>47</v>
      </c>
      <c r="E26" s="130" t="s">
        <v>48</v>
      </c>
      <c r="F26" s="123">
        <v>1</v>
      </c>
      <c r="G26" s="127" t="s">
        <v>109</v>
      </c>
    </row>
    <row r="27" spans="1:7" ht="14" customHeight="1">
      <c r="A27" s="118" t="s">
        <v>274</v>
      </c>
      <c r="B27" s="165"/>
      <c r="C27" s="148" t="s">
        <v>108</v>
      </c>
      <c r="D27" s="95" t="s">
        <v>49</v>
      </c>
      <c r="E27" s="128" t="s">
        <v>50</v>
      </c>
      <c r="F27" s="123">
        <v>1.3</v>
      </c>
      <c r="G27" s="127" t="s">
        <v>109</v>
      </c>
    </row>
    <row r="28" spans="1:7" ht="14" customHeight="1">
      <c r="A28" s="118" t="s">
        <v>275</v>
      </c>
      <c r="B28" s="165"/>
      <c r="C28" s="148" t="s">
        <v>108</v>
      </c>
      <c r="D28" s="95" t="s">
        <v>132</v>
      </c>
      <c r="E28" s="96" t="s">
        <v>133</v>
      </c>
      <c r="F28" s="123">
        <v>1.5</v>
      </c>
      <c r="G28" s="127" t="s">
        <v>109</v>
      </c>
    </row>
    <row r="29" spans="1:7" ht="14" customHeight="1">
      <c r="A29" s="118" t="s">
        <v>276</v>
      </c>
      <c r="B29" s="165"/>
      <c r="C29" s="148" t="s">
        <v>108</v>
      </c>
      <c r="D29" s="95" t="s">
        <v>134</v>
      </c>
      <c r="E29" s="96" t="s">
        <v>135</v>
      </c>
      <c r="F29" s="123">
        <v>1.3</v>
      </c>
      <c r="G29" s="127" t="s">
        <v>109</v>
      </c>
    </row>
    <row r="30" spans="1:7" ht="14" customHeight="1">
      <c r="A30" s="118" t="s">
        <v>277</v>
      </c>
      <c r="B30" s="165"/>
      <c r="C30" s="148" t="s">
        <v>108</v>
      </c>
      <c r="D30" s="95" t="s">
        <v>136</v>
      </c>
      <c r="E30" s="131" t="s">
        <v>137</v>
      </c>
      <c r="F30" s="123">
        <v>1.3</v>
      </c>
      <c r="G30" s="127" t="s">
        <v>109</v>
      </c>
    </row>
    <row r="31" spans="1:7" ht="14" customHeight="1">
      <c r="A31" s="118" t="s">
        <v>278</v>
      </c>
      <c r="B31" s="165"/>
      <c r="C31" s="148" t="s">
        <v>108</v>
      </c>
      <c r="D31" s="95" t="s">
        <v>138</v>
      </c>
      <c r="E31" s="96" t="s">
        <v>139</v>
      </c>
      <c r="F31" s="123">
        <v>1.3</v>
      </c>
      <c r="G31" s="127" t="s">
        <v>109</v>
      </c>
    </row>
    <row r="32" spans="1:7" ht="14" customHeight="1">
      <c r="A32" s="118" t="s">
        <v>279</v>
      </c>
      <c r="B32" s="165"/>
      <c r="C32" s="148" t="s">
        <v>108</v>
      </c>
      <c r="D32" s="95" t="s">
        <v>51</v>
      </c>
      <c r="E32" s="96" t="s">
        <v>52</v>
      </c>
      <c r="F32" s="123">
        <v>1.3</v>
      </c>
      <c r="G32" s="127" t="s">
        <v>109</v>
      </c>
    </row>
    <row r="33" spans="1:7" ht="14" customHeight="1">
      <c r="A33" s="118" t="s">
        <v>280</v>
      </c>
      <c r="B33" s="165"/>
      <c r="C33" s="148" t="s">
        <v>108</v>
      </c>
      <c r="D33" s="95" t="s">
        <v>53</v>
      </c>
      <c r="E33" s="96" t="s">
        <v>54</v>
      </c>
      <c r="F33" s="123">
        <v>1.2</v>
      </c>
      <c r="G33" s="127" t="s">
        <v>109</v>
      </c>
    </row>
    <row r="34" spans="1:7" ht="14" customHeight="1">
      <c r="A34" s="118" t="s">
        <v>281</v>
      </c>
      <c r="B34" s="165"/>
      <c r="C34" s="148" t="s">
        <v>108</v>
      </c>
      <c r="D34" s="95" t="s">
        <v>55</v>
      </c>
      <c r="E34" s="96" t="s">
        <v>56</v>
      </c>
      <c r="F34" s="123">
        <v>1</v>
      </c>
      <c r="G34" s="127" t="s">
        <v>109</v>
      </c>
    </row>
    <row r="35" spans="1:7" ht="14" customHeight="1">
      <c r="A35" s="118" t="s">
        <v>282</v>
      </c>
      <c r="B35" s="165"/>
      <c r="C35" s="148" t="s">
        <v>108</v>
      </c>
      <c r="D35" s="95" t="s">
        <v>140</v>
      </c>
      <c r="E35" s="96" t="s">
        <v>141</v>
      </c>
      <c r="F35" s="123">
        <v>1</v>
      </c>
      <c r="G35" s="127" t="s">
        <v>109</v>
      </c>
    </row>
    <row r="36" spans="1:7" ht="14" customHeight="1">
      <c r="A36" s="118" t="s">
        <v>283</v>
      </c>
      <c r="B36" s="165"/>
      <c r="C36" s="148" t="s">
        <v>108</v>
      </c>
      <c r="D36" s="95" t="s">
        <v>142</v>
      </c>
      <c r="E36" s="96" t="s">
        <v>143</v>
      </c>
      <c r="F36" s="123">
        <v>1</v>
      </c>
      <c r="G36" s="127" t="s">
        <v>109</v>
      </c>
    </row>
    <row r="37" spans="1:7" ht="14" customHeight="1">
      <c r="A37" s="118" t="s">
        <v>284</v>
      </c>
      <c r="B37" s="165"/>
      <c r="C37" s="148" t="s">
        <v>108</v>
      </c>
      <c r="D37" s="95" t="s">
        <v>57</v>
      </c>
      <c r="E37" s="96" t="s">
        <v>58</v>
      </c>
      <c r="F37" s="123">
        <v>1.3</v>
      </c>
      <c r="G37" s="127" t="s">
        <v>109</v>
      </c>
    </row>
    <row r="38" spans="1:7" ht="14" customHeight="1">
      <c r="A38" s="118" t="s">
        <v>285</v>
      </c>
      <c r="B38" s="165"/>
      <c r="C38" s="148" t="s">
        <v>108</v>
      </c>
      <c r="D38" s="95" t="s">
        <v>144</v>
      </c>
      <c r="E38" s="96" t="s">
        <v>145</v>
      </c>
      <c r="F38" s="123">
        <v>1.2</v>
      </c>
      <c r="G38" s="127" t="s">
        <v>109</v>
      </c>
    </row>
    <row r="39" spans="1:7" ht="14" customHeight="1">
      <c r="A39" s="118" t="s">
        <v>286</v>
      </c>
      <c r="B39" s="165"/>
      <c r="C39" s="148" t="s">
        <v>108</v>
      </c>
      <c r="D39" s="95" t="s">
        <v>59</v>
      </c>
      <c r="E39" s="96" t="s">
        <v>60</v>
      </c>
      <c r="F39" s="123">
        <v>1.2</v>
      </c>
      <c r="G39" s="127" t="s">
        <v>109</v>
      </c>
    </row>
    <row r="40" spans="1:7" ht="14" customHeight="1">
      <c r="A40" s="118" t="s">
        <v>287</v>
      </c>
      <c r="B40" s="165"/>
      <c r="C40" s="148" t="s">
        <v>108</v>
      </c>
      <c r="D40" s="95" t="s">
        <v>61</v>
      </c>
      <c r="E40" s="96" t="s">
        <v>62</v>
      </c>
      <c r="F40" s="123">
        <v>1.5</v>
      </c>
      <c r="G40" s="127"/>
    </row>
    <row r="41" spans="1:7" ht="14" customHeight="1">
      <c r="A41" s="118" t="s">
        <v>288</v>
      </c>
      <c r="B41" s="165"/>
      <c r="C41" s="148" t="s">
        <v>108</v>
      </c>
      <c r="D41" s="95" t="s">
        <v>146</v>
      </c>
      <c r="E41" s="96" t="s">
        <v>147</v>
      </c>
      <c r="F41" s="123">
        <v>1</v>
      </c>
      <c r="G41" s="127" t="s">
        <v>109</v>
      </c>
    </row>
    <row r="42" spans="1:7" ht="14" customHeight="1">
      <c r="A42" s="118" t="s">
        <v>289</v>
      </c>
      <c r="B42" s="165"/>
      <c r="C42" s="148" t="s">
        <v>108</v>
      </c>
      <c r="D42" s="95" t="s">
        <v>148</v>
      </c>
      <c r="E42" s="96" t="s">
        <v>149</v>
      </c>
      <c r="F42" s="123">
        <v>1.5</v>
      </c>
      <c r="G42" s="127" t="s">
        <v>109</v>
      </c>
    </row>
    <row r="43" spans="1:7" ht="14" customHeight="1">
      <c r="A43" s="118" t="s">
        <v>290</v>
      </c>
      <c r="B43" s="165"/>
      <c r="C43" s="148" t="s">
        <v>108</v>
      </c>
      <c r="D43" s="95" t="s">
        <v>150</v>
      </c>
      <c r="E43" s="96" t="s">
        <v>151</v>
      </c>
      <c r="F43" s="123">
        <v>1.2</v>
      </c>
      <c r="G43" s="127" t="s">
        <v>109</v>
      </c>
    </row>
    <row r="44" spans="1:7" ht="14" customHeight="1">
      <c r="A44" s="118" t="s">
        <v>291</v>
      </c>
      <c r="B44" s="165"/>
      <c r="C44" s="148" t="s">
        <v>108</v>
      </c>
      <c r="D44" s="95" t="s">
        <v>152</v>
      </c>
      <c r="E44" s="96" t="s">
        <v>153</v>
      </c>
      <c r="F44" s="123">
        <v>1</v>
      </c>
      <c r="G44" s="127" t="s">
        <v>109</v>
      </c>
    </row>
    <row r="45" spans="1:7" ht="14" customHeight="1">
      <c r="A45" s="118" t="s">
        <v>292</v>
      </c>
      <c r="B45" s="165"/>
      <c r="C45" s="148" t="s">
        <v>108</v>
      </c>
      <c r="D45" s="95" t="s">
        <v>154</v>
      </c>
      <c r="E45" s="96" t="s">
        <v>155</v>
      </c>
      <c r="F45" s="123">
        <v>1.3</v>
      </c>
      <c r="G45" s="127" t="s">
        <v>109</v>
      </c>
    </row>
    <row r="46" spans="1:7" ht="14" customHeight="1">
      <c r="A46" s="118" t="s">
        <v>293</v>
      </c>
      <c r="B46" s="165"/>
      <c r="C46" s="148" t="s">
        <v>108</v>
      </c>
      <c r="D46" s="95" t="s">
        <v>156</v>
      </c>
      <c r="E46" s="96" t="s">
        <v>157</v>
      </c>
      <c r="F46" s="123">
        <v>1.3</v>
      </c>
      <c r="G46" s="127" t="s">
        <v>109</v>
      </c>
    </row>
    <row r="47" spans="1:7" ht="14" customHeight="1">
      <c r="A47" s="118" t="s">
        <v>294</v>
      </c>
      <c r="B47" s="166"/>
      <c r="C47" s="148" t="s">
        <v>108</v>
      </c>
      <c r="D47" s="95" t="s">
        <v>158</v>
      </c>
      <c r="E47" s="96" t="s">
        <v>159</v>
      </c>
      <c r="F47" s="123">
        <v>1.5</v>
      </c>
      <c r="G47" s="127" t="s">
        <v>109</v>
      </c>
    </row>
    <row r="48" spans="1:7" ht="14" customHeight="1">
      <c r="A48" s="118" t="s">
        <v>295</v>
      </c>
      <c r="B48" s="167" t="s">
        <v>160</v>
      </c>
      <c r="C48" s="151" t="s">
        <v>161</v>
      </c>
      <c r="D48" s="132" t="s">
        <v>63</v>
      </c>
      <c r="E48" s="96" t="s">
        <v>64</v>
      </c>
      <c r="F48" s="123">
        <v>1</v>
      </c>
      <c r="G48" s="127" t="s">
        <v>109</v>
      </c>
    </row>
    <row r="49" spans="1:7" ht="14" customHeight="1">
      <c r="A49" s="118" t="s">
        <v>296</v>
      </c>
      <c r="B49" s="168"/>
      <c r="C49" s="151" t="s">
        <v>161</v>
      </c>
      <c r="D49" s="132" t="s">
        <v>162</v>
      </c>
      <c r="E49" s="96" t="s">
        <v>163</v>
      </c>
      <c r="F49" s="123">
        <v>1</v>
      </c>
      <c r="G49" s="127" t="s">
        <v>109</v>
      </c>
    </row>
    <row r="50" spans="1:7" ht="14" customHeight="1">
      <c r="A50" s="118" t="s">
        <v>297</v>
      </c>
      <c r="B50" s="168"/>
      <c r="C50" s="151" t="s">
        <v>161</v>
      </c>
      <c r="D50" s="132" t="s">
        <v>164</v>
      </c>
      <c r="E50" s="96" t="s">
        <v>165</v>
      </c>
      <c r="F50" s="123">
        <v>1</v>
      </c>
      <c r="G50" s="127" t="s">
        <v>109</v>
      </c>
    </row>
    <row r="51" spans="1:7" ht="14" customHeight="1">
      <c r="A51" s="118" t="s">
        <v>298</v>
      </c>
      <c r="B51" s="168"/>
      <c r="C51" s="151" t="s">
        <v>161</v>
      </c>
      <c r="D51" s="132" t="s">
        <v>166</v>
      </c>
      <c r="E51" s="96" t="s">
        <v>167</v>
      </c>
      <c r="F51" s="123">
        <v>1</v>
      </c>
      <c r="G51" s="127" t="s">
        <v>109</v>
      </c>
    </row>
    <row r="52" spans="1:7" ht="14" customHeight="1">
      <c r="A52" s="118" t="s">
        <v>299</v>
      </c>
      <c r="B52" s="168"/>
      <c r="C52" s="151" t="s">
        <v>161</v>
      </c>
      <c r="D52" s="132" t="s">
        <v>168</v>
      </c>
      <c r="E52" s="96" t="s">
        <v>169</v>
      </c>
      <c r="F52" s="123">
        <v>1.2</v>
      </c>
      <c r="G52" s="127" t="s">
        <v>109</v>
      </c>
    </row>
    <row r="53" spans="1:7" ht="14" customHeight="1">
      <c r="A53" s="118" t="s">
        <v>300</v>
      </c>
      <c r="B53" s="168"/>
      <c r="C53" s="151" t="s">
        <v>161</v>
      </c>
      <c r="D53" s="132" t="s">
        <v>170</v>
      </c>
      <c r="E53" s="96" t="s">
        <v>171</v>
      </c>
      <c r="F53" s="123">
        <v>1.1000000000000001</v>
      </c>
      <c r="G53" s="127" t="s">
        <v>109</v>
      </c>
    </row>
    <row r="54" spans="1:7" ht="14" customHeight="1">
      <c r="A54" s="118" t="s">
        <v>301</v>
      </c>
      <c r="B54" s="168"/>
      <c r="C54" s="151" t="s">
        <v>161</v>
      </c>
      <c r="D54" s="132" t="s">
        <v>172</v>
      </c>
      <c r="E54" s="96" t="s">
        <v>173</v>
      </c>
      <c r="F54" s="123">
        <v>1.1000000000000001</v>
      </c>
      <c r="G54" s="127" t="s">
        <v>109</v>
      </c>
    </row>
    <row r="55" spans="1:7" ht="14" customHeight="1">
      <c r="A55" s="118" t="s">
        <v>302</v>
      </c>
      <c r="B55" s="168"/>
      <c r="C55" s="151" t="s">
        <v>161</v>
      </c>
      <c r="D55" s="132" t="s">
        <v>174</v>
      </c>
      <c r="E55" s="96" t="s">
        <v>175</v>
      </c>
      <c r="F55" s="123">
        <v>1.1000000000000001</v>
      </c>
      <c r="G55" s="127" t="s">
        <v>109</v>
      </c>
    </row>
    <row r="56" spans="1:7" ht="14" customHeight="1">
      <c r="A56" s="118" t="s">
        <v>303</v>
      </c>
      <c r="B56" s="168"/>
      <c r="C56" s="151" t="s">
        <v>161</v>
      </c>
      <c r="D56" s="132" t="s">
        <v>176</v>
      </c>
      <c r="E56" s="96" t="s">
        <v>177</v>
      </c>
      <c r="F56" s="123">
        <v>1</v>
      </c>
      <c r="G56" s="127" t="s">
        <v>109</v>
      </c>
    </row>
    <row r="57" spans="1:7" ht="14" customHeight="1">
      <c r="A57" s="118" t="s">
        <v>304</v>
      </c>
      <c r="B57" s="168"/>
      <c r="C57" s="151" t="s">
        <v>161</v>
      </c>
      <c r="D57" s="132" t="s">
        <v>178</v>
      </c>
      <c r="E57" s="133" t="s">
        <v>179</v>
      </c>
      <c r="F57" s="123">
        <v>1</v>
      </c>
      <c r="G57" s="127" t="s">
        <v>109</v>
      </c>
    </row>
    <row r="58" spans="1:7" ht="14" customHeight="1">
      <c r="A58" s="118" t="s">
        <v>305</v>
      </c>
      <c r="B58" s="152" t="s">
        <v>180</v>
      </c>
      <c r="C58" s="148" t="s">
        <v>65</v>
      </c>
      <c r="D58" s="95" t="s">
        <v>181</v>
      </c>
      <c r="E58" s="134" t="s">
        <v>182</v>
      </c>
      <c r="F58" s="123">
        <v>1.1000000000000001</v>
      </c>
      <c r="G58" s="127" t="s">
        <v>109</v>
      </c>
    </row>
    <row r="59" spans="1:7" ht="14" customHeight="1">
      <c r="A59" s="118" t="s">
        <v>306</v>
      </c>
      <c r="B59" s="152"/>
      <c r="C59" s="148" t="s">
        <v>65</v>
      </c>
      <c r="D59" s="95" t="s">
        <v>66</v>
      </c>
      <c r="E59" s="134" t="s">
        <v>67</v>
      </c>
      <c r="F59" s="123">
        <v>1</v>
      </c>
      <c r="G59" s="127" t="s">
        <v>109</v>
      </c>
    </row>
    <row r="60" spans="1:7" ht="14" customHeight="1">
      <c r="A60" s="118" t="s">
        <v>307</v>
      </c>
      <c r="B60" s="152"/>
      <c r="C60" s="148" t="s">
        <v>65</v>
      </c>
      <c r="D60" s="95" t="s">
        <v>183</v>
      </c>
      <c r="E60" s="134" t="s">
        <v>184</v>
      </c>
      <c r="F60" s="123">
        <v>1</v>
      </c>
      <c r="G60" s="127" t="s">
        <v>109</v>
      </c>
    </row>
    <row r="61" spans="1:7" ht="14" customHeight="1">
      <c r="A61" s="118" t="s">
        <v>308</v>
      </c>
      <c r="B61" s="152"/>
      <c r="C61" s="148" t="s">
        <v>65</v>
      </c>
      <c r="D61" s="95" t="s">
        <v>185</v>
      </c>
      <c r="E61" s="130" t="s">
        <v>186</v>
      </c>
      <c r="F61" s="123">
        <v>1.5</v>
      </c>
      <c r="G61" s="127" t="s">
        <v>109</v>
      </c>
    </row>
    <row r="62" spans="1:7" ht="14" customHeight="1">
      <c r="A62" s="118" t="s">
        <v>309</v>
      </c>
      <c r="B62" s="152"/>
      <c r="C62" s="148" t="s">
        <v>65</v>
      </c>
      <c r="D62" s="95" t="s">
        <v>187</v>
      </c>
      <c r="E62" s="128" t="s">
        <v>188</v>
      </c>
      <c r="F62" s="123">
        <v>1</v>
      </c>
      <c r="G62" s="127" t="s">
        <v>109</v>
      </c>
    </row>
    <row r="63" spans="1:7" ht="14" customHeight="1">
      <c r="A63" s="118" t="s">
        <v>310</v>
      </c>
      <c r="B63" s="152"/>
      <c r="C63" s="148" t="s">
        <v>65</v>
      </c>
      <c r="D63" s="95" t="s">
        <v>189</v>
      </c>
      <c r="E63" s="128" t="s">
        <v>190</v>
      </c>
      <c r="F63" s="123">
        <v>1</v>
      </c>
      <c r="G63" s="127" t="s">
        <v>109</v>
      </c>
    </row>
    <row r="64" spans="1:7" ht="14" customHeight="1">
      <c r="A64" s="118" t="s">
        <v>311</v>
      </c>
      <c r="B64" s="152"/>
      <c r="C64" s="148" t="s">
        <v>65</v>
      </c>
      <c r="D64" s="95" t="s">
        <v>191</v>
      </c>
      <c r="E64" s="134" t="s">
        <v>192</v>
      </c>
      <c r="F64" s="123">
        <v>1</v>
      </c>
      <c r="G64" s="127" t="s">
        <v>109</v>
      </c>
    </row>
    <row r="65" spans="1:7" s="135" customFormat="1" ht="14" customHeight="1">
      <c r="A65" s="118" t="s">
        <v>312</v>
      </c>
      <c r="B65" s="152"/>
      <c r="C65" s="148" t="s">
        <v>65</v>
      </c>
      <c r="D65" s="95" t="s">
        <v>193</v>
      </c>
      <c r="E65" s="134" t="s">
        <v>194</v>
      </c>
      <c r="F65" s="123">
        <v>1.1000000000000001</v>
      </c>
      <c r="G65" s="126" t="s">
        <v>109</v>
      </c>
    </row>
    <row r="66" spans="1:7" s="135" customFormat="1" ht="14" customHeight="1">
      <c r="A66" s="118" t="s">
        <v>313</v>
      </c>
      <c r="B66" s="152"/>
      <c r="C66" s="148" t="s">
        <v>65</v>
      </c>
      <c r="D66" s="95" t="s">
        <v>195</v>
      </c>
      <c r="E66" s="134" t="s">
        <v>196</v>
      </c>
      <c r="F66" s="123">
        <v>1</v>
      </c>
      <c r="G66" s="126" t="s">
        <v>109</v>
      </c>
    </row>
    <row r="67" spans="1:7" s="135" customFormat="1" ht="14" customHeight="1">
      <c r="A67" s="118" t="s">
        <v>314</v>
      </c>
      <c r="B67" s="152"/>
      <c r="C67" s="148" t="s">
        <v>65</v>
      </c>
      <c r="D67" s="95" t="s">
        <v>197</v>
      </c>
      <c r="E67" s="136" t="s">
        <v>198</v>
      </c>
      <c r="F67" s="123">
        <v>1</v>
      </c>
      <c r="G67" s="126" t="s">
        <v>109</v>
      </c>
    </row>
    <row r="68" spans="1:7" s="135" customFormat="1" ht="14" customHeight="1">
      <c r="A68" s="118" t="s">
        <v>315</v>
      </c>
      <c r="B68" s="152"/>
      <c r="C68" s="148" t="s">
        <v>65</v>
      </c>
      <c r="D68" s="95" t="s">
        <v>199</v>
      </c>
      <c r="E68" s="136" t="s">
        <v>200</v>
      </c>
      <c r="F68" s="123">
        <v>1</v>
      </c>
      <c r="G68" s="126" t="s">
        <v>109</v>
      </c>
    </row>
    <row r="69" spans="1:7" s="135" customFormat="1" ht="14" customHeight="1">
      <c r="A69" s="118" t="s">
        <v>316</v>
      </c>
      <c r="B69" s="152"/>
      <c r="C69" s="148" t="s">
        <v>65</v>
      </c>
      <c r="D69" s="95" t="s">
        <v>201</v>
      </c>
      <c r="E69" s="136" t="s">
        <v>202</v>
      </c>
      <c r="F69" s="123">
        <v>1</v>
      </c>
      <c r="G69" s="126" t="s">
        <v>109</v>
      </c>
    </row>
    <row r="70" spans="1:7" s="135" customFormat="1" ht="14" customHeight="1">
      <c r="A70" s="118" t="s">
        <v>317</v>
      </c>
      <c r="B70" s="152"/>
      <c r="C70" s="148" t="s">
        <v>65</v>
      </c>
      <c r="D70" s="95" t="s">
        <v>203</v>
      </c>
      <c r="E70" s="136" t="s">
        <v>204</v>
      </c>
      <c r="F70" s="123">
        <v>1</v>
      </c>
      <c r="G70" s="126" t="s">
        <v>109</v>
      </c>
    </row>
    <row r="71" spans="1:7" s="135" customFormat="1" ht="14" customHeight="1">
      <c r="A71" s="118" t="s">
        <v>318</v>
      </c>
      <c r="B71" s="152"/>
      <c r="C71" s="148" t="s">
        <v>65</v>
      </c>
      <c r="D71" s="95" t="s">
        <v>205</v>
      </c>
      <c r="E71" s="96" t="s">
        <v>206</v>
      </c>
      <c r="F71" s="123">
        <v>1.3</v>
      </c>
      <c r="G71" s="126" t="s">
        <v>109</v>
      </c>
    </row>
    <row r="72" spans="1:7" ht="45.15">
      <c r="A72" s="118" t="s">
        <v>319</v>
      </c>
      <c r="B72" s="154" t="s">
        <v>207</v>
      </c>
      <c r="C72" s="149" t="s">
        <v>208</v>
      </c>
      <c r="D72" s="95" t="s">
        <v>209</v>
      </c>
      <c r="E72" s="137" t="s">
        <v>210</v>
      </c>
      <c r="F72" s="123">
        <v>1.1000000000000001</v>
      </c>
      <c r="G72" s="127" t="s">
        <v>109</v>
      </c>
    </row>
    <row r="73" spans="1:7" ht="45.15">
      <c r="A73" s="118" t="s">
        <v>320</v>
      </c>
      <c r="B73" s="152"/>
      <c r="C73" s="149" t="s">
        <v>208</v>
      </c>
      <c r="D73" s="95" t="s">
        <v>211</v>
      </c>
      <c r="E73" s="138" t="s">
        <v>212</v>
      </c>
      <c r="F73" s="123">
        <v>1.2</v>
      </c>
      <c r="G73" s="127" t="s">
        <v>109</v>
      </c>
    </row>
    <row r="74" spans="1:7" ht="45.15">
      <c r="A74" s="118" t="s">
        <v>321</v>
      </c>
      <c r="B74" s="152"/>
      <c r="C74" s="149" t="s">
        <v>208</v>
      </c>
      <c r="D74" s="95" t="s">
        <v>213</v>
      </c>
      <c r="E74" s="128" t="s">
        <v>214</v>
      </c>
      <c r="F74" s="123">
        <v>1</v>
      </c>
      <c r="G74" s="127" t="s">
        <v>109</v>
      </c>
    </row>
    <row r="75" spans="1:7" ht="45.15">
      <c r="A75" s="118" t="s">
        <v>322</v>
      </c>
      <c r="B75" s="152"/>
      <c r="C75" s="149" t="s">
        <v>208</v>
      </c>
      <c r="D75" s="95" t="s">
        <v>215</v>
      </c>
      <c r="E75" s="128" t="s">
        <v>216</v>
      </c>
      <c r="F75" s="123">
        <v>1</v>
      </c>
      <c r="G75" s="127" t="s">
        <v>109</v>
      </c>
    </row>
    <row r="76" spans="1:7" ht="45.15">
      <c r="A76" s="118" t="s">
        <v>323</v>
      </c>
      <c r="B76" s="152"/>
      <c r="C76" s="149" t="s">
        <v>208</v>
      </c>
      <c r="D76" s="95" t="s">
        <v>217</v>
      </c>
      <c r="E76" s="139" t="s">
        <v>218</v>
      </c>
      <c r="F76" s="123">
        <v>1</v>
      </c>
      <c r="G76" s="127" t="s">
        <v>109</v>
      </c>
    </row>
    <row r="77" spans="1:7" ht="45.15">
      <c r="A77" s="118" t="s">
        <v>324</v>
      </c>
      <c r="B77" s="152"/>
      <c r="C77" s="149" t="s">
        <v>208</v>
      </c>
      <c r="D77" s="95" t="s">
        <v>219</v>
      </c>
      <c r="E77" s="140" t="s">
        <v>220</v>
      </c>
      <c r="F77" s="123">
        <v>1.2</v>
      </c>
      <c r="G77" s="127" t="s">
        <v>109</v>
      </c>
    </row>
    <row r="78" spans="1:7" ht="45.15">
      <c r="A78" s="118" t="s">
        <v>325</v>
      </c>
      <c r="B78" s="152"/>
      <c r="C78" s="149" t="s">
        <v>208</v>
      </c>
      <c r="D78" s="95" t="s">
        <v>221</v>
      </c>
      <c r="E78" s="140" t="s">
        <v>222</v>
      </c>
      <c r="F78" s="123">
        <v>1.2</v>
      </c>
      <c r="G78" s="127" t="s">
        <v>109</v>
      </c>
    </row>
    <row r="79" spans="1:7" ht="45.15">
      <c r="A79" s="118" t="s">
        <v>326</v>
      </c>
      <c r="B79" s="152"/>
      <c r="C79" s="149" t="s">
        <v>208</v>
      </c>
      <c r="D79" s="95" t="s">
        <v>68</v>
      </c>
      <c r="E79" s="139" t="s">
        <v>69</v>
      </c>
      <c r="F79" s="123">
        <v>1</v>
      </c>
      <c r="G79" s="127" t="s">
        <v>109</v>
      </c>
    </row>
    <row r="80" spans="1:7" ht="45.15">
      <c r="A80" s="118" t="s">
        <v>327</v>
      </c>
      <c r="B80" s="152"/>
      <c r="C80" s="149" t="s">
        <v>208</v>
      </c>
      <c r="D80" s="95" t="s">
        <v>223</v>
      </c>
      <c r="E80" s="139" t="s">
        <v>224</v>
      </c>
      <c r="F80" s="123">
        <v>1</v>
      </c>
      <c r="G80" s="127" t="s">
        <v>109</v>
      </c>
    </row>
    <row r="81" spans="1:7" ht="60.2">
      <c r="A81" s="118" t="s">
        <v>328</v>
      </c>
      <c r="B81" s="152" t="s">
        <v>225</v>
      </c>
      <c r="C81" s="149" t="s">
        <v>226</v>
      </c>
      <c r="D81" s="95" t="s">
        <v>227</v>
      </c>
      <c r="E81" s="137" t="s">
        <v>228</v>
      </c>
      <c r="F81" s="123">
        <v>1</v>
      </c>
      <c r="G81" s="127" t="s">
        <v>109</v>
      </c>
    </row>
    <row r="82" spans="1:7" ht="60.2">
      <c r="A82" s="118" t="s">
        <v>329</v>
      </c>
      <c r="B82" s="152"/>
      <c r="C82" s="149" t="s">
        <v>226</v>
      </c>
      <c r="D82" s="95" t="s">
        <v>229</v>
      </c>
      <c r="E82" s="141" t="s">
        <v>230</v>
      </c>
      <c r="F82" s="123">
        <v>1.1000000000000001</v>
      </c>
      <c r="G82" s="127" t="s">
        <v>109</v>
      </c>
    </row>
    <row r="83" spans="1:7" ht="60.2">
      <c r="A83" s="118" t="s">
        <v>330</v>
      </c>
      <c r="B83" s="152"/>
      <c r="C83" s="149" t="s">
        <v>226</v>
      </c>
      <c r="D83" s="95" t="s">
        <v>231</v>
      </c>
      <c r="E83" s="141" t="s">
        <v>232</v>
      </c>
      <c r="F83" s="123">
        <v>1.2</v>
      </c>
      <c r="G83" s="127" t="s">
        <v>109</v>
      </c>
    </row>
    <row r="84" spans="1:7" ht="15.05">
      <c r="A84" s="118" t="s">
        <v>331</v>
      </c>
      <c r="C84" s="118" t="s">
        <v>247</v>
      </c>
      <c r="E84" s="82" t="s">
        <v>22</v>
      </c>
      <c r="F84" s="78">
        <v>0.1</v>
      </c>
    </row>
    <row r="85" spans="1:7" ht="15.05">
      <c r="A85" s="118" t="s">
        <v>332</v>
      </c>
      <c r="C85" s="118" t="s">
        <v>247</v>
      </c>
      <c r="E85" s="82" t="s">
        <v>23</v>
      </c>
      <c r="F85" s="78">
        <v>0.1</v>
      </c>
    </row>
  </sheetData>
  <mergeCells count="6">
    <mergeCell ref="B2:B10"/>
    <mergeCell ref="B11:B47"/>
    <mergeCell ref="B48:B57"/>
    <mergeCell ref="B58:B71"/>
    <mergeCell ref="B72:B80"/>
    <mergeCell ref="B81:B83"/>
  </mergeCells>
  <phoneticPr fontId="35" type="noConversion"/>
  <conditionalFormatting sqref="E67">
    <cfRule type="duplicateValues" dxfId="9" priority="4" stopIfTrue="1"/>
  </conditionalFormatting>
  <conditionalFormatting sqref="E67">
    <cfRule type="duplicateValues" dxfId="8" priority="3" stopIfTrue="1"/>
  </conditionalFormatting>
  <conditionalFormatting sqref="E68">
    <cfRule type="duplicateValues" dxfId="7" priority="5" stopIfTrue="1"/>
  </conditionalFormatting>
  <conditionalFormatting sqref="E70">
    <cfRule type="duplicateValues" dxfId="6" priority="2" stopIfTrue="1"/>
  </conditionalFormatting>
  <conditionalFormatting sqref="E69">
    <cfRule type="duplicateValues" dxfId="5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topLeftCell="A54" zoomScale="80" zoomScaleNormal="80" workbookViewId="0">
      <selection activeCell="D79" sqref="D79"/>
    </sheetView>
  </sheetViews>
  <sheetFormatPr defaultColWidth="14.3984375" defaultRowHeight="14"/>
  <cols>
    <col min="1" max="1" width="5.296875" style="118" customWidth="1"/>
    <col min="2" max="2" width="18.59765625" style="118" customWidth="1"/>
    <col min="3" max="3" width="15.296875" style="118" customWidth="1"/>
    <col min="4" max="4" width="85.8984375" style="118" customWidth="1"/>
    <col min="5" max="5" width="41.296875" style="142" customWidth="1"/>
    <col min="6" max="6" width="50.8984375" style="117" customWidth="1"/>
    <col min="7" max="255" width="14.3984375" style="118"/>
    <col min="256" max="256" width="5.296875" style="118" customWidth="1"/>
    <col min="257" max="257" width="18.59765625" style="118" customWidth="1"/>
    <col min="258" max="258" width="15.296875" style="118" customWidth="1"/>
    <col min="259" max="259" width="85.8984375" style="118" customWidth="1"/>
    <col min="260" max="260" width="33.69921875" style="118" customWidth="1"/>
    <col min="261" max="261" width="41.296875" style="118" customWidth="1"/>
    <col min="262" max="262" width="50.8984375" style="118" customWidth="1"/>
    <col min="263" max="511" width="14.3984375" style="118"/>
    <col min="512" max="512" width="5.296875" style="118" customWidth="1"/>
    <col min="513" max="513" width="18.59765625" style="118" customWidth="1"/>
    <col min="514" max="514" width="15.296875" style="118" customWidth="1"/>
    <col min="515" max="515" width="85.8984375" style="118" customWidth="1"/>
    <col min="516" max="516" width="33.69921875" style="118" customWidth="1"/>
    <col min="517" max="517" width="41.296875" style="118" customWidth="1"/>
    <col min="518" max="518" width="50.8984375" style="118" customWidth="1"/>
    <col min="519" max="767" width="14.3984375" style="118"/>
    <col min="768" max="768" width="5.296875" style="118" customWidth="1"/>
    <col min="769" max="769" width="18.59765625" style="118" customWidth="1"/>
    <col min="770" max="770" width="15.296875" style="118" customWidth="1"/>
    <col min="771" max="771" width="85.8984375" style="118" customWidth="1"/>
    <col min="772" max="772" width="33.69921875" style="118" customWidth="1"/>
    <col min="773" max="773" width="41.296875" style="118" customWidth="1"/>
    <col min="774" max="774" width="50.8984375" style="118" customWidth="1"/>
    <col min="775" max="1023" width="14.3984375" style="118"/>
    <col min="1024" max="1024" width="5.296875" style="118" customWidth="1"/>
    <col min="1025" max="1025" width="18.59765625" style="118" customWidth="1"/>
    <col min="1026" max="1026" width="15.296875" style="118" customWidth="1"/>
    <col min="1027" max="1027" width="85.8984375" style="118" customWidth="1"/>
    <col min="1028" max="1028" width="33.69921875" style="118" customWidth="1"/>
    <col min="1029" max="1029" width="41.296875" style="118" customWidth="1"/>
    <col min="1030" max="1030" width="50.8984375" style="118" customWidth="1"/>
    <col min="1031" max="1279" width="14.3984375" style="118"/>
    <col min="1280" max="1280" width="5.296875" style="118" customWidth="1"/>
    <col min="1281" max="1281" width="18.59765625" style="118" customWidth="1"/>
    <col min="1282" max="1282" width="15.296875" style="118" customWidth="1"/>
    <col min="1283" max="1283" width="85.8984375" style="118" customWidth="1"/>
    <col min="1284" max="1284" width="33.69921875" style="118" customWidth="1"/>
    <col min="1285" max="1285" width="41.296875" style="118" customWidth="1"/>
    <col min="1286" max="1286" width="50.8984375" style="118" customWidth="1"/>
    <col min="1287" max="1535" width="14.3984375" style="118"/>
    <col min="1536" max="1536" width="5.296875" style="118" customWidth="1"/>
    <col min="1537" max="1537" width="18.59765625" style="118" customWidth="1"/>
    <col min="1538" max="1538" width="15.296875" style="118" customWidth="1"/>
    <col min="1539" max="1539" width="85.8984375" style="118" customWidth="1"/>
    <col min="1540" max="1540" width="33.69921875" style="118" customWidth="1"/>
    <col min="1541" max="1541" width="41.296875" style="118" customWidth="1"/>
    <col min="1542" max="1542" width="50.8984375" style="118" customWidth="1"/>
    <col min="1543" max="1791" width="14.3984375" style="118"/>
    <col min="1792" max="1792" width="5.296875" style="118" customWidth="1"/>
    <col min="1793" max="1793" width="18.59765625" style="118" customWidth="1"/>
    <col min="1794" max="1794" width="15.296875" style="118" customWidth="1"/>
    <col min="1795" max="1795" width="85.8984375" style="118" customWidth="1"/>
    <col min="1796" max="1796" width="33.69921875" style="118" customWidth="1"/>
    <col min="1797" max="1797" width="41.296875" style="118" customWidth="1"/>
    <col min="1798" max="1798" width="50.8984375" style="118" customWidth="1"/>
    <col min="1799" max="2047" width="14.3984375" style="118"/>
    <col min="2048" max="2048" width="5.296875" style="118" customWidth="1"/>
    <col min="2049" max="2049" width="18.59765625" style="118" customWidth="1"/>
    <col min="2050" max="2050" width="15.296875" style="118" customWidth="1"/>
    <col min="2051" max="2051" width="85.8984375" style="118" customWidth="1"/>
    <col min="2052" max="2052" width="33.69921875" style="118" customWidth="1"/>
    <col min="2053" max="2053" width="41.296875" style="118" customWidth="1"/>
    <col min="2054" max="2054" width="50.8984375" style="118" customWidth="1"/>
    <col min="2055" max="2303" width="14.3984375" style="118"/>
    <col min="2304" max="2304" width="5.296875" style="118" customWidth="1"/>
    <col min="2305" max="2305" width="18.59765625" style="118" customWidth="1"/>
    <col min="2306" max="2306" width="15.296875" style="118" customWidth="1"/>
    <col min="2307" max="2307" width="85.8984375" style="118" customWidth="1"/>
    <col min="2308" max="2308" width="33.69921875" style="118" customWidth="1"/>
    <col min="2309" max="2309" width="41.296875" style="118" customWidth="1"/>
    <col min="2310" max="2310" width="50.8984375" style="118" customWidth="1"/>
    <col min="2311" max="2559" width="14.3984375" style="118"/>
    <col min="2560" max="2560" width="5.296875" style="118" customWidth="1"/>
    <col min="2561" max="2561" width="18.59765625" style="118" customWidth="1"/>
    <col min="2562" max="2562" width="15.296875" style="118" customWidth="1"/>
    <col min="2563" max="2563" width="85.8984375" style="118" customWidth="1"/>
    <col min="2564" max="2564" width="33.69921875" style="118" customWidth="1"/>
    <col min="2565" max="2565" width="41.296875" style="118" customWidth="1"/>
    <col min="2566" max="2566" width="50.8984375" style="118" customWidth="1"/>
    <col min="2567" max="2815" width="14.3984375" style="118"/>
    <col min="2816" max="2816" width="5.296875" style="118" customWidth="1"/>
    <col min="2817" max="2817" width="18.59765625" style="118" customWidth="1"/>
    <col min="2818" max="2818" width="15.296875" style="118" customWidth="1"/>
    <col min="2819" max="2819" width="85.8984375" style="118" customWidth="1"/>
    <col min="2820" max="2820" width="33.69921875" style="118" customWidth="1"/>
    <col min="2821" max="2821" width="41.296875" style="118" customWidth="1"/>
    <col min="2822" max="2822" width="50.8984375" style="118" customWidth="1"/>
    <col min="2823" max="3071" width="14.3984375" style="118"/>
    <col min="3072" max="3072" width="5.296875" style="118" customWidth="1"/>
    <col min="3073" max="3073" width="18.59765625" style="118" customWidth="1"/>
    <col min="3074" max="3074" width="15.296875" style="118" customWidth="1"/>
    <col min="3075" max="3075" width="85.8984375" style="118" customWidth="1"/>
    <col min="3076" max="3076" width="33.69921875" style="118" customWidth="1"/>
    <col min="3077" max="3077" width="41.296875" style="118" customWidth="1"/>
    <col min="3078" max="3078" width="50.8984375" style="118" customWidth="1"/>
    <col min="3079" max="3327" width="14.3984375" style="118"/>
    <col min="3328" max="3328" width="5.296875" style="118" customWidth="1"/>
    <col min="3329" max="3329" width="18.59765625" style="118" customWidth="1"/>
    <col min="3330" max="3330" width="15.296875" style="118" customWidth="1"/>
    <col min="3331" max="3331" width="85.8984375" style="118" customWidth="1"/>
    <col min="3332" max="3332" width="33.69921875" style="118" customWidth="1"/>
    <col min="3333" max="3333" width="41.296875" style="118" customWidth="1"/>
    <col min="3334" max="3334" width="50.8984375" style="118" customWidth="1"/>
    <col min="3335" max="3583" width="14.3984375" style="118"/>
    <col min="3584" max="3584" width="5.296875" style="118" customWidth="1"/>
    <col min="3585" max="3585" width="18.59765625" style="118" customWidth="1"/>
    <col min="3586" max="3586" width="15.296875" style="118" customWidth="1"/>
    <col min="3587" max="3587" width="85.8984375" style="118" customWidth="1"/>
    <col min="3588" max="3588" width="33.69921875" style="118" customWidth="1"/>
    <col min="3589" max="3589" width="41.296875" style="118" customWidth="1"/>
    <col min="3590" max="3590" width="50.8984375" style="118" customWidth="1"/>
    <col min="3591" max="3839" width="14.3984375" style="118"/>
    <col min="3840" max="3840" width="5.296875" style="118" customWidth="1"/>
    <col min="3841" max="3841" width="18.59765625" style="118" customWidth="1"/>
    <col min="3842" max="3842" width="15.296875" style="118" customWidth="1"/>
    <col min="3843" max="3843" width="85.8984375" style="118" customWidth="1"/>
    <col min="3844" max="3844" width="33.69921875" style="118" customWidth="1"/>
    <col min="3845" max="3845" width="41.296875" style="118" customWidth="1"/>
    <col min="3846" max="3846" width="50.8984375" style="118" customWidth="1"/>
    <col min="3847" max="4095" width="14.3984375" style="118"/>
    <col min="4096" max="4096" width="5.296875" style="118" customWidth="1"/>
    <col min="4097" max="4097" width="18.59765625" style="118" customWidth="1"/>
    <col min="4098" max="4098" width="15.296875" style="118" customWidth="1"/>
    <col min="4099" max="4099" width="85.8984375" style="118" customWidth="1"/>
    <col min="4100" max="4100" width="33.69921875" style="118" customWidth="1"/>
    <col min="4101" max="4101" width="41.296875" style="118" customWidth="1"/>
    <col min="4102" max="4102" width="50.8984375" style="118" customWidth="1"/>
    <col min="4103" max="4351" width="14.3984375" style="118"/>
    <col min="4352" max="4352" width="5.296875" style="118" customWidth="1"/>
    <col min="4353" max="4353" width="18.59765625" style="118" customWidth="1"/>
    <col min="4354" max="4354" width="15.296875" style="118" customWidth="1"/>
    <col min="4355" max="4355" width="85.8984375" style="118" customWidth="1"/>
    <col min="4356" max="4356" width="33.69921875" style="118" customWidth="1"/>
    <col min="4357" max="4357" width="41.296875" style="118" customWidth="1"/>
    <col min="4358" max="4358" width="50.8984375" style="118" customWidth="1"/>
    <col min="4359" max="4607" width="14.3984375" style="118"/>
    <col min="4608" max="4608" width="5.296875" style="118" customWidth="1"/>
    <col min="4609" max="4609" width="18.59765625" style="118" customWidth="1"/>
    <col min="4610" max="4610" width="15.296875" style="118" customWidth="1"/>
    <col min="4611" max="4611" width="85.8984375" style="118" customWidth="1"/>
    <col min="4612" max="4612" width="33.69921875" style="118" customWidth="1"/>
    <col min="4613" max="4613" width="41.296875" style="118" customWidth="1"/>
    <col min="4614" max="4614" width="50.8984375" style="118" customWidth="1"/>
    <col min="4615" max="4863" width="14.3984375" style="118"/>
    <col min="4864" max="4864" width="5.296875" style="118" customWidth="1"/>
    <col min="4865" max="4865" width="18.59765625" style="118" customWidth="1"/>
    <col min="4866" max="4866" width="15.296875" style="118" customWidth="1"/>
    <col min="4867" max="4867" width="85.8984375" style="118" customWidth="1"/>
    <col min="4868" max="4868" width="33.69921875" style="118" customWidth="1"/>
    <col min="4869" max="4869" width="41.296875" style="118" customWidth="1"/>
    <col min="4870" max="4870" width="50.8984375" style="118" customWidth="1"/>
    <col min="4871" max="5119" width="14.3984375" style="118"/>
    <col min="5120" max="5120" width="5.296875" style="118" customWidth="1"/>
    <col min="5121" max="5121" width="18.59765625" style="118" customWidth="1"/>
    <col min="5122" max="5122" width="15.296875" style="118" customWidth="1"/>
    <col min="5123" max="5123" width="85.8984375" style="118" customWidth="1"/>
    <col min="5124" max="5124" width="33.69921875" style="118" customWidth="1"/>
    <col min="5125" max="5125" width="41.296875" style="118" customWidth="1"/>
    <col min="5126" max="5126" width="50.8984375" style="118" customWidth="1"/>
    <col min="5127" max="5375" width="14.3984375" style="118"/>
    <col min="5376" max="5376" width="5.296875" style="118" customWidth="1"/>
    <col min="5377" max="5377" width="18.59765625" style="118" customWidth="1"/>
    <col min="5378" max="5378" width="15.296875" style="118" customWidth="1"/>
    <col min="5379" max="5379" width="85.8984375" style="118" customWidth="1"/>
    <col min="5380" max="5380" width="33.69921875" style="118" customWidth="1"/>
    <col min="5381" max="5381" width="41.296875" style="118" customWidth="1"/>
    <col min="5382" max="5382" width="50.8984375" style="118" customWidth="1"/>
    <col min="5383" max="5631" width="14.3984375" style="118"/>
    <col min="5632" max="5632" width="5.296875" style="118" customWidth="1"/>
    <col min="5633" max="5633" width="18.59765625" style="118" customWidth="1"/>
    <col min="5634" max="5634" width="15.296875" style="118" customWidth="1"/>
    <col min="5635" max="5635" width="85.8984375" style="118" customWidth="1"/>
    <col min="5636" max="5636" width="33.69921875" style="118" customWidth="1"/>
    <col min="5637" max="5637" width="41.296875" style="118" customWidth="1"/>
    <col min="5638" max="5638" width="50.8984375" style="118" customWidth="1"/>
    <col min="5639" max="5887" width="14.3984375" style="118"/>
    <col min="5888" max="5888" width="5.296875" style="118" customWidth="1"/>
    <col min="5889" max="5889" width="18.59765625" style="118" customWidth="1"/>
    <col min="5890" max="5890" width="15.296875" style="118" customWidth="1"/>
    <col min="5891" max="5891" width="85.8984375" style="118" customWidth="1"/>
    <col min="5892" max="5892" width="33.69921875" style="118" customWidth="1"/>
    <col min="5893" max="5893" width="41.296875" style="118" customWidth="1"/>
    <col min="5894" max="5894" width="50.8984375" style="118" customWidth="1"/>
    <col min="5895" max="6143" width="14.3984375" style="118"/>
    <col min="6144" max="6144" width="5.296875" style="118" customWidth="1"/>
    <col min="6145" max="6145" width="18.59765625" style="118" customWidth="1"/>
    <col min="6146" max="6146" width="15.296875" style="118" customWidth="1"/>
    <col min="6147" max="6147" width="85.8984375" style="118" customWidth="1"/>
    <col min="6148" max="6148" width="33.69921875" style="118" customWidth="1"/>
    <col min="6149" max="6149" width="41.296875" style="118" customWidth="1"/>
    <col min="6150" max="6150" width="50.8984375" style="118" customWidth="1"/>
    <col min="6151" max="6399" width="14.3984375" style="118"/>
    <col min="6400" max="6400" width="5.296875" style="118" customWidth="1"/>
    <col min="6401" max="6401" width="18.59765625" style="118" customWidth="1"/>
    <col min="6402" max="6402" width="15.296875" style="118" customWidth="1"/>
    <col min="6403" max="6403" width="85.8984375" style="118" customWidth="1"/>
    <col min="6404" max="6404" width="33.69921875" style="118" customWidth="1"/>
    <col min="6405" max="6405" width="41.296875" style="118" customWidth="1"/>
    <col min="6406" max="6406" width="50.8984375" style="118" customWidth="1"/>
    <col min="6407" max="6655" width="14.3984375" style="118"/>
    <col min="6656" max="6656" width="5.296875" style="118" customWidth="1"/>
    <col min="6657" max="6657" width="18.59765625" style="118" customWidth="1"/>
    <col min="6658" max="6658" width="15.296875" style="118" customWidth="1"/>
    <col min="6659" max="6659" width="85.8984375" style="118" customWidth="1"/>
    <col min="6660" max="6660" width="33.69921875" style="118" customWidth="1"/>
    <col min="6661" max="6661" width="41.296875" style="118" customWidth="1"/>
    <col min="6662" max="6662" width="50.8984375" style="118" customWidth="1"/>
    <col min="6663" max="6911" width="14.3984375" style="118"/>
    <col min="6912" max="6912" width="5.296875" style="118" customWidth="1"/>
    <col min="6913" max="6913" width="18.59765625" style="118" customWidth="1"/>
    <col min="6914" max="6914" width="15.296875" style="118" customWidth="1"/>
    <col min="6915" max="6915" width="85.8984375" style="118" customWidth="1"/>
    <col min="6916" max="6916" width="33.69921875" style="118" customWidth="1"/>
    <col min="6917" max="6917" width="41.296875" style="118" customWidth="1"/>
    <col min="6918" max="6918" width="50.8984375" style="118" customWidth="1"/>
    <col min="6919" max="7167" width="14.3984375" style="118"/>
    <col min="7168" max="7168" width="5.296875" style="118" customWidth="1"/>
    <col min="7169" max="7169" width="18.59765625" style="118" customWidth="1"/>
    <col min="7170" max="7170" width="15.296875" style="118" customWidth="1"/>
    <col min="7171" max="7171" width="85.8984375" style="118" customWidth="1"/>
    <col min="7172" max="7172" width="33.69921875" style="118" customWidth="1"/>
    <col min="7173" max="7173" width="41.296875" style="118" customWidth="1"/>
    <col min="7174" max="7174" width="50.8984375" style="118" customWidth="1"/>
    <col min="7175" max="7423" width="14.3984375" style="118"/>
    <col min="7424" max="7424" width="5.296875" style="118" customWidth="1"/>
    <col min="7425" max="7425" width="18.59765625" style="118" customWidth="1"/>
    <col min="7426" max="7426" width="15.296875" style="118" customWidth="1"/>
    <col min="7427" max="7427" width="85.8984375" style="118" customWidth="1"/>
    <col min="7428" max="7428" width="33.69921875" style="118" customWidth="1"/>
    <col min="7429" max="7429" width="41.296875" style="118" customWidth="1"/>
    <col min="7430" max="7430" width="50.8984375" style="118" customWidth="1"/>
    <col min="7431" max="7679" width="14.3984375" style="118"/>
    <col min="7680" max="7680" width="5.296875" style="118" customWidth="1"/>
    <col min="7681" max="7681" width="18.59765625" style="118" customWidth="1"/>
    <col min="7682" max="7682" width="15.296875" style="118" customWidth="1"/>
    <col min="7683" max="7683" width="85.8984375" style="118" customWidth="1"/>
    <col min="7684" max="7684" width="33.69921875" style="118" customWidth="1"/>
    <col min="7685" max="7685" width="41.296875" style="118" customWidth="1"/>
    <col min="7686" max="7686" width="50.8984375" style="118" customWidth="1"/>
    <col min="7687" max="7935" width="14.3984375" style="118"/>
    <col min="7936" max="7936" width="5.296875" style="118" customWidth="1"/>
    <col min="7937" max="7937" width="18.59765625" style="118" customWidth="1"/>
    <col min="7938" max="7938" width="15.296875" style="118" customWidth="1"/>
    <col min="7939" max="7939" width="85.8984375" style="118" customWidth="1"/>
    <col min="7940" max="7940" width="33.69921875" style="118" customWidth="1"/>
    <col min="7941" max="7941" width="41.296875" style="118" customWidth="1"/>
    <col min="7942" max="7942" width="50.8984375" style="118" customWidth="1"/>
    <col min="7943" max="8191" width="14.3984375" style="118"/>
    <col min="8192" max="8192" width="5.296875" style="118" customWidth="1"/>
    <col min="8193" max="8193" width="18.59765625" style="118" customWidth="1"/>
    <col min="8194" max="8194" width="15.296875" style="118" customWidth="1"/>
    <col min="8195" max="8195" width="85.8984375" style="118" customWidth="1"/>
    <col min="8196" max="8196" width="33.69921875" style="118" customWidth="1"/>
    <col min="8197" max="8197" width="41.296875" style="118" customWidth="1"/>
    <col min="8198" max="8198" width="50.8984375" style="118" customWidth="1"/>
    <col min="8199" max="8447" width="14.3984375" style="118"/>
    <col min="8448" max="8448" width="5.296875" style="118" customWidth="1"/>
    <col min="8449" max="8449" width="18.59765625" style="118" customWidth="1"/>
    <col min="8450" max="8450" width="15.296875" style="118" customWidth="1"/>
    <col min="8451" max="8451" width="85.8984375" style="118" customWidth="1"/>
    <col min="8452" max="8452" width="33.69921875" style="118" customWidth="1"/>
    <col min="8453" max="8453" width="41.296875" style="118" customWidth="1"/>
    <col min="8454" max="8454" width="50.8984375" style="118" customWidth="1"/>
    <col min="8455" max="8703" width="14.3984375" style="118"/>
    <col min="8704" max="8704" width="5.296875" style="118" customWidth="1"/>
    <col min="8705" max="8705" width="18.59765625" style="118" customWidth="1"/>
    <col min="8706" max="8706" width="15.296875" style="118" customWidth="1"/>
    <col min="8707" max="8707" width="85.8984375" style="118" customWidth="1"/>
    <col min="8708" max="8708" width="33.69921875" style="118" customWidth="1"/>
    <col min="8709" max="8709" width="41.296875" style="118" customWidth="1"/>
    <col min="8710" max="8710" width="50.8984375" style="118" customWidth="1"/>
    <col min="8711" max="8959" width="14.3984375" style="118"/>
    <col min="8960" max="8960" width="5.296875" style="118" customWidth="1"/>
    <col min="8961" max="8961" width="18.59765625" style="118" customWidth="1"/>
    <col min="8962" max="8962" width="15.296875" style="118" customWidth="1"/>
    <col min="8963" max="8963" width="85.8984375" style="118" customWidth="1"/>
    <col min="8964" max="8964" width="33.69921875" style="118" customWidth="1"/>
    <col min="8965" max="8965" width="41.296875" style="118" customWidth="1"/>
    <col min="8966" max="8966" width="50.8984375" style="118" customWidth="1"/>
    <col min="8967" max="9215" width="14.3984375" style="118"/>
    <col min="9216" max="9216" width="5.296875" style="118" customWidth="1"/>
    <col min="9217" max="9217" width="18.59765625" style="118" customWidth="1"/>
    <col min="9218" max="9218" width="15.296875" style="118" customWidth="1"/>
    <col min="9219" max="9219" width="85.8984375" style="118" customWidth="1"/>
    <col min="9220" max="9220" width="33.69921875" style="118" customWidth="1"/>
    <col min="9221" max="9221" width="41.296875" style="118" customWidth="1"/>
    <col min="9222" max="9222" width="50.8984375" style="118" customWidth="1"/>
    <col min="9223" max="9471" width="14.3984375" style="118"/>
    <col min="9472" max="9472" width="5.296875" style="118" customWidth="1"/>
    <col min="9473" max="9473" width="18.59765625" style="118" customWidth="1"/>
    <col min="9474" max="9474" width="15.296875" style="118" customWidth="1"/>
    <col min="9475" max="9475" width="85.8984375" style="118" customWidth="1"/>
    <col min="9476" max="9476" width="33.69921875" style="118" customWidth="1"/>
    <col min="9477" max="9477" width="41.296875" style="118" customWidth="1"/>
    <col min="9478" max="9478" width="50.8984375" style="118" customWidth="1"/>
    <col min="9479" max="9727" width="14.3984375" style="118"/>
    <col min="9728" max="9728" width="5.296875" style="118" customWidth="1"/>
    <col min="9729" max="9729" width="18.59765625" style="118" customWidth="1"/>
    <col min="9730" max="9730" width="15.296875" style="118" customWidth="1"/>
    <col min="9731" max="9731" width="85.8984375" style="118" customWidth="1"/>
    <col min="9732" max="9732" width="33.69921875" style="118" customWidth="1"/>
    <col min="9733" max="9733" width="41.296875" style="118" customWidth="1"/>
    <col min="9734" max="9734" width="50.8984375" style="118" customWidth="1"/>
    <col min="9735" max="9983" width="14.3984375" style="118"/>
    <col min="9984" max="9984" width="5.296875" style="118" customWidth="1"/>
    <col min="9985" max="9985" width="18.59765625" style="118" customWidth="1"/>
    <col min="9986" max="9986" width="15.296875" style="118" customWidth="1"/>
    <col min="9987" max="9987" width="85.8984375" style="118" customWidth="1"/>
    <col min="9988" max="9988" width="33.69921875" style="118" customWidth="1"/>
    <col min="9989" max="9989" width="41.296875" style="118" customWidth="1"/>
    <col min="9990" max="9990" width="50.8984375" style="118" customWidth="1"/>
    <col min="9991" max="10239" width="14.3984375" style="118"/>
    <col min="10240" max="10240" width="5.296875" style="118" customWidth="1"/>
    <col min="10241" max="10241" width="18.59765625" style="118" customWidth="1"/>
    <col min="10242" max="10242" width="15.296875" style="118" customWidth="1"/>
    <col min="10243" max="10243" width="85.8984375" style="118" customWidth="1"/>
    <col min="10244" max="10244" width="33.69921875" style="118" customWidth="1"/>
    <col min="10245" max="10245" width="41.296875" style="118" customWidth="1"/>
    <col min="10246" max="10246" width="50.8984375" style="118" customWidth="1"/>
    <col min="10247" max="10495" width="14.3984375" style="118"/>
    <col min="10496" max="10496" width="5.296875" style="118" customWidth="1"/>
    <col min="10497" max="10497" width="18.59765625" style="118" customWidth="1"/>
    <col min="10498" max="10498" width="15.296875" style="118" customWidth="1"/>
    <col min="10499" max="10499" width="85.8984375" style="118" customWidth="1"/>
    <col min="10500" max="10500" width="33.69921875" style="118" customWidth="1"/>
    <col min="10501" max="10501" width="41.296875" style="118" customWidth="1"/>
    <col min="10502" max="10502" width="50.8984375" style="118" customWidth="1"/>
    <col min="10503" max="10751" width="14.3984375" style="118"/>
    <col min="10752" max="10752" width="5.296875" style="118" customWidth="1"/>
    <col min="10753" max="10753" width="18.59765625" style="118" customWidth="1"/>
    <col min="10754" max="10754" width="15.296875" style="118" customWidth="1"/>
    <col min="10755" max="10755" width="85.8984375" style="118" customWidth="1"/>
    <col min="10756" max="10756" width="33.69921875" style="118" customWidth="1"/>
    <col min="10757" max="10757" width="41.296875" style="118" customWidth="1"/>
    <col min="10758" max="10758" width="50.8984375" style="118" customWidth="1"/>
    <col min="10759" max="11007" width="14.3984375" style="118"/>
    <col min="11008" max="11008" width="5.296875" style="118" customWidth="1"/>
    <col min="11009" max="11009" width="18.59765625" style="118" customWidth="1"/>
    <col min="11010" max="11010" width="15.296875" style="118" customWidth="1"/>
    <col min="11011" max="11011" width="85.8984375" style="118" customWidth="1"/>
    <col min="11012" max="11012" width="33.69921875" style="118" customWidth="1"/>
    <col min="11013" max="11013" width="41.296875" style="118" customWidth="1"/>
    <col min="11014" max="11014" width="50.8984375" style="118" customWidth="1"/>
    <col min="11015" max="11263" width="14.3984375" style="118"/>
    <col min="11264" max="11264" width="5.296875" style="118" customWidth="1"/>
    <col min="11265" max="11265" width="18.59765625" style="118" customWidth="1"/>
    <col min="11266" max="11266" width="15.296875" style="118" customWidth="1"/>
    <col min="11267" max="11267" width="85.8984375" style="118" customWidth="1"/>
    <col min="11268" max="11268" width="33.69921875" style="118" customWidth="1"/>
    <col min="11269" max="11269" width="41.296875" style="118" customWidth="1"/>
    <col min="11270" max="11270" width="50.8984375" style="118" customWidth="1"/>
    <col min="11271" max="11519" width="14.3984375" style="118"/>
    <col min="11520" max="11520" width="5.296875" style="118" customWidth="1"/>
    <col min="11521" max="11521" width="18.59765625" style="118" customWidth="1"/>
    <col min="11522" max="11522" width="15.296875" style="118" customWidth="1"/>
    <col min="11523" max="11523" width="85.8984375" style="118" customWidth="1"/>
    <col min="11524" max="11524" width="33.69921875" style="118" customWidth="1"/>
    <col min="11525" max="11525" width="41.296875" style="118" customWidth="1"/>
    <col min="11526" max="11526" width="50.8984375" style="118" customWidth="1"/>
    <col min="11527" max="11775" width="14.3984375" style="118"/>
    <col min="11776" max="11776" width="5.296875" style="118" customWidth="1"/>
    <col min="11777" max="11777" width="18.59765625" style="118" customWidth="1"/>
    <col min="11778" max="11778" width="15.296875" style="118" customWidth="1"/>
    <col min="11779" max="11779" width="85.8984375" style="118" customWidth="1"/>
    <col min="11780" max="11780" width="33.69921875" style="118" customWidth="1"/>
    <col min="11781" max="11781" width="41.296875" style="118" customWidth="1"/>
    <col min="11782" max="11782" width="50.8984375" style="118" customWidth="1"/>
    <col min="11783" max="12031" width="14.3984375" style="118"/>
    <col min="12032" max="12032" width="5.296875" style="118" customWidth="1"/>
    <col min="12033" max="12033" width="18.59765625" style="118" customWidth="1"/>
    <col min="12034" max="12034" width="15.296875" style="118" customWidth="1"/>
    <col min="12035" max="12035" width="85.8984375" style="118" customWidth="1"/>
    <col min="12036" max="12036" width="33.69921875" style="118" customWidth="1"/>
    <col min="12037" max="12037" width="41.296875" style="118" customWidth="1"/>
    <col min="12038" max="12038" width="50.8984375" style="118" customWidth="1"/>
    <col min="12039" max="12287" width="14.3984375" style="118"/>
    <col min="12288" max="12288" width="5.296875" style="118" customWidth="1"/>
    <col min="12289" max="12289" width="18.59765625" style="118" customWidth="1"/>
    <col min="12290" max="12290" width="15.296875" style="118" customWidth="1"/>
    <col min="12291" max="12291" width="85.8984375" style="118" customWidth="1"/>
    <col min="12292" max="12292" width="33.69921875" style="118" customWidth="1"/>
    <col min="12293" max="12293" width="41.296875" style="118" customWidth="1"/>
    <col min="12294" max="12294" width="50.8984375" style="118" customWidth="1"/>
    <col min="12295" max="12543" width="14.3984375" style="118"/>
    <col min="12544" max="12544" width="5.296875" style="118" customWidth="1"/>
    <col min="12545" max="12545" width="18.59765625" style="118" customWidth="1"/>
    <col min="12546" max="12546" width="15.296875" style="118" customWidth="1"/>
    <col min="12547" max="12547" width="85.8984375" style="118" customWidth="1"/>
    <col min="12548" max="12548" width="33.69921875" style="118" customWidth="1"/>
    <col min="12549" max="12549" width="41.296875" style="118" customWidth="1"/>
    <col min="12550" max="12550" width="50.8984375" style="118" customWidth="1"/>
    <col min="12551" max="12799" width="14.3984375" style="118"/>
    <col min="12800" max="12800" width="5.296875" style="118" customWidth="1"/>
    <col min="12801" max="12801" width="18.59765625" style="118" customWidth="1"/>
    <col min="12802" max="12802" width="15.296875" style="118" customWidth="1"/>
    <col min="12803" max="12803" width="85.8984375" style="118" customWidth="1"/>
    <col min="12804" max="12804" width="33.69921875" style="118" customWidth="1"/>
    <col min="12805" max="12805" width="41.296875" style="118" customWidth="1"/>
    <col min="12806" max="12806" width="50.8984375" style="118" customWidth="1"/>
    <col min="12807" max="13055" width="14.3984375" style="118"/>
    <col min="13056" max="13056" width="5.296875" style="118" customWidth="1"/>
    <col min="13057" max="13057" width="18.59765625" style="118" customWidth="1"/>
    <col min="13058" max="13058" width="15.296875" style="118" customWidth="1"/>
    <col min="13059" max="13059" width="85.8984375" style="118" customWidth="1"/>
    <col min="13060" max="13060" width="33.69921875" style="118" customWidth="1"/>
    <col min="13061" max="13061" width="41.296875" style="118" customWidth="1"/>
    <col min="13062" max="13062" width="50.8984375" style="118" customWidth="1"/>
    <col min="13063" max="13311" width="14.3984375" style="118"/>
    <col min="13312" max="13312" width="5.296875" style="118" customWidth="1"/>
    <col min="13313" max="13313" width="18.59765625" style="118" customWidth="1"/>
    <col min="13314" max="13314" width="15.296875" style="118" customWidth="1"/>
    <col min="13315" max="13315" width="85.8984375" style="118" customWidth="1"/>
    <col min="13316" max="13316" width="33.69921875" style="118" customWidth="1"/>
    <col min="13317" max="13317" width="41.296875" style="118" customWidth="1"/>
    <col min="13318" max="13318" width="50.8984375" style="118" customWidth="1"/>
    <col min="13319" max="13567" width="14.3984375" style="118"/>
    <col min="13568" max="13568" width="5.296875" style="118" customWidth="1"/>
    <col min="13569" max="13569" width="18.59765625" style="118" customWidth="1"/>
    <col min="13570" max="13570" width="15.296875" style="118" customWidth="1"/>
    <col min="13571" max="13571" width="85.8984375" style="118" customWidth="1"/>
    <col min="13572" max="13572" width="33.69921875" style="118" customWidth="1"/>
    <col min="13573" max="13573" width="41.296875" style="118" customWidth="1"/>
    <col min="13574" max="13574" width="50.8984375" style="118" customWidth="1"/>
    <col min="13575" max="13823" width="14.3984375" style="118"/>
    <col min="13824" max="13824" width="5.296875" style="118" customWidth="1"/>
    <col min="13825" max="13825" width="18.59765625" style="118" customWidth="1"/>
    <col min="13826" max="13826" width="15.296875" style="118" customWidth="1"/>
    <col min="13827" max="13827" width="85.8984375" style="118" customWidth="1"/>
    <col min="13828" max="13828" width="33.69921875" style="118" customWidth="1"/>
    <col min="13829" max="13829" width="41.296875" style="118" customWidth="1"/>
    <col min="13830" max="13830" width="50.8984375" style="118" customWidth="1"/>
    <col min="13831" max="14079" width="14.3984375" style="118"/>
    <col min="14080" max="14080" width="5.296875" style="118" customWidth="1"/>
    <col min="14081" max="14081" width="18.59765625" style="118" customWidth="1"/>
    <col min="14082" max="14082" width="15.296875" style="118" customWidth="1"/>
    <col min="14083" max="14083" width="85.8984375" style="118" customWidth="1"/>
    <col min="14084" max="14084" width="33.69921875" style="118" customWidth="1"/>
    <col min="14085" max="14085" width="41.296875" style="118" customWidth="1"/>
    <col min="14086" max="14086" width="50.8984375" style="118" customWidth="1"/>
    <col min="14087" max="14335" width="14.3984375" style="118"/>
    <col min="14336" max="14336" width="5.296875" style="118" customWidth="1"/>
    <col min="14337" max="14337" width="18.59765625" style="118" customWidth="1"/>
    <col min="14338" max="14338" width="15.296875" style="118" customWidth="1"/>
    <col min="14339" max="14339" width="85.8984375" style="118" customWidth="1"/>
    <col min="14340" max="14340" width="33.69921875" style="118" customWidth="1"/>
    <col min="14341" max="14341" width="41.296875" style="118" customWidth="1"/>
    <col min="14342" max="14342" width="50.8984375" style="118" customWidth="1"/>
    <col min="14343" max="14591" width="14.3984375" style="118"/>
    <col min="14592" max="14592" width="5.296875" style="118" customWidth="1"/>
    <col min="14593" max="14593" width="18.59765625" style="118" customWidth="1"/>
    <col min="14594" max="14594" width="15.296875" style="118" customWidth="1"/>
    <col min="14595" max="14595" width="85.8984375" style="118" customWidth="1"/>
    <col min="14596" max="14596" width="33.69921875" style="118" customWidth="1"/>
    <col min="14597" max="14597" width="41.296875" style="118" customWidth="1"/>
    <col min="14598" max="14598" width="50.8984375" style="118" customWidth="1"/>
    <col min="14599" max="14847" width="14.3984375" style="118"/>
    <col min="14848" max="14848" width="5.296875" style="118" customWidth="1"/>
    <col min="14849" max="14849" width="18.59765625" style="118" customWidth="1"/>
    <col min="14850" max="14850" width="15.296875" style="118" customWidth="1"/>
    <col min="14851" max="14851" width="85.8984375" style="118" customWidth="1"/>
    <col min="14852" max="14852" width="33.69921875" style="118" customWidth="1"/>
    <col min="14853" max="14853" width="41.296875" style="118" customWidth="1"/>
    <col min="14854" max="14854" width="50.8984375" style="118" customWidth="1"/>
    <col min="14855" max="15103" width="14.3984375" style="118"/>
    <col min="15104" max="15104" width="5.296875" style="118" customWidth="1"/>
    <col min="15105" max="15105" width="18.59765625" style="118" customWidth="1"/>
    <col min="15106" max="15106" width="15.296875" style="118" customWidth="1"/>
    <col min="15107" max="15107" width="85.8984375" style="118" customWidth="1"/>
    <col min="15108" max="15108" width="33.69921875" style="118" customWidth="1"/>
    <col min="15109" max="15109" width="41.296875" style="118" customWidth="1"/>
    <col min="15110" max="15110" width="50.8984375" style="118" customWidth="1"/>
    <col min="15111" max="15359" width="14.3984375" style="118"/>
    <col min="15360" max="15360" width="5.296875" style="118" customWidth="1"/>
    <col min="15361" max="15361" width="18.59765625" style="118" customWidth="1"/>
    <col min="15362" max="15362" width="15.296875" style="118" customWidth="1"/>
    <col min="15363" max="15363" width="85.8984375" style="118" customWidth="1"/>
    <col min="15364" max="15364" width="33.69921875" style="118" customWidth="1"/>
    <col min="15365" max="15365" width="41.296875" style="118" customWidth="1"/>
    <col min="15366" max="15366" width="50.8984375" style="118" customWidth="1"/>
    <col min="15367" max="15615" width="14.3984375" style="118"/>
    <col min="15616" max="15616" width="5.296875" style="118" customWidth="1"/>
    <col min="15617" max="15617" width="18.59765625" style="118" customWidth="1"/>
    <col min="15618" max="15618" width="15.296875" style="118" customWidth="1"/>
    <col min="15619" max="15619" width="85.8984375" style="118" customWidth="1"/>
    <col min="15620" max="15620" width="33.69921875" style="118" customWidth="1"/>
    <col min="15621" max="15621" width="41.296875" style="118" customWidth="1"/>
    <col min="15622" max="15622" width="50.8984375" style="118" customWidth="1"/>
    <col min="15623" max="15871" width="14.3984375" style="118"/>
    <col min="15872" max="15872" width="5.296875" style="118" customWidth="1"/>
    <col min="15873" max="15873" width="18.59765625" style="118" customWidth="1"/>
    <col min="15874" max="15874" width="15.296875" style="118" customWidth="1"/>
    <col min="15875" max="15875" width="85.8984375" style="118" customWidth="1"/>
    <col min="15876" max="15876" width="33.69921875" style="118" customWidth="1"/>
    <col min="15877" max="15877" width="41.296875" style="118" customWidth="1"/>
    <col min="15878" max="15878" width="50.8984375" style="118" customWidth="1"/>
    <col min="15879" max="16127" width="14.3984375" style="118"/>
    <col min="16128" max="16128" width="5.296875" style="118" customWidth="1"/>
    <col min="16129" max="16129" width="18.59765625" style="118" customWidth="1"/>
    <col min="16130" max="16130" width="15.296875" style="118" customWidth="1"/>
    <col min="16131" max="16131" width="85.8984375" style="118" customWidth="1"/>
    <col min="16132" max="16132" width="33.69921875" style="118" customWidth="1"/>
    <col min="16133" max="16133" width="41.296875" style="118" customWidth="1"/>
    <col min="16134" max="16134" width="50.8984375" style="118" customWidth="1"/>
    <col min="16135" max="16384" width="14.3984375" style="118"/>
  </cols>
  <sheetData>
    <row r="1" spans="1:6" ht="15.05">
      <c r="A1" s="119" t="s">
        <v>82</v>
      </c>
      <c r="B1" s="120"/>
      <c r="C1" s="119" t="s">
        <v>83</v>
      </c>
      <c r="D1" s="120" t="s">
        <v>84</v>
      </c>
      <c r="E1" s="121" t="s">
        <v>85</v>
      </c>
      <c r="F1" s="119" t="s">
        <v>31</v>
      </c>
    </row>
    <row r="2" spans="1:6" ht="15.05">
      <c r="A2" s="158" t="s">
        <v>86</v>
      </c>
      <c r="B2" s="161" t="s">
        <v>87</v>
      </c>
      <c r="C2" s="95" t="s">
        <v>88</v>
      </c>
      <c r="D2" s="122" t="s">
        <v>89</v>
      </c>
      <c r="E2" s="123">
        <v>1.2</v>
      </c>
      <c r="F2" s="124" t="s">
        <v>90</v>
      </c>
    </row>
    <row r="3" spans="1:6" ht="15.05">
      <c r="A3" s="159"/>
      <c r="B3" s="162"/>
      <c r="C3" s="95" t="s">
        <v>91</v>
      </c>
      <c r="D3" s="125" t="s">
        <v>92</v>
      </c>
      <c r="E3" s="123">
        <v>1</v>
      </c>
      <c r="F3" s="124" t="s">
        <v>90</v>
      </c>
    </row>
    <row r="4" spans="1:6" ht="15.05">
      <c r="A4" s="159"/>
      <c r="B4" s="162"/>
      <c r="C4" s="95" t="s">
        <v>93</v>
      </c>
      <c r="D4" s="122" t="s">
        <v>94</v>
      </c>
      <c r="E4" s="123">
        <v>1</v>
      </c>
      <c r="F4" s="124" t="s">
        <v>90</v>
      </c>
    </row>
    <row r="5" spans="1:6" ht="15.05">
      <c r="A5" s="159"/>
      <c r="B5" s="162"/>
      <c r="C5" s="95" t="s">
        <v>95</v>
      </c>
      <c r="D5" s="122" t="s">
        <v>96</v>
      </c>
      <c r="E5" s="123">
        <v>1.1000000000000001</v>
      </c>
      <c r="F5" s="124" t="s">
        <v>90</v>
      </c>
    </row>
    <row r="6" spans="1:6" ht="15.05">
      <c r="A6" s="159"/>
      <c r="B6" s="162"/>
      <c r="C6" s="95" t="s">
        <v>97</v>
      </c>
      <c r="D6" s="96" t="s">
        <v>98</v>
      </c>
      <c r="E6" s="123">
        <v>1.2</v>
      </c>
      <c r="F6" s="124" t="s">
        <v>90</v>
      </c>
    </row>
    <row r="7" spans="1:6" ht="15.05">
      <c r="A7" s="159"/>
      <c r="B7" s="162"/>
      <c r="C7" s="95" t="s">
        <v>99</v>
      </c>
      <c r="D7" s="96" t="s">
        <v>100</v>
      </c>
      <c r="E7" s="123">
        <v>1.1000000000000001</v>
      </c>
      <c r="F7" s="124" t="s">
        <v>90</v>
      </c>
    </row>
    <row r="8" spans="1:6" ht="15.05">
      <c r="A8" s="159"/>
      <c r="B8" s="162"/>
      <c r="C8" s="95" t="s">
        <v>101</v>
      </c>
      <c r="D8" s="96" t="s">
        <v>102</v>
      </c>
      <c r="E8" s="123">
        <v>1.1000000000000001</v>
      </c>
      <c r="F8" s="124" t="s">
        <v>90</v>
      </c>
    </row>
    <row r="9" spans="1:6" ht="15.05">
      <c r="A9" s="159"/>
      <c r="B9" s="162"/>
      <c r="C9" s="95" t="s">
        <v>103</v>
      </c>
      <c r="D9" s="122" t="s">
        <v>104</v>
      </c>
      <c r="E9" s="123">
        <v>1.2</v>
      </c>
      <c r="F9" s="124" t="s">
        <v>90</v>
      </c>
    </row>
    <row r="10" spans="1:6" ht="15.05">
      <c r="A10" s="160"/>
      <c r="B10" s="163"/>
      <c r="C10" s="95" t="s">
        <v>105</v>
      </c>
      <c r="D10" s="125" t="s">
        <v>106</v>
      </c>
      <c r="E10" s="123">
        <v>1</v>
      </c>
      <c r="F10" s="124" t="s">
        <v>90</v>
      </c>
    </row>
    <row r="11" spans="1:6" ht="15.05">
      <c r="A11" s="164" t="s">
        <v>107</v>
      </c>
      <c r="B11" s="153" t="s">
        <v>108</v>
      </c>
      <c r="C11" s="95" t="s">
        <v>39</v>
      </c>
      <c r="D11" s="96" t="s">
        <v>40</v>
      </c>
      <c r="E11" s="123">
        <v>1</v>
      </c>
      <c r="F11" s="126" t="s">
        <v>109</v>
      </c>
    </row>
    <row r="12" spans="1:6" ht="30.1">
      <c r="A12" s="165"/>
      <c r="B12" s="153"/>
      <c r="C12" s="95" t="s">
        <v>110</v>
      </c>
      <c r="D12" s="96" t="s">
        <v>111</v>
      </c>
      <c r="E12" s="123">
        <v>1</v>
      </c>
      <c r="F12" s="127" t="s">
        <v>109</v>
      </c>
    </row>
    <row r="13" spans="1:6" ht="45.15">
      <c r="A13" s="165"/>
      <c r="B13" s="153"/>
      <c r="C13" s="95" t="s">
        <v>112</v>
      </c>
      <c r="D13" s="96" t="s">
        <v>113</v>
      </c>
      <c r="E13" s="123">
        <v>1</v>
      </c>
      <c r="F13" s="127" t="s">
        <v>109</v>
      </c>
    </row>
    <row r="14" spans="1:6" ht="15.05">
      <c r="A14" s="165"/>
      <c r="B14" s="153"/>
      <c r="C14" s="95" t="s">
        <v>114</v>
      </c>
      <c r="D14" s="128" t="s">
        <v>115</v>
      </c>
      <c r="E14" s="123">
        <v>1</v>
      </c>
      <c r="F14" s="127" t="s">
        <v>109</v>
      </c>
    </row>
    <row r="15" spans="1:6" ht="15.05">
      <c r="A15" s="165"/>
      <c r="B15" s="153"/>
      <c r="C15" s="95" t="s">
        <v>41</v>
      </c>
      <c r="D15" s="128" t="s">
        <v>42</v>
      </c>
      <c r="E15" s="123">
        <v>1</v>
      </c>
      <c r="F15" s="127" t="s">
        <v>109</v>
      </c>
    </row>
    <row r="16" spans="1:6" ht="15.05">
      <c r="A16" s="165"/>
      <c r="B16" s="153"/>
      <c r="C16" s="95" t="s">
        <v>43</v>
      </c>
      <c r="D16" s="128" t="s">
        <v>44</v>
      </c>
      <c r="E16" s="123">
        <v>1</v>
      </c>
      <c r="F16" s="127" t="s">
        <v>109</v>
      </c>
    </row>
    <row r="17" spans="1:6" ht="15.05">
      <c r="A17" s="165"/>
      <c r="B17" s="153"/>
      <c r="C17" s="95" t="s">
        <v>116</v>
      </c>
      <c r="D17" s="96" t="s">
        <v>117</v>
      </c>
      <c r="E17" s="123">
        <v>1</v>
      </c>
      <c r="F17" s="127" t="s">
        <v>109</v>
      </c>
    </row>
    <row r="18" spans="1:6" ht="15.05">
      <c r="A18" s="165"/>
      <c r="B18" s="153"/>
      <c r="C18" s="95" t="s">
        <v>118</v>
      </c>
      <c r="D18" s="96" t="s">
        <v>119</v>
      </c>
      <c r="E18" s="123">
        <v>1</v>
      </c>
      <c r="F18" s="127" t="s">
        <v>109</v>
      </c>
    </row>
    <row r="19" spans="1:6" ht="15.05">
      <c r="A19" s="165"/>
      <c r="B19" s="153"/>
      <c r="C19" s="95" t="s">
        <v>120</v>
      </c>
      <c r="D19" s="96" t="s">
        <v>121</v>
      </c>
      <c r="E19" s="123">
        <v>1</v>
      </c>
      <c r="F19" s="127" t="s">
        <v>109</v>
      </c>
    </row>
    <row r="20" spans="1:6" ht="15.05">
      <c r="A20" s="165"/>
      <c r="B20" s="153"/>
      <c r="C20" s="95" t="s">
        <v>122</v>
      </c>
      <c r="D20" s="96" t="s">
        <v>123</v>
      </c>
      <c r="E20" s="123">
        <v>1</v>
      </c>
      <c r="F20" s="127" t="s">
        <v>109</v>
      </c>
    </row>
    <row r="21" spans="1:6" ht="15.05">
      <c r="A21" s="165"/>
      <c r="B21" s="153"/>
      <c r="C21" s="95" t="s">
        <v>124</v>
      </c>
      <c r="D21" s="96" t="s">
        <v>125</v>
      </c>
      <c r="E21" s="123">
        <v>1.1000000000000001</v>
      </c>
      <c r="F21" s="127" t="s">
        <v>109</v>
      </c>
    </row>
    <row r="22" spans="1:6" ht="15.05">
      <c r="A22" s="165"/>
      <c r="B22" s="153"/>
      <c r="C22" s="95" t="s">
        <v>45</v>
      </c>
      <c r="D22" s="96" t="s">
        <v>46</v>
      </c>
      <c r="E22" s="129">
        <v>1.1000000000000001</v>
      </c>
      <c r="F22" s="127" t="s">
        <v>109</v>
      </c>
    </row>
    <row r="23" spans="1:6" ht="15.05">
      <c r="A23" s="165"/>
      <c r="B23" s="153"/>
      <c r="C23" s="95" t="s">
        <v>126</v>
      </c>
      <c r="D23" s="96" t="s">
        <v>127</v>
      </c>
      <c r="E23" s="123">
        <v>1</v>
      </c>
      <c r="F23" s="127" t="s">
        <v>109</v>
      </c>
    </row>
    <row r="24" spans="1:6" ht="15.05">
      <c r="A24" s="165"/>
      <c r="B24" s="153"/>
      <c r="C24" s="95" t="s">
        <v>128</v>
      </c>
      <c r="D24" s="96" t="s">
        <v>129</v>
      </c>
      <c r="E24" s="123">
        <v>1</v>
      </c>
      <c r="F24" s="127" t="s">
        <v>109</v>
      </c>
    </row>
    <row r="25" spans="1:6" ht="15.05">
      <c r="A25" s="165"/>
      <c r="B25" s="153"/>
      <c r="C25" s="95" t="s">
        <v>130</v>
      </c>
      <c r="D25" s="96" t="s">
        <v>131</v>
      </c>
      <c r="E25" s="123">
        <v>1</v>
      </c>
      <c r="F25" s="127" t="s">
        <v>109</v>
      </c>
    </row>
    <row r="26" spans="1:6" ht="15.05">
      <c r="A26" s="165"/>
      <c r="B26" s="153"/>
      <c r="C26" s="95" t="s">
        <v>47</v>
      </c>
      <c r="D26" s="130" t="s">
        <v>48</v>
      </c>
      <c r="E26" s="123">
        <v>1</v>
      </c>
      <c r="F26" s="127" t="s">
        <v>109</v>
      </c>
    </row>
    <row r="27" spans="1:6" ht="30.1">
      <c r="A27" s="165"/>
      <c r="B27" s="153"/>
      <c r="C27" s="95" t="s">
        <v>49</v>
      </c>
      <c r="D27" s="128" t="s">
        <v>50</v>
      </c>
      <c r="E27" s="123">
        <v>1.3</v>
      </c>
      <c r="F27" s="127" t="s">
        <v>109</v>
      </c>
    </row>
    <row r="28" spans="1:6" ht="15.05">
      <c r="A28" s="165"/>
      <c r="B28" s="153"/>
      <c r="C28" s="95" t="s">
        <v>132</v>
      </c>
      <c r="D28" s="96" t="s">
        <v>133</v>
      </c>
      <c r="E28" s="123">
        <v>1.5</v>
      </c>
      <c r="F28" s="127" t="s">
        <v>109</v>
      </c>
    </row>
    <row r="29" spans="1:6" ht="15.05">
      <c r="A29" s="165"/>
      <c r="B29" s="153"/>
      <c r="C29" s="95" t="s">
        <v>134</v>
      </c>
      <c r="D29" s="96" t="s">
        <v>135</v>
      </c>
      <c r="E29" s="123">
        <v>1.3</v>
      </c>
      <c r="F29" s="127" t="s">
        <v>109</v>
      </c>
    </row>
    <row r="30" spans="1:6" ht="15.05">
      <c r="A30" s="165"/>
      <c r="B30" s="153"/>
      <c r="C30" s="95" t="s">
        <v>136</v>
      </c>
      <c r="D30" s="131" t="s">
        <v>137</v>
      </c>
      <c r="E30" s="123">
        <v>1.3</v>
      </c>
      <c r="F30" s="127" t="s">
        <v>109</v>
      </c>
    </row>
    <row r="31" spans="1:6" ht="15.05">
      <c r="A31" s="165"/>
      <c r="B31" s="153"/>
      <c r="C31" s="95" t="s">
        <v>138</v>
      </c>
      <c r="D31" s="96" t="s">
        <v>139</v>
      </c>
      <c r="E31" s="123">
        <v>1.3</v>
      </c>
      <c r="F31" s="127" t="s">
        <v>109</v>
      </c>
    </row>
    <row r="32" spans="1:6" ht="15.05">
      <c r="A32" s="165"/>
      <c r="B32" s="153"/>
      <c r="C32" s="95" t="s">
        <v>51</v>
      </c>
      <c r="D32" s="96" t="s">
        <v>52</v>
      </c>
      <c r="E32" s="123">
        <v>1.3</v>
      </c>
      <c r="F32" s="127" t="s">
        <v>109</v>
      </c>
    </row>
    <row r="33" spans="1:6" ht="30.1">
      <c r="A33" s="165"/>
      <c r="B33" s="153"/>
      <c r="C33" s="95" t="s">
        <v>53</v>
      </c>
      <c r="D33" s="96" t="s">
        <v>54</v>
      </c>
      <c r="E33" s="123">
        <v>1.2</v>
      </c>
      <c r="F33" s="127" t="s">
        <v>109</v>
      </c>
    </row>
    <row r="34" spans="1:6" ht="15.05">
      <c r="A34" s="165"/>
      <c r="B34" s="153"/>
      <c r="C34" s="95" t="s">
        <v>55</v>
      </c>
      <c r="D34" s="96" t="s">
        <v>56</v>
      </c>
      <c r="E34" s="123">
        <v>1</v>
      </c>
      <c r="F34" s="127" t="s">
        <v>109</v>
      </c>
    </row>
    <row r="35" spans="1:6" ht="15.05">
      <c r="A35" s="165"/>
      <c r="B35" s="153"/>
      <c r="C35" s="95" t="s">
        <v>140</v>
      </c>
      <c r="D35" s="96" t="s">
        <v>141</v>
      </c>
      <c r="E35" s="123">
        <v>1</v>
      </c>
      <c r="F35" s="127" t="s">
        <v>109</v>
      </c>
    </row>
    <row r="36" spans="1:6" ht="15.05">
      <c r="A36" s="165"/>
      <c r="B36" s="153"/>
      <c r="C36" s="95" t="s">
        <v>142</v>
      </c>
      <c r="D36" s="96" t="s">
        <v>143</v>
      </c>
      <c r="E36" s="123">
        <v>1</v>
      </c>
      <c r="F36" s="127" t="s">
        <v>109</v>
      </c>
    </row>
    <row r="37" spans="1:6" ht="30.1">
      <c r="A37" s="165"/>
      <c r="B37" s="153"/>
      <c r="C37" s="95" t="s">
        <v>57</v>
      </c>
      <c r="D37" s="96" t="s">
        <v>58</v>
      </c>
      <c r="E37" s="123">
        <v>1.3</v>
      </c>
      <c r="F37" s="127" t="s">
        <v>109</v>
      </c>
    </row>
    <row r="38" spans="1:6" ht="15.05">
      <c r="A38" s="165"/>
      <c r="B38" s="153"/>
      <c r="C38" s="95" t="s">
        <v>144</v>
      </c>
      <c r="D38" s="96" t="s">
        <v>145</v>
      </c>
      <c r="E38" s="123">
        <v>1.2</v>
      </c>
      <c r="F38" s="127" t="s">
        <v>109</v>
      </c>
    </row>
    <row r="39" spans="1:6" ht="15.05">
      <c r="A39" s="165"/>
      <c r="B39" s="153"/>
      <c r="C39" s="95" t="s">
        <v>59</v>
      </c>
      <c r="D39" s="96" t="s">
        <v>60</v>
      </c>
      <c r="E39" s="123">
        <v>1.2</v>
      </c>
      <c r="F39" s="127" t="s">
        <v>109</v>
      </c>
    </row>
    <row r="40" spans="1:6" ht="15.05">
      <c r="A40" s="165"/>
      <c r="B40" s="153"/>
      <c r="C40" s="95" t="s">
        <v>61</v>
      </c>
      <c r="D40" s="96" t="s">
        <v>62</v>
      </c>
      <c r="E40" s="123">
        <v>1.5</v>
      </c>
      <c r="F40" s="127"/>
    </row>
    <row r="41" spans="1:6" ht="15.05">
      <c r="A41" s="165"/>
      <c r="B41" s="153"/>
      <c r="C41" s="95" t="s">
        <v>146</v>
      </c>
      <c r="D41" s="96" t="s">
        <v>147</v>
      </c>
      <c r="E41" s="123">
        <v>1</v>
      </c>
      <c r="F41" s="127" t="s">
        <v>109</v>
      </c>
    </row>
    <row r="42" spans="1:6" ht="30.1">
      <c r="A42" s="165"/>
      <c r="B42" s="153"/>
      <c r="C42" s="95" t="s">
        <v>148</v>
      </c>
      <c r="D42" s="96" t="s">
        <v>149</v>
      </c>
      <c r="E42" s="123">
        <v>1.5</v>
      </c>
      <c r="F42" s="127" t="s">
        <v>109</v>
      </c>
    </row>
    <row r="43" spans="1:6" ht="15.05">
      <c r="A43" s="165"/>
      <c r="B43" s="153"/>
      <c r="C43" s="95" t="s">
        <v>150</v>
      </c>
      <c r="D43" s="96" t="s">
        <v>151</v>
      </c>
      <c r="E43" s="123">
        <v>1.2</v>
      </c>
      <c r="F43" s="127" t="s">
        <v>109</v>
      </c>
    </row>
    <row r="44" spans="1:6" ht="15.05">
      <c r="A44" s="165"/>
      <c r="B44" s="153"/>
      <c r="C44" s="95" t="s">
        <v>152</v>
      </c>
      <c r="D44" s="96" t="s">
        <v>153</v>
      </c>
      <c r="E44" s="123">
        <v>1</v>
      </c>
      <c r="F44" s="127" t="s">
        <v>109</v>
      </c>
    </row>
    <row r="45" spans="1:6" ht="15.05">
      <c r="A45" s="165"/>
      <c r="B45" s="153"/>
      <c r="C45" s="95" t="s">
        <v>154</v>
      </c>
      <c r="D45" s="96" t="s">
        <v>155</v>
      </c>
      <c r="E45" s="123">
        <v>1.3</v>
      </c>
      <c r="F45" s="127" t="s">
        <v>109</v>
      </c>
    </row>
    <row r="46" spans="1:6" ht="30.1">
      <c r="A46" s="165"/>
      <c r="B46" s="153"/>
      <c r="C46" s="95" t="s">
        <v>156</v>
      </c>
      <c r="D46" s="96" t="s">
        <v>157</v>
      </c>
      <c r="E46" s="123">
        <v>1.3</v>
      </c>
      <c r="F46" s="127" t="s">
        <v>109</v>
      </c>
    </row>
    <row r="47" spans="1:6" ht="15.05">
      <c r="A47" s="166"/>
      <c r="B47" s="153"/>
      <c r="C47" s="95" t="s">
        <v>158</v>
      </c>
      <c r="D47" s="96" t="s">
        <v>159</v>
      </c>
      <c r="E47" s="123">
        <v>1.5</v>
      </c>
      <c r="F47" s="127" t="s">
        <v>109</v>
      </c>
    </row>
    <row r="48" spans="1:6" ht="15.6">
      <c r="A48" s="167" t="s">
        <v>160</v>
      </c>
      <c r="B48" s="169" t="s">
        <v>161</v>
      </c>
      <c r="C48" s="132" t="s">
        <v>63</v>
      </c>
      <c r="D48" s="96" t="s">
        <v>64</v>
      </c>
      <c r="E48" s="123">
        <v>1</v>
      </c>
      <c r="F48" s="127" t="s">
        <v>109</v>
      </c>
    </row>
    <row r="49" spans="1:6" ht="15.6">
      <c r="A49" s="168"/>
      <c r="B49" s="170"/>
      <c r="C49" s="132" t="s">
        <v>162</v>
      </c>
      <c r="D49" s="96" t="s">
        <v>163</v>
      </c>
      <c r="E49" s="123">
        <v>1</v>
      </c>
      <c r="F49" s="127" t="s">
        <v>109</v>
      </c>
    </row>
    <row r="50" spans="1:6" ht="30.1">
      <c r="A50" s="168"/>
      <c r="B50" s="170"/>
      <c r="C50" s="132" t="s">
        <v>164</v>
      </c>
      <c r="D50" s="96" t="s">
        <v>165</v>
      </c>
      <c r="E50" s="123">
        <v>1</v>
      </c>
      <c r="F50" s="127" t="s">
        <v>109</v>
      </c>
    </row>
    <row r="51" spans="1:6" ht="15.6">
      <c r="A51" s="168"/>
      <c r="B51" s="170"/>
      <c r="C51" s="132" t="s">
        <v>166</v>
      </c>
      <c r="D51" s="96" t="s">
        <v>167</v>
      </c>
      <c r="E51" s="123">
        <v>1</v>
      </c>
      <c r="F51" s="127" t="s">
        <v>109</v>
      </c>
    </row>
    <row r="52" spans="1:6" ht="15.6">
      <c r="A52" s="168"/>
      <c r="B52" s="170"/>
      <c r="C52" s="132" t="s">
        <v>168</v>
      </c>
      <c r="D52" s="96" t="s">
        <v>169</v>
      </c>
      <c r="E52" s="123">
        <v>1.2</v>
      </c>
      <c r="F52" s="127" t="s">
        <v>109</v>
      </c>
    </row>
    <row r="53" spans="1:6" ht="15.6">
      <c r="A53" s="168"/>
      <c r="B53" s="170"/>
      <c r="C53" s="132" t="s">
        <v>170</v>
      </c>
      <c r="D53" s="96" t="s">
        <v>171</v>
      </c>
      <c r="E53" s="123">
        <v>1.1000000000000001</v>
      </c>
      <c r="F53" s="127" t="s">
        <v>109</v>
      </c>
    </row>
    <row r="54" spans="1:6" ht="15.6">
      <c r="A54" s="168"/>
      <c r="B54" s="170"/>
      <c r="C54" s="132" t="s">
        <v>172</v>
      </c>
      <c r="D54" s="96" t="s">
        <v>173</v>
      </c>
      <c r="E54" s="123">
        <v>1.1000000000000001</v>
      </c>
      <c r="F54" s="127" t="s">
        <v>109</v>
      </c>
    </row>
    <row r="55" spans="1:6" ht="15.6">
      <c r="A55" s="168"/>
      <c r="B55" s="170"/>
      <c r="C55" s="132" t="s">
        <v>174</v>
      </c>
      <c r="D55" s="96" t="s">
        <v>175</v>
      </c>
      <c r="E55" s="123">
        <v>1.1000000000000001</v>
      </c>
      <c r="F55" s="127" t="s">
        <v>109</v>
      </c>
    </row>
    <row r="56" spans="1:6" ht="15.6">
      <c r="A56" s="168"/>
      <c r="B56" s="170"/>
      <c r="C56" s="132" t="s">
        <v>176</v>
      </c>
      <c r="D56" s="96" t="s">
        <v>177</v>
      </c>
      <c r="E56" s="123">
        <v>1</v>
      </c>
      <c r="F56" s="127" t="s">
        <v>109</v>
      </c>
    </row>
    <row r="57" spans="1:6" ht="15.6">
      <c r="A57" s="168"/>
      <c r="B57" s="170"/>
      <c r="C57" s="132" t="s">
        <v>178</v>
      </c>
      <c r="D57" s="133" t="s">
        <v>179</v>
      </c>
      <c r="E57" s="123">
        <v>1</v>
      </c>
      <c r="F57" s="127" t="s">
        <v>109</v>
      </c>
    </row>
    <row r="58" spans="1:6" ht="15.05">
      <c r="A58" s="152" t="s">
        <v>180</v>
      </c>
      <c r="B58" s="153" t="s">
        <v>65</v>
      </c>
      <c r="C58" s="95" t="s">
        <v>181</v>
      </c>
      <c r="D58" s="134" t="s">
        <v>182</v>
      </c>
      <c r="E58" s="123">
        <v>1.1000000000000001</v>
      </c>
      <c r="F58" s="127" t="s">
        <v>109</v>
      </c>
    </row>
    <row r="59" spans="1:6" ht="15.05">
      <c r="A59" s="152"/>
      <c r="B59" s="153"/>
      <c r="C59" s="95" t="s">
        <v>66</v>
      </c>
      <c r="D59" s="134" t="s">
        <v>67</v>
      </c>
      <c r="E59" s="123">
        <v>1</v>
      </c>
      <c r="F59" s="127" t="s">
        <v>109</v>
      </c>
    </row>
    <row r="60" spans="1:6" ht="15.05">
      <c r="A60" s="152"/>
      <c r="B60" s="153"/>
      <c r="C60" s="95" t="s">
        <v>183</v>
      </c>
      <c r="D60" s="134" t="s">
        <v>184</v>
      </c>
      <c r="E60" s="123">
        <v>1</v>
      </c>
      <c r="F60" s="127" t="s">
        <v>109</v>
      </c>
    </row>
    <row r="61" spans="1:6" ht="30.1">
      <c r="A61" s="152"/>
      <c r="B61" s="153"/>
      <c r="C61" s="95" t="s">
        <v>185</v>
      </c>
      <c r="D61" s="130" t="s">
        <v>186</v>
      </c>
      <c r="E61" s="123">
        <v>1.5</v>
      </c>
      <c r="F61" s="127" t="s">
        <v>109</v>
      </c>
    </row>
    <row r="62" spans="1:6" ht="15.05">
      <c r="A62" s="152"/>
      <c r="B62" s="153"/>
      <c r="C62" s="95" t="s">
        <v>187</v>
      </c>
      <c r="D62" s="128" t="s">
        <v>188</v>
      </c>
      <c r="E62" s="123">
        <v>1</v>
      </c>
      <c r="F62" s="127" t="s">
        <v>109</v>
      </c>
    </row>
    <row r="63" spans="1:6" ht="15.05">
      <c r="A63" s="152"/>
      <c r="B63" s="153"/>
      <c r="C63" s="95" t="s">
        <v>189</v>
      </c>
      <c r="D63" s="128" t="s">
        <v>190</v>
      </c>
      <c r="E63" s="123">
        <v>1</v>
      </c>
      <c r="F63" s="127" t="s">
        <v>109</v>
      </c>
    </row>
    <row r="64" spans="1:6" ht="15.05">
      <c r="A64" s="152"/>
      <c r="B64" s="153"/>
      <c r="C64" s="95" t="s">
        <v>191</v>
      </c>
      <c r="D64" s="134" t="s">
        <v>192</v>
      </c>
      <c r="E64" s="123">
        <v>1</v>
      </c>
      <c r="F64" s="127" t="s">
        <v>109</v>
      </c>
    </row>
    <row r="65" spans="1:6" s="135" customFormat="1" ht="15.05">
      <c r="A65" s="152"/>
      <c r="B65" s="153"/>
      <c r="C65" s="95" t="s">
        <v>193</v>
      </c>
      <c r="D65" s="134" t="s">
        <v>194</v>
      </c>
      <c r="E65" s="123">
        <v>1.1000000000000001</v>
      </c>
      <c r="F65" s="126" t="s">
        <v>109</v>
      </c>
    </row>
    <row r="66" spans="1:6" s="135" customFormat="1" ht="30.1">
      <c r="A66" s="152"/>
      <c r="B66" s="153"/>
      <c r="C66" s="95" t="s">
        <v>195</v>
      </c>
      <c r="D66" s="134" t="s">
        <v>196</v>
      </c>
      <c r="E66" s="123">
        <v>1</v>
      </c>
      <c r="F66" s="126" t="s">
        <v>109</v>
      </c>
    </row>
    <row r="67" spans="1:6" s="135" customFormat="1" ht="15.05">
      <c r="A67" s="152"/>
      <c r="B67" s="153"/>
      <c r="C67" s="95" t="s">
        <v>197</v>
      </c>
      <c r="D67" s="136" t="s">
        <v>198</v>
      </c>
      <c r="E67" s="123">
        <v>1</v>
      </c>
      <c r="F67" s="126" t="s">
        <v>109</v>
      </c>
    </row>
    <row r="68" spans="1:6" s="135" customFormat="1" ht="15.05">
      <c r="A68" s="152"/>
      <c r="B68" s="153"/>
      <c r="C68" s="95" t="s">
        <v>199</v>
      </c>
      <c r="D68" s="136" t="s">
        <v>200</v>
      </c>
      <c r="E68" s="123">
        <v>1</v>
      </c>
      <c r="F68" s="126" t="s">
        <v>109</v>
      </c>
    </row>
    <row r="69" spans="1:6" s="135" customFormat="1" ht="15.05">
      <c r="A69" s="152"/>
      <c r="B69" s="153"/>
      <c r="C69" s="95" t="s">
        <v>201</v>
      </c>
      <c r="D69" s="136" t="s">
        <v>202</v>
      </c>
      <c r="E69" s="123">
        <v>1</v>
      </c>
      <c r="F69" s="126" t="s">
        <v>109</v>
      </c>
    </row>
    <row r="70" spans="1:6" s="135" customFormat="1" ht="15.05">
      <c r="A70" s="152"/>
      <c r="B70" s="153"/>
      <c r="C70" s="95" t="s">
        <v>203</v>
      </c>
      <c r="D70" s="136" t="s">
        <v>204</v>
      </c>
      <c r="E70" s="123">
        <v>1</v>
      </c>
      <c r="F70" s="126" t="s">
        <v>109</v>
      </c>
    </row>
    <row r="71" spans="1:6" s="135" customFormat="1" ht="15.05">
      <c r="A71" s="152"/>
      <c r="B71" s="153"/>
      <c r="C71" s="95" t="s">
        <v>205</v>
      </c>
      <c r="D71" s="96" t="s">
        <v>206</v>
      </c>
      <c r="E71" s="123">
        <v>1.3</v>
      </c>
      <c r="F71" s="126" t="s">
        <v>109</v>
      </c>
    </row>
    <row r="72" spans="1:6" ht="15.05">
      <c r="A72" s="154" t="s">
        <v>207</v>
      </c>
      <c r="B72" s="155" t="s">
        <v>208</v>
      </c>
      <c r="C72" s="95" t="s">
        <v>209</v>
      </c>
      <c r="D72" s="137" t="s">
        <v>210</v>
      </c>
      <c r="E72" s="123">
        <v>1.1000000000000001</v>
      </c>
      <c r="F72" s="127" t="s">
        <v>109</v>
      </c>
    </row>
    <row r="73" spans="1:6" ht="15.05">
      <c r="A73" s="152"/>
      <c r="B73" s="156"/>
      <c r="C73" s="95" t="s">
        <v>211</v>
      </c>
      <c r="D73" s="138" t="s">
        <v>212</v>
      </c>
      <c r="E73" s="123">
        <v>1.2</v>
      </c>
      <c r="F73" s="127" t="s">
        <v>109</v>
      </c>
    </row>
    <row r="74" spans="1:6" ht="15.05">
      <c r="A74" s="152"/>
      <c r="B74" s="156"/>
      <c r="C74" s="95" t="s">
        <v>213</v>
      </c>
      <c r="D74" s="128" t="s">
        <v>214</v>
      </c>
      <c r="E74" s="123">
        <v>1</v>
      </c>
      <c r="F74" s="127" t="s">
        <v>109</v>
      </c>
    </row>
    <row r="75" spans="1:6" ht="15.05">
      <c r="A75" s="152"/>
      <c r="B75" s="156"/>
      <c r="C75" s="95" t="s">
        <v>215</v>
      </c>
      <c r="D75" s="128" t="s">
        <v>216</v>
      </c>
      <c r="E75" s="123">
        <v>1</v>
      </c>
      <c r="F75" s="127" t="s">
        <v>109</v>
      </c>
    </row>
    <row r="76" spans="1:6" ht="30.1">
      <c r="A76" s="152"/>
      <c r="B76" s="156"/>
      <c r="C76" s="95" t="s">
        <v>217</v>
      </c>
      <c r="D76" s="139" t="s">
        <v>218</v>
      </c>
      <c r="E76" s="123">
        <v>1</v>
      </c>
      <c r="F76" s="127" t="s">
        <v>109</v>
      </c>
    </row>
    <row r="77" spans="1:6" ht="15.05">
      <c r="A77" s="152"/>
      <c r="B77" s="156"/>
      <c r="C77" s="95" t="s">
        <v>219</v>
      </c>
      <c r="D77" s="140" t="s">
        <v>220</v>
      </c>
      <c r="E77" s="123">
        <v>1.2</v>
      </c>
      <c r="F77" s="127" t="s">
        <v>109</v>
      </c>
    </row>
    <row r="78" spans="1:6" ht="15.05">
      <c r="A78" s="152"/>
      <c r="B78" s="156"/>
      <c r="C78" s="95" t="s">
        <v>221</v>
      </c>
      <c r="D78" s="140" t="s">
        <v>222</v>
      </c>
      <c r="E78" s="123">
        <v>1.2</v>
      </c>
      <c r="F78" s="127" t="s">
        <v>109</v>
      </c>
    </row>
    <row r="79" spans="1:6" ht="15.05">
      <c r="A79" s="152"/>
      <c r="B79" s="156"/>
      <c r="C79" s="95" t="s">
        <v>68</v>
      </c>
      <c r="D79" s="139" t="s">
        <v>69</v>
      </c>
      <c r="E79" s="123">
        <v>1</v>
      </c>
      <c r="F79" s="127" t="s">
        <v>109</v>
      </c>
    </row>
    <row r="80" spans="1:6" ht="15.05">
      <c r="A80" s="152"/>
      <c r="B80" s="157"/>
      <c r="C80" s="95" t="s">
        <v>223</v>
      </c>
      <c r="D80" s="139" t="s">
        <v>224</v>
      </c>
      <c r="E80" s="123">
        <v>1</v>
      </c>
      <c r="F80" s="127" t="s">
        <v>109</v>
      </c>
    </row>
    <row r="81" spans="1:6" ht="15.05">
      <c r="A81" s="152" t="s">
        <v>225</v>
      </c>
      <c r="B81" s="155" t="s">
        <v>226</v>
      </c>
      <c r="C81" s="95" t="s">
        <v>227</v>
      </c>
      <c r="D81" s="137" t="s">
        <v>228</v>
      </c>
      <c r="E81" s="123">
        <v>1</v>
      </c>
      <c r="F81" s="127" t="s">
        <v>109</v>
      </c>
    </row>
    <row r="82" spans="1:6" ht="15.05">
      <c r="A82" s="152"/>
      <c r="B82" s="156"/>
      <c r="C82" s="95" t="s">
        <v>229</v>
      </c>
      <c r="D82" s="141" t="s">
        <v>230</v>
      </c>
      <c r="E82" s="123">
        <v>1.1000000000000001</v>
      </c>
      <c r="F82" s="127" t="s">
        <v>109</v>
      </c>
    </row>
    <row r="83" spans="1:6" ht="15.05">
      <c r="A83" s="152"/>
      <c r="B83" s="157"/>
      <c r="C83" s="95" t="s">
        <v>231</v>
      </c>
      <c r="D83" s="141" t="s">
        <v>232</v>
      </c>
      <c r="E83" s="123">
        <v>1.2</v>
      </c>
      <c r="F83" s="127" t="s">
        <v>109</v>
      </c>
    </row>
  </sheetData>
  <mergeCells count="12">
    <mergeCell ref="A58:A71"/>
    <mergeCell ref="B58:B71"/>
    <mergeCell ref="A72:A80"/>
    <mergeCell ref="B72:B80"/>
    <mergeCell ref="A81:A83"/>
    <mergeCell ref="B81:B83"/>
    <mergeCell ref="A2:A10"/>
    <mergeCell ref="B2:B10"/>
    <mergeCell ref="A11:A47"/>
    <mergeCell ref="B11:B47"/>
    <mergeCell ref="A48:A57"/>
    <mergeCell ref="B48:B57"/>
  </mergeCells>
  <conditionalFormatting sqref="D67">
    <cfRule type="duplicateValues" dxfId="4" priority="4" stopIfTrue="1"/>
  </conditionalFormatting>
  <conditionalFormatting sqref="D67">
    <cfRule type="duplicateValues" dxfId="3" priority="3" stopIfTrue="1"/>
  </conditionalFormatting>
  <conditionalFormatting sqref="D68">
    <cfRule type="duplicateValues" dxfId="2" priority="5" stopIfTrue="1"/>
  </conditionalFormatting>
  <conditionalFormatting sqref="D70">
    <cfRule type="duplicateValues" dxfId="1" priority="2" stopIfTrue="1"/>
  </conditionalFormatting>
  <conditionalFormatting sqref="D69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opLeftCell="A8" zoomScale="55" zoomScaleNormal="55" workbookViewId="0">
      <selection activeCell="B28" sqref="B28"/>
    </sheetView>
  </sheetViews>
  <sheetFormatPr defaultRowHeight="14"/>
  <cols>
    <col min="1" max="1" width="12.59765625" bestFit="1" customWidth="1"/>
    <col min="2" max="2" width="29" style="31" customWidth="1"/>
    <col min="3" max="3" width="11.296875" customWidth="1"/>
    <col min="4" max="4" width="13.296875" customWidth="1"/>
    <col min="5" max="6" width="14" style="17" customWidth="1"/>
    <col min="7" max="7" width="13" style="17" customWidth="1"/>
    <col min="8" max="8" width="14.09765625" customWidth="1"/>
    <col min="9" max="9" width="10.59765625" customWidth="1"/>
    <col min="10" max="10" width="38" customWidth="1"/>
    <col min="11" max="13" width="33.09765625" customWidth="1"/>
  </cols>
  <sheetData>
    <row r="1" spans="1:11" ht="15.05">
      <c r="A1" s="173" t="s">
        <v>24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1" ht="17.75">
      <c r="A2" s="64" t="s">
        <v>0</v>
      </c>
      <c r="B2" s="65" t="s">
        <v>75</v>
      </c>
      <c r="C2" s="174"/>
      <c r="D2" s="174"/>
      <c r="E2" s="174"/>
      <c r="F2" s="174"/>
      <c r="G2" s="174"/>
      <c r="H2" s="174"/>
      <c r="I2" s="2"/>
      <c r="J2" s="3"/>
    </row>
    <row r="3" spans="1:11" ht="17.75">
      <c r="A3" s="64" t="s">
        <v>29</v>
      </c>
      <c r="B3" s="65" t="s">
        <v>80</v>
      </c>
      <c r="C3" s="66"/>
      <c r="D3" s="66"/>
      <c r="E3" s="67"/>
      <c r="F3" s="67"/>
      <c r="G3" s="67"/>
      <c r="H3" s="175"/>
      <c r="I3" s="175"/>
      <c r="J3" s="175"/>
    </row>
    <row r="4" spans="1:11" ht="15.6" thickBot="1">
      <c r="A4" s="66"/>
      <c r="B4" s="68"/>
      <c r="C4" s="68"/>
      <c r="D4" s="66"/>
      <c r="E4" s="67"/>
      <c r="F4" s="67"/>
      <c r="G4" s="67"/>
      <c r="H4" s="69"/>
      <c r="I4" s="69"/>
      <c r="J4" s="3"/>
    </row>
    <row r="5" spans="1:11" ht="144.80000000000001" customHeight="1">
      <c r="A5" s="22" t="s">
        <v>1</v>
      </c>
      <c r="B5" s="23" t="s">
        <v>2</v>
      </c>
      <c r="C5" s="23" t="s">
        <v>35</v>
      </c>
      <c r="D5" s="24" t="s">
        <v>32</v>
      </c>
      <c r="E5" s="25" t="s">
        <v>3</v>
      </c>
      <c r="F5" s="25" t="s">
        <v>77</v>
      </c>
      <c r="G5" s="25" t="s">
        <v>30</v>
      </c>
      <c r="H5" s="26" t="s">
        <v>21</v>
      </c>
      <c r="I5" s="27" t="s">
        <v>33</v>
      </c>
      <c r="J5" s="28" t="s">
        <v>70</v>
      </c>
      <c r="K5" s="70" t="s">
        <v>31</v>
      </c>
    </row>
    <row r="6" spans="1:11" ht="30.1">
      <c r="A6" s="4" t="s">
        <v>4</v>
      </c>
      <c r="B6" s="5" t="s">
        <v>5</v>
      </c>
      <c r="C6" s="6" t="s">
        <v>6</v>
      </c>
      <c r="D6" s="6" t="s">
        <v>7</v>
      </c>
      <c r="E6" s="32" t="s">
        <v>36</v>
      </c>
      <c r="F6" s="32" t="s">
        <v>8</v>
      </c>
      <c r="G6" s="32" t="s">
        <v>20</v>
      </c>
      <c r="H6" s="8" t="s">
        <v>78</v>
      </c>
      <c r="I6" s="8" t="s">
        <v>79</v>
      </c>
      <c r="J6" s="7" t="s">
        <v>38</v>
      </c>
    </row>
    <row r="7" spans="1:11" ht="15.05">
      <c r="A7" s="71"/>
      <c r="B7" s="72"/>
      <c r="C7" s="73"/>
      <c r="D7" s="74">
        <v>158.4</v>
      </c>
      <c r="E7" s="75"/>
      <c r="F7" s="75"/>
      <c r="G7" s="75"/>
      <c r="H7" s="77"/>
      <c r="I7" s="77"/>
      <c r="J7" s="76" t="s">
        <v>72</v>
      </c>
    </row>
    <row r="8" spans="1:11" ht="63.95" customHeight="1">
      <c r="A8" s="18" t="s">
        <v>9</v>
      </c>
      <c r="B8" s="19" t="s">
        <v>18</v>
      </c>
      <c r="C8" s="18"/>
      <c r="D8" s="92">
        <f>SUM(D9:D23)</f>
        <v>143</v>
      </c>
      <c r="E8" s="92">
        <f>SUM(E9:E23)</f>
        <v>159.20000000000002</v>
      </c>
      <c r="F8" s="18"/>
      <c r="G8" s="21"/>
      <c r="H8" s="18"/>
      <c r="I8" s="18"/>
      <c r="J8" s="18"/>
    </row>
    <row r="9" spans="1:11" ht="57.5" customHeight="1">
      <c r="A9" s="46">
        <v>1</v>
      </c>
      <c r="B9" s="47" t="s">
        <v>37</v>
      </c>
      <c r="C9" s="48"/>
      <c r="D9" s="49"/>
      <c r="E9" s="50"/>
      <c r="F9" s="50"/>
      <c r="G9" s="90"/>
      <c r="H9" s="51"/>
      <c r="I9" s="52"/>
      <c r="J9" s="53"/>
    </row>
    <row r="10" spans="1:11" ht="30.1">
      <c r="A10" s="39" t="s">
        <v>39</v>
      </c>
      <c r="B10" s="40" t="s">
        <v>40</v>
      </c>
      <c r="C10" s="78">
        <v>1</v>
      </c>
      <c r="D10" s="78">
        <v>69</v>
      </c>
      <c r="E10" s="43">
        <f>C10*D10</f>
        <v>69</v>
      </c>
      <c r="F10" s="43"/>
      <c r="G10" s="43"/>
      <c r="H10" s="44"/>
      <c r="I10" s="45"/>
      <c r="J10" s="79"/>
      <c r="K10" s="58"/>
    </row>
    <row r="11" spans="1:11" ht="32.25" customHeight="1">
      <c r="A11" s="33" t="s">
        <v>47</v>
      </c>
      <c r="B11" s="37" t="s">
        <v>48</v>
      </c>
      <c r="C11" s="35">
        <v>1</v>
      </c>
      <c r="D11" s="78">
        <v>6</v>
      </c>
      <c r="E11" s="43">
        <f>C11*D11</f>
        <v>6</v>
      </c>
      <c r="F11" s="43"/>
      <c r="G11" s="43"/>
      <c r="H11" s="44"/>
      <c r="I11" s="45"/>
      <c r="J11" s="80" t="s">
        <v>76</v>
      </c>
      <c r="K11" s="58"/>
    </row>
    <row r="12" spans="1:11" ht="51.75" customHeight="1">
      <c r="A12" s="39" t="s">
        <v>45</v>
      </c>
      <c r="B12" s="41" t="s">
        <v>46</v>
      </c>
      <c r="C12" s="78">
        <v>1.1000000000000001</v>
      </c>
      <c r="D12" s="63">
        <v>10</v>
      </c>
      <c r="E12" s="43">
        <f t="shared" ref="E12:E19" si="0">C12*D12</f>
        <v>11</v>
      </c>
      <c r="F12" s="116"/>
      <c r="G12" s="43"/>
      <c r="H12" s="44"/>
      <c r="I12" s="45"/>
      <c r="J12" s="102" t="s">
        <v>239</v>
      </c>
    </row>
    <row r="13" spans="1:11" ht="53.2" customHeight="1">
      <c r="A13" s="33" t="s">
        <v>55</v>
      </c>
      <c r="B13" s="34" t="s">
        <v>56</v>
      </c>
      <c r="C13" s="62">
        <v>1</v>
      </c>
      <c r="D13" s="63">
        <v>7</v>
      </c>
      <c r="E13" s="43">
        <f t="shared" si="0"/>
        <v>7</v>
      </c>
      <c r="F13" s="43"/>
      <c r="G13" s="43"/>
      <c r="H13" s="44"/>
      <c r="I13" s="45"/>
      <c r="J13" s="102" t="s">
        <v>234</v>
      </c>
    </row>
    <row r="14" spans="1:11" ht="36" customHeight="1">
      <c r="A14" s="33" t="s">
        <v>41</v>
      </c>
      <c r="B14" s="36" t="s">
        <v>42</v>
      </c>
      <c r="C14" s="62">
        <v>1</v>
      </c>
      <c r="D14" s="63">
        <v>5</v>
      </c>
      <c r="E14" s="43">
        <f t="shared" si="0"/>
        <v>5</v>
      </c>
      <c r="F14" s="43"/>
      <c r="G14" s="43"/>
      <c r="H14" s="44"/>
      <c r="I14" s="45"/>
      <c r="J14" s="102" t="s">
        <v>244</v>
      </c>
    </row>
    <row r="15" spans="1:11" ht="60.2">
      <c r="A15" s="95" t="s">
        <v>185</v>
      </c>
      <c r="B15" s="130" t="s">
        <v>186</v>
      </c>
      <c r="C15" s="62">
        <v>1.5</v>
      </c>
      <c r="D15" s="63">
        <v>14</v>
      </c>
      <c r="E15" s="43">
        <f t="shared" si="0"/>
        <v>21</v>
      </c>
      <c r="F15" s="43"/>
      <c r="G15" s="43"/>
      <c r="H15" s="44"/>
      <c r="I15" s="45"/>
      <c r="J15" s="102" t="s">
        <v>245</v>
      </c>
    </row>
    <row r="16" spans="1:11" ht="85.6" customHeight="1">
      <c r="A16" s="33" t="s">
        <v>49</v>
      </c>
      <c r="B16" s="36" t="s">
        <v>50</v>
      </c>
      <c r="C16" s="62">
        <v>1.3</v>
      </c>
      <c r="D16" s="63">
        <v>6</v>
      </c>
      <c r="E16" s="43">
        <f t="shared" si="0"/>
        <v>7.8000000000000007</v>
      </c>
      <c r="F16" s="43"/>
      <c r="G16" s="43"/>
      <c r="H16" s="44"/>
      <c r="I16" s="45"/>
      <c r="J16" s="102" t="s">
        <v>238</v>
      </c>
    </row>
    <row r="17" spans="1:11" ht="30.1">
      <c r="A17" s="33" t="s">
        <v>51</v>
      </c>
      <c r="B17" s="34" t="s">
        <v>52</v>
      </c>
      <c r="C17" s="62">
        <v>1.3</v>
      </c>
      <c r="D17" s="63">
        <v>7</v>
      </c>
      <c r="E17" s="43">
        <f t="shared" si="0"/>
        <v>9.1</v>
      </c>
      <c r="F17" s="43"/>
      <c r="G17" s="43"/>
      <c r="H17" s="44"/>
      <c r="I17" s="45"/>
      <c r="J17" s="102" t="s">
        <v>243</v>
      </c>
    </row>
    <row r="18" spans="1:11" ht="51.05" customHeight="1">
      <c r="A18" s="95" t="s">
        <v>61</v>
      </c>
      <c r="B18" s="96" t="s">
        <v>62</v>
      </c>
      <c r="C18" s="145">
        <v>1.5</v>
      </c>
      <c r="D18" s="115">
        <v>5</v>
      </c>
      <c r="E18" s="98">
        <f t="shared" si="0"/>
        <v>7.5</v>
      </c>
      <c r="F18" s="98"/>
      <c r="G18" s="98"/>
      <c r="H18" s="98"/>
      <c r="I18" s="144"/>
      <c r="J18" s="102" t="s">
        <v>242</v>
      </c>
    </row>
    <row r="19" spans="1:11" ht="57.8" customHeight="1">
      <c r="A19" s="111" t="s">
        <v>134</v>
      </c>
      <c r="B19" s="112" t="s">
        <v>135</v>
      </c>
      <c r="C19" s="143">
        <v>1.3</v>
      </c>
      <c r="D19" s="100">
        <v>6</v>
      </c>
      <c r="E19" s="98">
        <f t="shared" si="0"/>
        <v>7.8000000000000007</v>
      </c>
      <c r="F19" s="98"/>
      <c r="G19" s="98"/>
      <c r="H19" s="98"/>
      <c r="I19" s="144"/>
      <c r="J19" s="101" t="s">
        <v>233</v>
      </c>
    </row>
    <row r="20" spans="1:11" ht="27" customHeight="1">
      <c r="A20" s="103">
        <v>2</v>
      </c>
      <c r="B20" s="104" t="s">
        <v>65</v>
      </c>
      <c r="C20" s="105"/>
      <c r="D20" s="106"/>
      <c r="E20" s="110"/>
      <c r="F20" s="110"/>
      <c r="G20" s="90"/>
      <c r="H20" s="107"/>
      <c r="I20" s="108"/>
      <c r="J20" s="109"/>
    </row>
    <row r="21" spans="1:11" ht="30.1">
      <c r="A21" s="38" t="s">
        <v>63</v>
      </c>
      <c r="B21" s="34" t="s">
        <v>64</v>
      </c>
      <c r="C21" s="14">
        <v>1</v>
      </c>
      <c r="D21" s="63">
        <v>4</v>
      </c>
      <c r="E21" s="43">
        <f>C21*D21</f>
        <v>4</v>
      </c>
      <c r="F21" s="43"/>
      <c r="G21" s="43"/>
      <c r="H21" s="44"/>
      <c r="I21" s="45"/>
      <c r="J21" s="102" t="s">
        <v>237</v>
      </c>
    </row>
    <row r="22" spans="1:11" ht="29.95" customHeight="1">
      <c r="A22" s="111" t="s">
        <v>189</v>
      </c>
      <c r="B22" s="146" t="s">
        <v>235</v>
      </c>
      <c r="C22" s="147">
        <v>1</v>
      </c>
      <c r="D22" s="115">
        <v>2</v>
      </c>
      <c r="E22" s="98">
        <f t="shared" ref="E22" si="1">C22*D22</f>
        <v>2</v>
      </c>
      <c r="F22" s="98"/>
      <c r="G22" s="98"/>
      <c r="H22" s="98"/>
      <c r="I22" s="144"/>
      <c r="J22" s="102" t="s">
        <v>236</v>
      </c>
    </row>
    <row r="23" spans="1:11" ht="42.75" customHeight="1">
      <c r="A23" s="95" t="s">
        <v>68</v>
      </c>
      <c r="B23" s="97" t="s">
        <v>69</v>
      </c>
      <c r="C23" s="93">
        <v>1</v>
      </c>
      <c r="D23" s="80">
        <v>2</v>
      </c>
      <c r="E23" s="98">
        <f>C23*D23</f>
        <v>2</v>
      </c>
      <c r="F23" s="98"/>
      <c r="G23" s="98"/>
      <c r="H23" s="113"/>
      <c r="I23" s="114"/>
      <c r="J23" s="91" t="s">
        <v>240</v>
      </c>
    </row>
    <row r="24" spans="1:11" ht="72" customHeight="1">
      <c r="A24" s="18" t="s">
        <v>10</v>
      </c>
      <c r="B24" s="19" t="s">
        <v>19</v>
      </c>
      <c r="C24" s="18"/>
      <c r="D24" s="60">
        <v>16.8</v>
      </c>
      <c r="E24" s="21">
        <f>SUM(E25:E25)</f>
        <v>8</v>
      </c>
      <c r="F24" s="21"/>
      <c r="G24" s="21"/>
      <c r="H24" s="21"/>
      <c r="I24" s="21"/>
      <c r="J24" s="21" t="s">
        <v>241</v>
      </c>
    </row>
    <row r="25" spans="1:11" ht="63.4" customHeight="1">
      <c r="A25" s="111" t="s">
        <v>66</v>
      </c>
      <c r="B25" s="112" t="s">
        <v>67</v>
      </c>
      <c r="C25" s="94">
        <v>1</v>
      </c>
      <c r="D25" s="100">
        <v>8</v>
      </c>
      <c r="E25" s="98">
        <f>C25*D25</f>
        <v>8</v>
      </c>
      <c r="F25" s="98"/>
      <c r="G25" s="98"/>
      <c r="H25" s="99"/>
      <c r="I25" s="99"/>
      <c r="J25" s="102" t="s">
        <v>81</v>
      </c>
    </row>
    <row r="26" spans="1:11" ht="15.05">
      <c r="A26" s="18" t="s">
        <v>11</v>
      </c>
      <c r="B26" s="19" t="s">
        <v>12</v>
      </c>
      <c r="C26" s="18"/>
      <c r="D26" s="20"/>
      <c r="E26" s="21">
        <f>SUM(E27:E28)</f>
        <v>33.6</v>
      </c>
      <c r="F26" s="21"/>
      <c r="G26" s="21"/>
      <c r="H26" s="21"/>
      <c r="I26" s="21"/>
      <c r="J26" s="18"/>
    </row>
    <row r="27" spans="1:11" ht="45.15">
      <c r="A27" s="81">
        <v>1</v>
      </c>
      <c r="B27" s="82" t="s">
        <v>22</v>
      </c>
      <c r="C27" s="78">
        <v>0.1</v>
      </c>
      <c r="D27" s="63">
        <f>8*21</f>
        <v>168</v>
      </c>
      <c r="E27" s="43">
        <f t="shared" ref="E27:E28" si="2">C27*D27</f>
        <v>16.8</v>
      </c>
      <c r="F27" s="43"/>
      <c r="G27" s="43"/>
      <c r="H27" s="83"/>
      <c r="I27" s="83"/>
      <c r="J27" s="59" t="s">
        <v>71</v>
      </c>
    </row>
    <row r="28" spans="1:11" ht="45.15">
      <c r="A28" s="81">
        <v>2</v>
      </c>
      <c r="B28" s="82" t="s">
        <v>23</v>
      </c>
      <c r="C28" s="78">
        <v>0.1</v>
      </c>
      <c r="D28" s="63">
        <f>8*21</f>
        <v>168</v>
      </c>
      <c r="E28" s="43">
        <f t="shared" si="2"/>
        <v>16.8</v>
      </c>
      <c r="F28" s="43"/>
      <c r="G28" s="43"/>
      <c r="H28" s="83"/>
      <c r="I28" s="83"/>
      <c r="J28" s="59" t="s">
        <v>71</v>
      </c>
      <c r="K28" s="1"/>
    </row>
    <row r="29" spans="1:11" ht="15.05">
      <c r="A29" s="54"/>
      <c r="B29" s="55" t="s">
        <v>13</v>
      </c>
      <c r="C29" s="55"/>
      <c r="D29" s="56"/>
      <c r="E29" s="42">
        <f>E24+E8+E26</f>
        <v>200.8</v>
      </c>
      <c r="F29" s="42"/>
      <c r="G29" s="42"/>
      <c r="H29" s="42">
        <f>H26+H24+H8</f>
        <v>0</v>
      </c>
      <c r="I29" s="42">
        <f>I26+I24+I8</f>
        <v>0</v>
      </c>
      <c r="J29" s="57"/>
      <c r="K29" s="1"/>
    </row>
    <row r="30" spans="1:11" ht="15.05">
      <c r="A30" s="9"/>
      <c r="B30" s="176" t="s">
        <v>14</v>
      </c>
      <c r="C30" s="177"/>
      <c r="D30" s="177"/>
      <c r="E30" s="177"/>
      <c r="F30" s="177"/>
      <c r="G30" s="178"/>
      <c r="H30" s="179" t="e">
        <f>H29/I29</f>
        <v>#DIV/0!</v>
      </c>
      <c r="I30" s="180"/>
      <c r="J30" s="10"/>
      <c r="K30" s="1"/>
    </row>
    <row r="31" spans="1:11" ht="33.049999999999997" customHeight="1">
      <c r="A31" s="173" t="s">
        <v>15</v>
      </c>
      <c r="B31" s="173"/>
      <c r="C31" s="61"/>
      <c r="D31" s="84"/>
      <c r="E31" s="85"/>
      <c r="F31" s="85"/>
      <c r="G31" s="85"/>
      <c r="H31" s="61"/>
      <c r="I31" s="61" t="s">
        <v>16</v>
      </c>
      <c r="J31" s="61"/>
      <c r="K31" s="1"/>
    </row>
    <row r="32" spans="1:11" ht="43" customHeight="1">
      <c r="A32" s="86"/>
      <c r="B32" s="87"/>
      <c r="C32" s="61"/>
      <c r="D32" s="61"/>
      <c r="E32" s="85"/>
      <c r="F32" s="85"/>
      <c r="G32" s="85"/>
      <c r="H32" s="61"/>
      <c r="I32" s="61" t="s">
        <v>17</v>
      </c>
      <c r="J32" s="61"/>
      <c r="K32" s="1"/>
    </row>
    <row r="33" spans="1:11" ht="28.5" customHeight="1">
      <c r="A33" s="88"/>
      <c r="B33" s="89"/>
      <c r="C33" s="61"/>
      <c r="D33" s="61"/>
      <c r="E33" s="85"/>
      <c r="F33" s="85"/>
      <c r="G33" s="85"/>
      <c r="H33" s="61"/>
      <c r="I33" s="61"/>
      <c r="J33" s="61"/>
      <c r="K33" s="1"/>
    </row>
    <row r="34" spans="1:11" ht="41.1" customHeight="1">
      <c r="A34" s="11"/>
      <c r="B34" s="29"/>
      <c r="C34" s="11"/>
      <c r="D34" s="11"/>
      <c r="E34" s="15"/>
      <c r="F34" s="15"/>
      <c r="G34" s="15"/>
      <c r="H34" s="11"/>
      <c r="I34" s="11"/>
      <c r="J34" s="11"/>
    </row>
    <row r="35" spans="1:11" ht="28.5" customHeight="1">
      <c r="A35" s="11"/>
      <c r="B35" s="29"/>
      <c r="C35" s="11"/>
      <c r="D35" s="11"/>
      <c r="E35" s="15"/>
      <c r="F35" s="15"/>
      <c r="G35" s="15"/>
      <c r="H35" s="11"/>
      <c r="I35" s="12"/>
      <c r="J35" s="11"/>
    </row>
    <row r="36" spans="1:11">
      <c r="A36" s="171" t="s">
        <v>73</v>
      </c>
      <c r="B36" s="172"/>
      <c r="C36" s="172"/>
      <c r="D36" s="172"/>
      <c r="E36" s="172"/>
      <c r="F36" s="172"/>
      <c r="G36" s="172"/>
      <c r="H36" s="172"/>
      <c r="I36" s="172"/>
      <c r="J36" s="172"/>
    </row>
    <row r="37" spans="1:11">
      <c r="A37" s="171" t="s">
        <v>74</v>
      </c>
      <c r="B37" s="172"/>
      <c r="C37" s="172"/>
      <c r="D37" s="172"/>
      <c r="E37" s="172"/>
      <c r="F37" s="172"/>
      <c r="G37" s="172"/>
      <c r="H37" s="172"/>
      <c r="I37" s="172"/>
      <c r="J37" s="172"/>
    </row>
    <row r="38" spans="1:11">
      <c r="A38" s="171" t="s">
        <v>34</v>
      </c>
      <c r="B38" s="172"/>
      <c r="C38" s="172"/>
      <c r="D38" s="172"/>
      <c r="E38" s="172"/>
      <c r="F38" s="172"/>
      <c r="G38" s="172"/>
      <c r="H38" s="172"/>
      <c r="I38" s="172"/>
      <c r="J38" s="172"/>
    </row>
    <row r="39" spans="1:11">
      <c r="A39" s="171" t="s">
        <v>28</v>
      </c>
      <c r="B39" s="172"/>
      <c r="C39" s="172"/>
      <c r="D39" s="172"/>
      <c r="E39" s="172"/>
      <c r="F39" s="172"/>
      <c r="G39" s="172"/>
      <c r="H39" s="172"/>
      <c r="I39" s="172"/>
      <c r="J39" s="172"/>
    </row>
    <row r="40" spans="1:11">
      <c r="A40" s="171" t="s">
        <v>25</v>
      </c>
      <c r="B40" s="172"/>
      <c r="C40" s="172"/>
      <c r="D40" s="172"/>
      <c r="E40" s="172"/>
      <c r="F40" s="172"/>
      <c r="G40" s="172"/>
      <c r="H40" s="172"/>
      <c r="I40" s="172"/>
      <c r="J40" s="172"/>
    </row>
    <row r="41" spans="1:11">
      <c r="A41" s="171" t="s">
        <v>26</v>
      </c>
      <c r="B41" s="172"/>
      <c r="C41" s="172"/>
      <c r="D41" s="172"/>
      <c r="E41" s="172"/>
      <c r="F41" s="172"/>
      <c r="G41" s="172"/>
      <c r="H41" s="172"/>
      <c r="I41" s="172"/>
      <c r="J41" s="172"/>
    </row>
    <row r="42" spans="1:11">
      <c r="A42" s="171" t="s">
        <v>27</v>
      </c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1" ht="18.3">
      <c r="A43" s="13"/>
      <c r="B43" s="30"/>
      <c r="C43" s="13"/>
      <c r="D43" s="13"/>
      <c r="E43" s="16"/>
      <c r="F43" s="16"/>
      <c r="G43" s="16"/>
      <c r="H43" s="13"/>
      <c r="I43" s="13"/>
      <c r="J43" s="13"/>
    </row>
  </sheetData>
  <mergeCells count="13">
    <mergeCell ref="A31:B31"/>
    <mergeCell ref="A1:J1"/>
    <mergeCell ref="C2:H2"/>
    <mergeCell ref="H3:J3"/>
    <mergeCell ref="B30:G30"/>
    <mergeCell ref="H30:I30"/>
    <mergeCell ref="A42:J42"/>
    <mergeCell ref="A36:J36"/>
    <mergeCell ref="A37:J37"/>
    <mergeCell ref="A38:J38"/>
    <mergeCell ref="A39:J39"/>
    <mergeCell ref="A40:J40"/>
    <mergeCell ref="A41:J41"/>
  </mergeCells>
  <conditionalFormatting sqref="J9">
    <cfRule type="iconSet" priority="1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7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5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1">
    <cfRule type="iconSet" priority="4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3 J2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9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8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2:J16">
    <cfRule type="iconSet" priority="4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2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Sheet2</vt:lpstr>
      <vt:lpstr>Nguyễn Đức Tứ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hung thai</dc:creator>
  <cp:lastModifiedBy>tu</cp:lastModifiedBy>
  <cp:lastPrinted>2019-11-21T09:33:17Z</cp:lastPrinted>
  <dcterms:created xsi:type="dcterms:W3CDTF">2017-07-11T08:43:31Z</dcterms:created>
  <dcterms:modified xsi:type="dcterms:W3CDTF">2020-01-25T01:37:57Z</dcterms:modified>
</cp:coreProperties>
</file>