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l duc\Excel\Full Khóa Học Excel\Full Khóa Học Excel\Bài 05 Hàm IF AND OR\"/>
    </mc:Choice>
  </mc:AlternateContent>
  <bookViews>
    <workbookView xWindow="0" yWindow="0" windowWidth="23040" windowHeight="9192" activeTab="2"/>
  </bookViews>
  <sheets>
    <sheet name="Noi dung" sheetId="2" r:id="rId1"/>
    <sheet name="Chi tiet" sheetId="1" r:id="rId2"/>
    <sheet name="Cach su dung ham IF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J4" i="3"/>
  <c r="I2" i="3"/>
  <c r="H2" i="3"/>
  <c r="G3" i="3"/>
  <c r="G2" i="3"/>
  <c r="K3" i="3" l="1"/>
  <c r="K4" i="3"/>
  <c r="K5" i="3"/>
  <c r="K7" i="3"/>
  <c r="K8" i="3"/>
  <c r="K9" i="3"/>
  <c r="J3" i="3"/>
  <c r="J5" i="3"/>
  <c r="J6" i="3"/>
  <c r="J7" i="3"/>
  <c r="J8" i="3"/>
  <c r="J9" i="3"/>
  <c r="I3" i="3"/>
  <c r="I4" i="3"/>
  <c r="I5" i="3"/>
  <c r="I6" i="3"/>
  <c r="I7" i="3"/>
  <c r="I8" i="3"/>
  <c r="I9" i="3"/>
  <c r="H3" i="3"/>
  <c r="H4" i="3"/>
  <c r="H5" i="3"/>
  <c r="H6" i="3"/>
  <c r="H7" i="3"/>
  <c r="H8" i="3"/>
  <c r="H9" i="3"/>
  <c r="G4" i="3"/>
  <c r="G5" i="3"/>
  <c r="G6" i="3"/>
  <c r="G7" i="3"/>
  <c r="G8" i="3"/>
  <c r="G9" i="3"/>
  <c r="H21" i="1" l="1"/>
  <c r="H20" i="1"/>
</calcChain>
</file>

<file path=xl/sharedStrings.xml><?xml version="1.0" encoding="utf-8"?>
<sst xmlns="http://schemas.openxmlformats.org/spreadsheetml/2006/main" count="94" uniqueCount="68">
  <si>
    <t>Nội dung</t>
  </si>
  <si>
    <t>Khi giá trị của một cell phụ thuộc vào 1 cell khác. Giá trị của cell khác có thể cùng trang (worksheet) hoặc khác trang hoặc khác file</t>
  </si>
  <si>
    <t>Ví dụ</t>
  </si>
  <si>
    <t>ĐTB</t>
  </si>
  <si>
    <t>Tổng bán</t>
  </si>
  <si>
    <t>Giảm giá</t>
  </si>
  <si>
    <t>Nếu tổng giá &gt; 100 thì giảm giá 10%, nếu không giảm giá 0%</t>
  </si>
  <si>
    <t>Cú pháp</t>
  </si>
  <si>
    <t>Biểu thức so sánh</t>
  </si>
  <si>
    <t>IF(1=1,"TRUE","FALSE") -&gt; TRUE</t>
  </si>
  <si>
    <t>IF(0&gt;=1,"TRUE","FALSE") -&gt; FALSE</t>
  </si>
  <si>
    <t>Họ và tên</t>
  </si>
  <si>
    <t xml:space="preserve">Trần Minh </t>
  </si>
  <si>
    <t xml:space="preserve">Nguyễn Bảo </t>
  </si>
  <si>
    <t>Lê Hồng</t>
  </si>
  <si>
    <t xml:space="preserve">Phạm Tuấn </t>
  </si>
  <si>
    <t>Cao Bích</t>
  </si>
  <si>
    <t>Lý Tuấn</t>
  </si>
  <si>
    <t>Phan Công</t>
  </si>
  <si>
    <t>Giới tính</t>
  </si>
  <si>
    <t>Đạo đức</t>
  </si>
  <si>
    <t>Nam</t>
  </si>
  <si>
    <t>Nữ</t>
  </si>
  <si>
    <t>Mai Chi</t>
  </si>
  <si>
    <t>Ngoại hình</t>
  </si>
  <si>
    <t>Ngày sinh</t>
  </si>
  <si>
    <t>Xinh</t>
  </si>
  <si>
    <t>Xấu</t>
  </si>
  <si>
    <t>Tốt</t>
  </si>
  <si>
    <t>Kém</t>
  </si>
  <si>
    <t>Trung Bình</t>
  </si>
  <si>
    <t>Trưởng Thành</t>
  </si>
  <si>
    <t>Đỗ hay trượt</t>
  </si>
  <si>
    <t>Xác định</t>
  </si>
  <si>
    <t>Điều kiện</t>
  </si>
  <si>
    <t>Từ 18 tuổi trở lên là trưởng thành</t>
  </si>
  <si>
    <t>Ghi chú</t>
  </si>
  <si>
    <t>Yêu hay không Yêu</t>
  </si>
  <si>
    <t>Ngoại hình Xinh thì Yêu</t>
  </si>
  <si>
    <t>Xếp loại</t>
  </si>
  <si>
    <t>Nếu ĐTB nhỏ hơn 5 là Kém, nhỏ hơn 7 là trung bình, nhỏ hơn 8 là khá còn lại là giỏi</t>
  </si>
  <si>
    <t>Mục tiêu</t>
  </si>
  <si>
    <t>Yêu?</t>
  </si>
  <si>
    <t>=IF(logical_expression, value_if_true, value_if_false)</t>
  </si>
  <si>
    <r>
      <rPr>
        <b/>
        <sz val="11"/>
        <color rgb="FF7030A0"/>
        <rFont val="Calibri"/>
        <family val="2"/>
        <scheme val="minor"/>
      </rPr>
      <t>(logical_expression) Biểu thức so sánh:</t>
    </r>
    <r>
      <rPr>
        <sz val="11"/>
        <color theme="1"/>
        <rFont val="Calibri"/>
        <family val="2"/>
        <scheme val="minor"/>
      </rPr>
      <t xml:space="preserve"> Trả về kết quả đúng hoặc sai (TRUE hoặc FALSE)</t>
    </r>
  </si>
  <si>
    <r>
      <rPr>
        <b/>
        <sz val="11"/>
        <color rgb="FF7030A0"/>
        <rFont val="Calibri"/>
        <family val="2"/>
        <scheme val="minor"/>
      </rPr>
      <t>(value_if_true) Giá trị nếu đúng:</t>
    </r>
    <r>
      <rPr>
        <sz val="11"/>
        <color theme="1"/>
        <rFont val="Calibri"/>
        <family val="2"/>
        <scheme val="minor"/>
      </rPr>
      <t xml:space="preserve"> Kết quả bạn muốn nếu biểu thức so sánh là đúng (TRUE)</t>
    </r>
  </si>
  <si>
    <r>
      <rPr>
        <b/>
        <sz val="11"/>
        <color rgb="FF7030A0"/>
        <rFont val="Calibri"/>
        <family val="2"/>
        <scheme val="minor"/>
      </rPr>
      <t xml:space="preserve">(value_if_false) Giá trị nếu sai: </t>
    </r>
    <r>
      <rPr>
        <sz val="11"/>
        <color theme="1"/>
        <rFont val="Calibri"/>
        <family val="2"/>
        <scheme val="minor"/>
      </rPr>
      <t>Kết quả bạn muốn nếu biểu thức so sánh là đúng (TRUE)</t>
    </r>
  </si>
  <si>
    <t>=IFS(condition1, value1, [condition2, …], [value2, …])</t>
  </si>
  <si>
    <t>(condition1, value1) Điều kiện 1, Giá trị 1</t>
  </si>
  <si>
    <t>IF lồng nhau và kết hợp AND, OR</t>
  </si>
  <si>
    <t>Nội dung hàm IF AND và hàm OR</t>
  </si>
  <si>
    <t>Khi nào sử dụng hàm IF</t>
  </si>
  <si>
    <t>Cách sử dụng hàm IF đơn, lồng nhau và kết hợp với các hàm khác</t>
  </si>
  <si>
    <t>Cách dùng khác của hàm IF kết hợp AND và OR</t>
  </si>
  <si>
    <t>Khi nào chúng ta sử dụng hàm if</t>
  </si>
  <si>
    <t>IF đơn</t>
  </si>
  <si>
    <t>IF lồng nhau</t>
  </si>
  <si>
    <t>Cú pháp:</t>
  </si>
  <si>
    <t>Trả về TRUE khi toàn bộ các biểu thức logic (logical) là TRU, ngược lại là FALSE</t>
  </si>
  <si>
    <r>
      <rPr>
        <b/>
        <sz val="11"/>
        <color rgb="FFFF0000"/>
        <rFont val="Times New Roman"/>
        <family val="1"/>
      </rPr>
      <t>AND</t>
    </r>
    <r>
      <rPr>
        <sz val="11"/>
        <color theme="1"/>
        <rFont val="Times New Roman"/>
        <family val="1"/>
      </rPr>
      <t>(logical1, [logical2],…)</t>
    </r>
  </si>
  <si>
    <t>logical:</t>
  </si>
  <si>
    <r>
      <rPr>
        <b/>
        <sz val="11"/>
        <color rgb="FFFF0000"/>
        <rFont val="Times New Roman"/>
        <family val="1"/>
      </rPr>
      <t>OR</t>
    </r>
    <r>
      <rPr>
        <sz val="11"/>
        <color theme="1"/>
        <rFont val="Times New Roman"/>
        <family val="1"/>
      </rPr>
      <t>(logical1, [logical2],…)</t>
    </r>
  </si>
  <si>
    <t>Trả về TRUE khi 1 trong các biểu thức logic (logical) là TRU, ngược lại là FALSE</t>
  </si>
  <si>
    <t>ĐTB lớn hơn hoặc bằng 7 là đỗ, không thì trượt</t>
  </si>
  <si>
    <t>Đỗ / Trượt ?</t>
  </si>
  <si>
    <t>Cú pháp của Hàm IF</t>
  </si>
  <si>
    <t>1: Yêu với điều kiện: Tốt, ĐTB &gt;= 7, Xinh
2. Bạn với điều kiện: Không phải người yêu và  đạo đức TB
3. Không chơi với điều kiện: Đạo đức kém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</si>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</sst>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0"/>
      <name val="VNI-Times"/>
    </font>
    <font>
      <sz val="12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24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7030A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0" fillId="0" borderId="0" xfId="0" quotePrefix="1"/>
    <xf numFmtId="0" fontId="0" fillId="0" borderId="1" xfId="0" applyBorder="1"/>
    <xf numFmtId="9" fontId="0" fillId="0" borderId="1" xfId="0" applyNumberFormat="1" applyBorder="1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/>
    <xf numFmtId="14" fontId="3" fillId="2" borderId="1" xfId="1" applyNumberFormat="1" applyFont="1" applyFill="1" applyBorder="1"/>
    <xf numFmtId="0" fontId="3" fillId="2" borderId="1" xfId="1" applyFont="1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0" xfId="0" applyFont="1"/>
    <xf numFmtId="0" fontId="5" fillId="4" borderId="8" xfId="0" applyFont="1" applyFill="1" applyBorder="1"/>
    <xf numFmtId="0" fontId="5" fillId="4" borderId="0" xfId="0" applyFont="1" applyFill="1" applyBorder="1"/>
    <xf numFmtId="0" fontId="5" fillId="4" borderId="9" xfId="0" applyFont="1" applyFill="1" applyBorder="1"/>
    <xf numFmtId="0" fontId="5" fillId="4" borderId="10" xfId="0" applyFont="1" applyFill="1" applyBorder="1"/>
    <xf numFmtId="0" fontId="5" fillId="4" borderId="11" xfId="0" applyFont="1" applyFill="1" applyBorder="1"/>
    <xf numFmtId="0" fontId="5" fillId="4" borderId="12" xfId="0" applyFont="1" applyFill="1" applyBorder="1"/>
    <xf numFmtId="0" fontId="7" fillId="5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1" fillId="0" borderId="0" xfId="0" applyFont="1"/>
    <xf numFmtId="0" fontId="8" fillId="0" borderId="0" xfId="0" applyFont="1"/>
    <xf numFmtId="0" fontId="9" fillId="5" borderId="0" xfId="0" applyFont="1" applyFill="1"/>
    <xf numFmtId="0" fontId="10" fillId="0" borderId="0" xfId="0" applyFont="1"/>
    <xf numFmtId="14" fontId="4" fillId="0" borderId="0" xfId="0" applyNumberFormat="1" applyFont="1"/>
    <xf numFmtId="0" fontId="6" fillId="4" borderId="5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</cellXfs>
  <cellStyles count="2">
    <cellStyle name="Normal" xfId="0" builtinId="0"/>
    <cellStyle name="Normal_Co Ban - Bai Tap 8" xfId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"/>
  <sheetViews>
    <sheetView workbookViewId="0">
      <selection activeCell="G14" sqref="G14"/>
    </sheetView>
  </sheetViews>
  <sheetFormatPr defaultColWidth="8.77734375" defaultRowHeight="18"/>
  <cols>
    <col min="1" max="16384" width="8.77734375" style="12"/>
  </cols>
  <sheetData>
    <row r="1" spans="2:13" ht="18.600000000000001" thickBot="1"/>
    <row r="2" spans="2:13" ht="30.6">
      <c r="B2" s="26" t="s">
        <v>50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</row>
    <row r="3" spans="2:13"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5"/>
    </row>
    <row r="4" spans="2:13">
      <c r="B4" s="13">
        <v>1</v>
      </c>
      <c r="C4" s="14" t="s">
        <v>51</v>
      </c>
      <c r="D4" s="14"/>
      <c r="E4" s="14"/>
      <c r="F4" s="14"/>
      <c r="G4" s="14"/>
      <c r="H4" s="14"/>
      <c r="I4" s="14"/>
      <c r="J4" s="14"/>
      <c r="K4" s="14"/>
      <c r="L4" s="14"/>
      <c r="M4" s="15"/>
    </row>
    <row r="5" spans="2:13">
      <c r="B5" s="13">
        <v>2</v>
      </c>
      <c r="C5" s="14" t="s">
        <v>7</v>
      </c>
      <c r="D5" s="14"/>
      <c r="E5" s="14"/>
      <c r="F5" s="14"/>
      <c r="G5" s="14"/>
      <c r="H5" s="14"/>
      <c r="I5" s="14"/>
      <c r="J5" s="14"/>
      <c r="K5" s="14"/>
      <c r="L5" s="14"/>
      <c r="M5" s="15"/>
    </row>
    <row r="6" spans="2:13">
      <c r="B6" s="13">
        <v>3</v>
      </c>
      <c r="C6" s="14" t="s">
        <v>52</v>
      </c>
      <c r="D6" s="14"/>
      <c r="E6" s="14"/>
      <c r="F6" s="14"/>
      <c r="G6" s="14"/>
      <c r="H6" s="14"/>
      <c r="I6" s="14"/>
      <c r="J6" s="14"/>
      <c r="K6" s="14"/>
      <c r="L6" s="14"/>
      <c r="M6" s="15"/>
    </row>
    <row r="7" spans="2:13">
      <c r="B7" s="13">
        <v>4</v>
      </c>
      <c r="C7" s="14" t="s">
        <v>53</v>
      </c>
      <c r="D7" s="14"/>
      <c r="E7" s="14"/>
      <c r="F7" s="14"/>
      <c r="G7" s="14"/>
      <c r="H7" s="14"/>
      <c r="I7" s="14"/>
      <c r="J7" s="14"/>
      <c r="K7" s="14"/>
      <c r="L7" s="14"/>
      <c r="M7" s="15"/>
    </row>
    <row r="8" spans="2:13"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15"/>
    </row>
    <row r="9" spans="2:13">
      <c r="B9" s="13"/>
      <c r="C9" s="14"/>
      <c r="D9" s="14"/>
      <c r="E9" s="14"/>
      <c r="F9" s="14"/>
      <c r="G9" s="14"/>
      <c r="H9" s="14"/>
      <c r="I9" s="14"/>
      <c r="J9" s="14"/>
      <c r="K9" s="14"/>
      <c r="L9" s="14"/>
      <c r="M9" s="15"/>
    </row>
    <row r="10" spans="2:13"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5"/>
    </row>
    <row r="11" spans="2:13" ht="18.600000000000001" thickBot="1"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8"/>
    </row>
  </sheetData>
  <mergeCells count="1">
    <mergeCell ref="B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11" sqref="B11"/>
    </sheetView>
  </sheetViews>
  <sheetFormatPr defaultRowHeight="14.4"/>
  <cols>
    <col min="3" max="3" width="9.6640625" customWidth="1"/>
    <col min="5" max="5" width="9.44140625" customWidth="1"/>
  </cols>
  <sheetData>
    <row r="1" spans="1:7">
      <c r="A1" t="s">
        <v>0</v>
      </c>
    </row>
    <row r="2" spans="1:7">
      <c r="A2">
        <v>1</v>
      </c>
      <c r="B2" t="s">
        <v>54</v>
      </c>
    </row>
    <row r="3" spans="1:7">
      <c r="B3" t="s">
        <v>1</v>
      </c>
    </row>
    <row r="4" spans="1:7">
      <c r="B4" t="s">
        <v>2</v>
      </c>
    </row>
    <row r="5" spans="1:7">
      <c r="C5" t="s">
        <v>6</v>
      </c>
    </row>
    <row r="7" spans="1:7">
      <c r="C7" s="2" t="s">
        <v>4</v>
      </c>
      <c r="D7" s="2">
        <v>105</v>
      </c>
      <c r="F7" s="2" t="s">
        <v>4</v>
      </c>
      <c r="G7" s="2">
        <v>30</v>
      </c>
    </row>
    <row r="8" spans="1:7">
      <c r="C8" s="2" t="s">
        <v>5</v>
      </c>
      <c r="D8" s="3">
        <v>0.1</v>
      </c>
      <c r="F8" s="2" t="s">
        <v>5</v>
      </c>
      <c r="G8" s="3">
        <v>0</v>
      </c>
    </row>
    <row r="10" spans="1:7">
      <c r="A10">
        <v>2</v>
      </c>
      <c r="B10" t="s">
        <v>65</v>
      </c>
    </row>
    <row r="11" spans="1:7">
      <c r="B11" s="1" t="s">
        <v>43</v>
      </c>
    </row>
    <row r="12" spans="1:7">
      <c r="B12" t="s">
        <v>44</v>
      </c>
    </row>
    <row r="13" spans="1:7">
      <c r="B13" t="s">
        <v>45</v>
      </c>
    </row>
    <row r="14" spans="1:7">
      <c r="B14" t="s">
        <v>46</v>
      </c>
    </row>
    <row r="16" spans="1:7">
      <c r="B16" s="1" t="s">
        <v>47</v>
      </c>
    </row>
    <row r="17" spans="2:8">
      <c r="B17" s="21" t="s">
        <v>48</v>
      </c>
    </row>
    <row r="19" spans="2:8">
      <c r="B19" t="s">
        <v>9</v>
      </c>
      <c r="G19" s="2" t="s">
        <v>4</v>
      </c>
      <c r="H19" s="2">
        <v>30</v>
      </c>
    </row>
    <row r="20" spans="2:8">
      <c r="B20" t="s">
        <v>10</v>
      </c>
      <c r="G20" s="2" t="s">
        <v>8</v>
      </c>
      <c r="H20" s="2" t="b">
        <f>H19&gt;100</f>
        <v>0</v>
      </c>
    </row>
    <row r="21" spans="2:8">
      <c r="G21" s="2" t="s">
        <v>5</v>
      </c>
      <c r="H21" s="3">
        <f>IF(H19&gt;100,10%,0%)</f>
        <v>0</v>
      </c>
    </row>
  </sheetData>
  <conditionalFormatting sqref="H20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K3" sqref="K3"/>
    </sheetView>
  </sheetViews>
  <sheetFormatPr defaultColWidth="8.77734375" defaultRowHeight="13.8"/>
  <cols>
    <col min="1" max="1" width="16.77734375" style="8" bestFit="1" customWidth="1"/>
    <col min="2" max="2" width="10.33203125" style="8" customWidth="1"/>
    <col min="3" max="3" width="11.21875" style="8" bestFit="1" customWidth="1"/>
    <col min="4" max="4" width="10.33203125" style="8" bestFit="1" customWidth="1"/>
    <col min="5" max="5" width="12.21875" style="8" customWidth="1"/>
    <col min="6" max="6" width="8.88671875" style="8" customWidth="1"/>
    <col min="7" max="7" width="11.6640625" style="8" bestFit="1" customWidth="1"/>
    <col min="8" max="8" width="13.44140625" style="8" bestFit="1" customWidth="1"/>
    <col min="9" max="9" width="7.6640625" style="8" customWidth="1"/>
    <col min="10" max="10" width="10.88671875" style="8" customWidth="1"/>
    <col min="11" max="11" width="10.77734375" style="8" customWidth="1"/>
    <col min="12" max="12" width="9.109375" style="8" bestFit="1" customWidth="1"/>
    <col min="13" max="16384" width="8.77734375" style="8"/>
  </cols>
  <sheetData>
    <row r="1" spans="1:12" ht="15.6">
      <c r="A1" s="4" t="s">
        <v>11</v>
      </c>
      <c r="B1" s="4" t="s">
        <v>19</v>
      </c>
      <c r="C1" s="4" t="s">
        <v>25</v>
      </c>
      <c r="D1" s="4" t="s">
        <v>24</v>
      </c>
      <c r="E1" s="4" t="s">
        <v>20</v>
      </c>
      <c r="F1" s="4" t="s">
        <v>3</v>
      </c>
      <c r="G1" s="19" t="s">
        <v>64</v>
      </c>
      <c r="H1" s="19" t="s">
        <v>31</v>
      </c>
      <c r="I1" s="19" t="s">
        <v>42</v>
      </c>
      <c r="J1" s="19" t="s">
        <v>39</v>
      </c>
      <c r="K1" s="19" t="s">
        <v>41</v>
      </c>
    </row>
    <row r="2" spans="1:12" ht="15.6">
      <c r="A2" s="5" t="s">
        <v>12</v>
      </c>
      <c r="B2" s="5" t="s">
        <v>21</v>
      </c>
      <c r="C2" s="6">
        <v>36569</v>
      </c>
      <c r="D2" s="6" t="s">
        <v>26</v>
      </c>
      <c r="E2" s="5" t="s">
        <v>28</v>
      </c>
      <c r="F2" s="7">
        <v>8.5</v>
      </c>
      <c r="G2" s="20" t="str">
        <f>IF(F2&gt;=7,"Đỗ","trượt")</f>
        <v>Đỗ</v>
      </c>
      <c r="H2" s="20" t="str">
        <f ca="1">IF(YEAR(TODAY())-YEAR(C2)&gt;=18,"TT","CTT")</f>
        <v>TT</v>
      </c>
      <c r="I2" s="20" t="str">
        <f>IF(D2="Xinh","yêu","k yêu")</f>
        <v>yêu</v>
      </c>
      <c r="J2" s="20"/>
      <c r="K2" s="20" t="str">
        <f>IF(AND(E2="Tốt",F2&gt;=7,D2="Xinh"),"yêu",IF(OR(E2="Tốt",E2="Trung Bình"),"Bạn","Không Chơi"))</f>
        <v>yêu</v>
      </c>
      <c r="L2" s="25"/>
    </row>
    <row r="3" spans="1:12" ht="15.6">
      <c r="A3" s="5" t="s">
        <v>13</v>
      </c>
      <c r="B3" s="5" t="s">
        <v>21</v>
      </c>
      <c r="C3" s="6">
        <v>38007</v>
      </c>
      <c r="D3" s="6" t="s">
        <v>27</v>
      </c>
      <c r="E3" s="5" t="s">
        <v>28</v>
      </c>
      <c r="F3" s="7">
        <v>7</v>
      </c>
      <c r="G3" s="20" t="str">
        <f>IF(F3&gt;=7,"Đỗ","trượt")</f>
        <v>Đỗ</v>
      </c>
      <c r="H3" s="20" t="str">
        <f t="shared" ref="H3:H9" ca="1" si="0">IF(YEAR(TODAY())-YEAR(C3)&gt;18,"TT","CTT")</f>
        <v>CTT</v>
      </c>
      <c r="I3" s="20" t="str">
        <f t="shared" ref="I3:I9" si="1">IF(D3="Xinh","yêu","k yêu")</f>
        <v>k yêu</v>
      </c>
      <c r="J3" s="20" t="str">
        <f t="shared" ref="J3:J9" si="2">IF(F3&lt;5,"kém",IF(F3&lt;7,"TB",IF(F3&lt;8,"khá","giỏi")))</f>
        <v>khá</v>
      </c>
      <c r="K3" s="20" t="str">
        <f t="shared" ref="K3:K9" si="3">IF(AND(E3="Tốt",F3&gt;=7,D3="Xinh"),"yêu",IF(OR(E3="Tốt",E3="Trung Bình"),"Bạn","Không Chơi"))</f>
        <v>Bạn</v>
      </c>
      <c r="L3" s="25"/>
    </row>
    <row r="4" spans="1:12" ht="15.6">
      <c r="A4" s="5" t="s">
        <v>14</v>
      </c>
      <c r="B4" s="5" t="s">
        <v>22</v>
      </c>
      <c r="C4" s="6">
        <v>37953</v>
      </c>
      <c r="D4" s="6" t="s">
        <v>26</v>
      </c>
      <c r="E4" s="5" t="s">
        <v>29</v>
      </c>
      <c r="F4" s="7">
        <v>7.5</v>
      </c>
      <c r="G4" s="20" t="str">
        <f t="shared" ref="G3:G9" si="4">IF(F4&gt;=7,"Đỗ","Trượt")</f>
        <v>Đỗ</v>
      </c>
      <c r="H4" s="20" t="str">
        <f t="shared" ca="1" si="0"/>
        <v>CTT</v>
      </c>
      <c r="I4" s="20" t="str">
        <f t="shared" si="1"/>
        <v>yêu</v>
      </c>
      <c r="J4" s="20" t="str">
        <f>IF(F4&lt;5,"kém",IF(F4&lt;7,"TB",IF(F4&lt;8,"khá","giỏi")))</f>
        <v>khá</v>
      </c>
      <c r="K4" s="20" t="str">
        <f t="shared" si="3"/>
        <v>Không Chơi</v>
      </c>
      <c r="L4" s="25"/>
    </row>
    <row r="5" spans="1:12" ht="15.6">
      <c r="A5" s="5" t="s">
        <v>15</v>
      </c>
      <c r="B5" s="5" t="s">
        <v>21</v>
      </c>
      <c r="C5" s="6">
        <v>39513</v>
      </c>
      <c r="D5" s="6" t="s">
        <v>27</v>
      </c>
      <c r="E5" s="5" t="s">
        <v>30</v>
      </c>
      <c r="F5" s="7">
        <v>8.5</v>
      </c>
      <c r="G5" s="20" t="str">
        <f t="shared" si="4"/>
        <v>Đỗ</v>
      </c>
      <c r="H5" s="20" t="str">
        <f t="shared" ca="1" si="0"/>
        <v>CTT</v>
      </c>
      <c r="I5" s="20" t="str">
        <f t="shared" si="1"/>
        <v>k yêu</v>
      </c>
      <c r="J5" s="20" t="str">
        <f t="shared" si="2"/>
        <v>giỏi</v>
      </c>
      <c r="K5" s="20" t="str">
        <f t="shared" si="3"/>
        <v>Bạn</v>
      </c>
      <c r="L5" s="25"/>
    </row>
    <row r="6" spans="1:12" ht="15.6">
      <c r="A6" s="5" t="s">
        <v>16</v>
      </c>
      <c r="B6" s="5" t="s">
        <v>22</v>
      </c>
      <c r="C6" s="6">
        <v>41251</v>
      </c>
      <c r="D6" s="6" t="s">
        <v>27</v>
      </c>
      <c r="E6" s="5" t="s">
        <v>30</v>
      </c>
      <c r="F6" s="7">
        <v>7</v>
      </c>
      <c r="G6" s="20" t="str">
        <f t="shared" si="4"/>
        <v>Đỗ</v>
      </c>
      <c r="H6" s="20" t="str">
        <f t="shared" ca="1" si="0"/>
        <v>CTT</v>
      </c>
      <c r="I6" s="20" t="str">
        <f t="shared" si="1"/>
        <v>k yêu</v>
      </c>
      <c r="J6" s="20" t="str">
        <f t="shared" si="2"/>
        <v>khá</v>
      </c>
      <c r="K6" s="20" t="s">
        <v>67</v>
      </c>
      <c r="L6" s="25"/>
    </row>
    <row r="7" spans="1:12" ht="15.6">
      <c r="A7" s="5" t="s">
        <v>17</v>
      </c>
      <c r="B7" s="5" t="s">
        <v>21</v>
      </c>
      <c r="C7" s="6">
        <v>38735</v>
      </c>
      <c r="D7" s="6" t="s">
        <v>26</v>
      </c>
      <c r="E7" s="5" t="s">
        <v>29</v>
      </c>
      <c r="F7" s="7">
        <v>7</v>
      </c>
      <c r="G7" s="20" t="str">
        <f t="shared" si="4"/>
        <v>Đỗ</v>
      </c>
      <c r="H7" s="20" t="str">
        <f t="shared" ca="1" si="0"/>
        <v>CTT</v>
      </c>
      <c r="I7" s="20" t="str">
        <f t="shared" si="1"/>
        <v>yêu</v>
      </c>
      <c r="J7" s="20" t="str">
        <f t="shared" si="2"/>
        <v>khá</v>
      </c>
      <c r="K7" s="20" t="str">
        <f t="shared" si="3"/>
        <v>Không Chơi</v>
      </c>
      <c r="L7" s="25"/>
    </row>
    <row r="8" spans="1:12" ht="15.6">
      <c r="A8" s="5" t="s">
        <v>18</v>
      </c>
      <c r="B8" s="5" t="s">
        <v>21</v>
      </c>
      <c r="C8" s="6">
        <v>32970</v>
      </c>
      <c r="D8" s="6" t="s">
        <v>26</v>
      </c>
      <c r="E8" s="5" t="s">
        <v>28</v>
      </c>
      <c r="F8" s="7">
        <v>6</v>
      </c>
      <c r="G8" s="20" t="str">
        <f t="shared" si="4"/>
        <v>Trượt</v>
      </c>
      <c r="H8" s="20" t="str">
        <f t="shared" ca="1" si="0"/>
        <v>TT</v>
      </c>
      <c r="I8" s="20" t="str">
        <f t="shared" si="1"/>
        <v>yêu</v>
      </c>
      <c r="J8" s="20" t="str">
        <f t="shared" si="2"/>
        <v>TB</v>
      </c>
      <c r="K8" s="20" t="str">
        <f t="shared" si="3"/>
        <v>Bạn</v>
      </c>
      <c r="L8" s="25"/>
    </row>
    <row r="9" spans="1:12" ht="15.6">
      <c r="A9" s="5" t="s">
        <v>23</v>
      </c>
      <c r="B9" s="5" t="s">
        <v>22</v>
      </c>
      <c r="C9" s="6">
        <v>34884</v>
      </c>
      <c r="D9" s="6" t="s">
        <v>27</v>
      </c>
      <c r="E9" s="5" t="s">
        <v>28</v>
      </c>
      <c r="F9" s="7">
        <v>9.5</v>
      </c>
      <c r="G9" s="20" t="str">
        <f t="shared" si="4"/>
        <v>Đỗ</v>
      </c>
      <c r="H9" s="20" t="str">
        <f t="shared" ca="1" si="0"/>
        <v>TT</v>
      </c>
      <c r="I9" s="20" t="str">
        <f t="shared" si="1"/>
        <v>k yêu</v>
      </c>
      <c r="J9" s="20" t="str">
        <f t="shared" si="2"/>
        <v>giỏi</v>
      </c>
      <c r="K9" s="20" t="str">
        <f t="shared" si="3"/>
        <v>Bạn</v>
      </c>
      <c r="L9" s="25"/>
    </row>
    <row r="11" spans="1:12">
      <c r="I11" s="23" t="s">
        <v>57</v>
      </c>
    </row>
    <row r="12" spans="1:12" ht="15.6">
      <c r="A12" s="10" t="s">
        <v>33</v>
      </c>
      <c r="B12" s="30" t="s">
        <v>34</v>
      </c>
      <c r="C12" s="31"/>
      <c r="D12" s="31"/>
      <c r="E12" s="31"/>
      <c r="F12" s="32"/>
      <c r="G12" s="10" t="s">
        <v>36</v>
      </c>
      <c r="I12" s="8" t="s">
        <v>59</v>
      </c>
    </row>
    <row r="13" spans="1:12">
      <c r="A13" s="9" t="s">
        <v>32</v>
      </c>
      <c r="B13" s="33" t="s">
        <v>63</v>
      </c>
      <c r="C13" s="34"/>
      <c r="D13" s="34"/>
      <c r="E13" s="34"/>
      <c r="F13" s="35"/>
      <c r="G13" s="9" t="s">
        <v>55</v>
      </c>
      <c r="I13" s="24" t="s">
        <v>60</v>
      </c>
    </row>
    <row r="14" spans="1:12">
      <c r="A14" s="9" t="s">
        <v>31</v>
      </c>
      <c r="B14" s="33" t="s">
        <v>35</v>
      </c>
      <c r="C14" s="34"/>
      <c r="D14" s="34"/>
      <c r="E14" s="34"/>
      <c r="F14" s="35"/>
      <c r="G14" s="9" t="s">
        <v>55</v>
      </c>
      <c r="I14" s="8" t="s">
        <v>58</v>
      </c>
    </row>
    <row r="15" spans="1:12">
      <c r="A15" s="9" t="s">
        <v>37</v>
      </c>
      <c r="B15" s="33" t="s">
        <v>38</v>
      </c>
      <c r="C15" s="34"/>
      <c r="D15" s="34"/>
      <c r="E15" s="34"/>
      <c r="F15" s="35"/>
      <c r="G15" s="9" t="s">
        <v>55</v>
      </c>
    </row>
    <row r="16" spans="1:12" ht="26.55" customHeight="1">
      <c r="A16" s="9" t="s">
        <v>39</v>
      </c>
      <c r="B16" s="29" t="s">
        <v>40</v>
      </c>
      <c r="C16" s="29"/>
      <c r="D16" s="29"/>
      <c r="E16" s="29"/>
      <c r="F16" s="29"/>
      <c r="G16" s="9" t="s">
        <v>56</v>
      </c>
      <c r="I16" s="8" t="s">
        <v>61</v>
      </c>
    </row>
    <row r="17" spans="1:9" ht="43.5" customHeight="1">
      <c r="A17" s="9" t="s">
        <v>41</v>
      </c>
      <c r="B17" s="29" t="s">
        <v>66</v>
      </c>
      <c r="C17" s="29"/>
      <c r="D17" s="29"/>
      <c r="E17" s="29"/>
      <c r="F17" s="29"/>
      <c r="G17" s="11" t="s">
        <v>49</v>
      </c>
      <c r="I17" s="22" t="s">
        <v>62</v>
      </c>
    </row>
    <row r="18" spans="1:9">
      <c r="I18" s="22"/>
    </row>
  </sheetData>
  <mergeCells count="6">
    <mergeCell ref="B17:F17"/>
    <mergeCell ref="B12:F12"/>
    <mergeCell ref="B13:F13"/>
    <mergeCell ref="B14:F14"/>
    <mergeCell ref="B15:F15"/>
    <mergeCell ref="B16:F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Noi dung</vt:lpstr>
      <vt:lpstr>Chi tiet</vt:lpstr>
      <vt:lpstr>Cach su dung ham 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trinv</dc:creator>
  <cp:lastModifiedBy>DELL</cp:lastModifiedBy>
  <cp:lastPrinted>2018-10-29T11:02:47Z</cp:lastPrinted>
  <dcterms:created xsi:type="dcterms:W3CDTF">2018-10-29T10:50:36Z</dcterms:created>
  <dcterms:modified xsi:type="dcterms:W3CDTF">2021-08-29T07:13:17Z</dcterms:modified>
</cp:coreProperties>
</file>