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1 Định Dạng có điều kiện\"/>
    </mc:Choice>
  </mc:AlternateContent>
  <bookViews>
    <workbookView xWindow="0" yWindow="0" windowWidth="23040" windowHeight="10452" activeTab="8"/>
  </bookViews>
  <sheets>
    <sheet name="Tong hop" sheetId="28" r:id="rId1"/>
    <sheet name="1" sheetId="17" r:id="rId2"/>
    <sheet name="2" sheetId="18" r:id="rId3"/>
    <sheet name="3" sheetId="19" r:id="rId4"/>
    <sheet name="4" sheetId="26" r:id="rId5"/>
    <sheet name="5" sheetId="21" r:id="rId6"/>
    <sheet name="6" sheetId="22" r:id="rId7"/>
    <sheet name="7" sheetId="27" r:id="rId8"/>
    <sheet name="8" sheetId="23" r:id="rId9"/>
  </sheets>
  <definedNames>
    <definedName name="Car" localSheetId="4">#REF!</definedName>
    <definedName name="Car" localSheetId="7">#REF!</definedName>
    <definedName name="Car">#REF!</definedName>
    <definedName name="Truck" localSheetId="4">#REF!</definedName>
    <definedName name="Truck" localSheetId="7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62913"/>
</workbook>
</file>

<file path=xl/calcChain.xml><?xml version="1.0" encoding="utf-8"?>
<calcChain xmlns="http://schemas.openxmlformats.org/spreadsheetml/2006/main">
  <c r="H2" i="23" l="1"/>
  <c r="I5" i="21"/>
  <c r="I10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5" i="21"/>
  <c r="I20" i="21" l="1"/>
  <c r="I19" i="21"/>
  <c r="I18" i="21"/>
  <c r="I17" i="21"/>
  <c r="I16" i="21"/>
  <c r="I15" i="21"/>
  <c r="I14" i="21"/>
  <c r="I13" i="21"/>
  <c r="I12" i="21"/>
  <c r="I11" i="21"/>
  <c r="I9" i="21"/>
  <c r="I8" i="21"/>
  <c r="I7" i="21"/>
  <c r="I6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</calcChain>
</file>

<file path=xl/sharedStrings.xml><?xml version="1.0" encoding="utf-8"?>
<sst xmlns="http://schemas.openxmlformats.org/spreadsheetml/2006/main" count="260" uniqueCount="78">
  <si>
    <t>Tháng</t>
  </si>
  <si>
    <t>Doanh Số</t>
  </si>
  <si>
    <t>Tô cột doanh số</t>
  </si>
  <si>
    <r>
      <t xml:space="preserve">Tô màu những ô có </t>
    </r>
    <r>
      <rPr>
        <b/>
        <sz val="14"/>
        <color rgb="FFFFFF00"/>
        <rFont val="Calibri"/>
        <family val="2"/>
        <scheme val="minor"/>
      </rPr>
      <t>doanh số &lt;=3000</t>
    </r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</si>
  <si>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</si>
  <si>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</si>
  <si>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</si>
  <si>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</si>
  <si>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</si>
  <si>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</si>
  <si>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</si>
  <si>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</si>
  <si>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</si>
  <si>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</si>
  <si>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</si>
  <si>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</si>
  <si>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r>
      <t xml:space="preserve">Tô màu những ô có </t>
    </r>
    <r>
      <rPr>
        <b/>
        <sz val="16"/>
        <color rgb="FFFFFF00"/>
        <rFont val="Calibri"/>
        <family val="2"/>
        <scheme val="minor"/>
      </rPr>
      <t>doanh số &lt;= ô B6</t>
    </r>
  </si>
  <si>
    <t>Doanh Số &lt;=</t>
  </si>
  <si>
    <t>Tô cả hàng</t>
  </si>
  <si>
    <t>Gà Excel 1</t>
  </si>
  <si>
    <t>Gà Excel 2</t>
  </si>
  <si>
    <t>Gà Excel 3</t>
  </si>
  <si>
    <t>Gà Excel 4</t>
  </si>
  <si>
    <t>Gà Excel 5</t>
  </si>
  <si>
    <t>Gà Excel 6</t>
  </si>
  <si>
    <t>Gà Excel 7</t>
  </si>
  <si>
    <t>Gà Excel 8</t>
  </si>
  <si>
    <t>Gà Excel 9</t>
  </si>
  <si>
    <t>Gà Excel 10</t>
  </si>
  <si>
    <t>Gà Excel 11</t>
  </si>
  <si>
    <t>Gà Excel 12</t>
  </si>
  <si>
    <t>Gà Excel 13</t>
  </si>
  <si>
    <t>Gà Excel 14</t>
  </si>
  <si>
    <t>Gà Excel 15</t>
  </si>
  <si>
    <t>Gà Excel 16</t>
  </si>
  <si>
    <t>Gà Excel 17</t>
  </si>
  <si>
    <t>Gà Excel 18</t>
  </si>
  <si>
    <t>Gà Excel 19</t>
  </si>
  <si>
    <t>Gà Excel 20</t>
  </si>
  <si>
    <t>Gà Excel 21</t>
  </si>
  <si>
    <t>Gà Excel 22</t>
  </si>
  <si>
    <t>Gà Excel 23</t>
  </si>
  <si>
    <t>Gà Excel 24</t>
  </si>
  <si>
    <t>Gà Excel 25</t>
  </si>
  <si>
    <t>Gà Excel 0</t>
  </si>
  <si>
    <t>Khách Hàng</t>
  </si>
  <si>
    <t>D. Thu</t>
  </si>
  <si>
    <t>Tô cột khách hàng</t>
  </si>
  <si>
    <t>Tô toàn bộ hàng</t>
  </si>
  <si>
    <r>
      <t xml:space="preserve">Tô màu những </t>
    </r>
    <r>
      <rPr>
        <b/>
        <sz val="16"/>
        <color rgb="FFFFFF00"/>
        <rFont val="Calibri"/>
        <family val="2"/>
        <scheme val="minor"/>
      </rPr>
      <t>khách hàng mới</t>
    </r>
    <r>
      <rPr>
        <b/>
        <sz val="16"/>
        <color theme="1"/>
        <rFont val="Calibri"/>
        <family val="2"/>
        <scheme val="minor"/>
      </rPr>
      <t xml:space="preserve"> (năm 2020 so với 2019)</t>
    </r>
  </si>
  <si>
    <r>
      <t xml:space="preserve">Tô màu những </t>
    </r>
    <r>
      <rPr>
        <b/>
        <sz val="16"/>
        <color rgb="FFFFFF00"/>
        <rFont val="Calibri"/>
        <family val="2"/>
        <scheme val="minor"/>
      </rPr>
      <t>khách hàng cũ</t>
    </r>
    <r>
      <rPr>
        <b/>
        <sz val="16"/>
        <color theme="1"/>
        <rFont val="Calibri"/>
        <family val="2"/>
        <scheme val="minor"/>
      </rPr>
      <t xml:space="preserve"> (năm 2020 so với 2019)</t>
    </r>
  </si>
  <si>
    <t>Thứ</t>
  </si>
  <si>
    <t>Ngày</t>
  </si>
  <si>
    <r>
      <t xml:space="preserve">Tô màu những ngày </t>
    </r>
    <r>
      <rPr>
        <b/>
        <sz val="14"/>
        <color rgb="FFFFFF00"/>
        <rFont val="Calibri"/>
        <family val="2"/>
        <scheme val="minor"/>
      </rPr>
      <t>cuối tuần</t>
    </r>
    <r>
      <rPr>
        <b/>
        <sz val="14"/>
        <color theme="1"/>
        <rFont val="Calibri"/>
        <family val="2"/>
        <scheme val="minor"/>
      </rPr>
      <t xml:space="preserve"> (Thứ 7 + Chủ Nhật)</t>
    </r>
  </si>
  <si>
    <t>Tô cột Ngày</t>
  </si>
  <si>
    <t>T7 tô 1 màu, CN 1 màu</t>
  </si>
  <si>
    <t>Nâng cao</t>
  </si>
  <si>
    <t>Từ Ngày</t>
  </si>
  <si>
    <t>Đến Ngày</t>
  </si>
  <si>
    <t>Tô màu ngày có năm từ 2016 -&gt; 2018</t>
  </si>
  <si>
    <t>Tô màu những ô từ năm này tới năm khác</t>
  </si>
  <si>
    <r>
      <t xml:space="preserve">Tô màu những ô </t>
    </r>
    <r>
      <rPr>
        <b/>
        <sz val="16"/>
        <color rgb="FFFFFF00"/>
        <rFont val="Calibri"/>
        <family val="2"/>
        <scheme val="minor"/>
      </rPr>
      <t>theo khoảng thời gian</t>
    </r>
    <r>
      <rPr>
        <b/>
        <sz val="16"/>
        <color theme="1"/>
        <rFont val="Calibri"/>
        <family val="2"/>
        <scheme val="minor"/>
      </rPr>
      <t xml:space="preserve"> bên ngoài</t>
    </r>
  </si>
  <si>
    <r>
      <t xml:space="preserve">Tô màu </t>
    </r>
    <r>
      <rPr>
        <b/>
        <sz val="11"/>
        <color rgb="FFFF0000"/>
        <rFont val="Calibri"/>
        <family val="2"/>
        <scheme val="minor"/>
      </rPr>
      <t>trong khoảng B4-&gt;C4</t>
    </r>
  </si>
  <si>
    <t>Sản Phẩm</t>
  </si>
  <si>
    <t>Ngày hết hạn</t>
  </si>
  <si>
    <t>Tô màu những sản phẩm hết hạn</t>
  </si>
  <si>
    <t>Ngày Hôm nay</t>
  </si>
  <si>
    <t>STT</t>
  </si>
  <si>
    <t>Nội dung</t>
  </si>
  <si>
    <t>Tô màu theo doanh số cố định</t>
  </si>
  <si>
    <t xml:space="preserve">Tô màu theo doanh số động </t>
  </si>
  <si>
    <t>Tô màu cho khách hàng cũ từ danh sách khách hàng</t>
  </si>
  <si>
    <t>Tô màu cho khách hàng mới từ danh sách khách hàng</t>
  </si>
  <si>
    <t>Tô màu ngày cuối tuần</t>
  </si>
  <si>
    <t>Tô màu trong từ năm này qua năm khác</t>
  </si>
  <si>
    <t>Tô màu trong khoảng thời gian giữa 2 ngày</t>
  </si>
  <si>
    <t>Tô màu sản phẩm hết hạn sử dụng</t>
  </si>
  <si>
    <t>Định Dạng Có 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</si>
</sst>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5" formatCode="mm/dd/yy;@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</cellStyleXfs>
  <cellXfs count="36">
    <xf numFmtId="0" fontId="0" fillId="0" borderId="0" xfId="0"/>
    <xf numFmtId="0" fontId="0" fillId="0" borderId="2" xfId="0" applyBorder="1"/>
    <xf numFmtId="0" fontId="1" fillId="3" borderId="3" xfId="1" applyFill="1" applyBorder="1"/>
    <xf numFmtId="0" fontId="0" fillId="3" borderId="2" xfId="0" applyFill="1" applyBorder="1"/>
    <xf numFmtId="0" fontId="1" fillId="2" borderId="2" xfId="1" applyBorder="1"/>
    <xf numFmtId="0" fontId="3" fillId="0" borderId="5" xfId="2" applyFont="1" applyFill="1" applyBorder="1" applyAlignment="1">
      <alignment wrapText="1"/>
    </xf>
    <xf numFmtId="164" fontId="3" fillId="0" borderId="5" xfId="2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4" fontId="0" fillId="0" borderId="2" xfId="0" applyNumberFormat="1" applyBorder="1"/>
    <xf numFmtId="0" fontId="1" fillId="2" borderId="1" xfId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3" borderId="1" xfId="1" applyFill="1"/>
    <xf numFmtId="0" fontId="1" fillId="3" borderId="4" xfId="1" applyFill="1" applyBorder="1"/>
    <xf numFmtId="0" fontId="1" fillId="2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6" xfId="0" applyFont="1" applyFill="1" applyBorder="1"/>
    <xf numFmtId="0" fontId="5" fillId="4" borderId="6" xfId="0" applyFont="1" applyFill="1" applyBorder="1"/>
    <xf numFmtId="0" fontId="7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9" fillId="5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4" fontId="0" fillId="0" borderId="2" xfId="0" applyNumberFormat="1" applyBorder="1"/>
    <xf numFmtId="14" fontId="0" fillId="0" borderId="0" xfId="0" applyNumberFormat="1"/>
    <xf numFmtId="165" fontId="3" fillId="0" borderId="2" xfId="3" applyNumberFormat="1" applyFont="1" applyFill="1" applyBorder="1" applyAlignment="1">
      <alignment horizontal="right" wrapText="1"/>
    </xf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7" xfId="0" applyFont="1" applyBorder="1"/>
    <xf numFmtId="0" fontId="13" fillId="0" borderId="8" xfId="0" applyFont="1" applyBorder="1"/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0" fillId="6" borderId="0" xfId="0" applyFont="1" applyFill="1" applyAlignment="1">
      <alignment horizontal="centerContinuous"/>
    </xf>
    <xf numFmtId="0" fontId="8" fillId="6" borderId="0" xfId="0" applyFont="1" applyFill="1" applyAlignment="1">
      <alignment horizontal="centerContinuous"/>
    </xf>
    <xf numFmtId="0" fontId="0" fillId="0" borderId="0" xfId="0" applyNumberFormat="1"/>
  </cellXfs>
  <cellStyles count="4">
    <cellStyle name="Normal" xfId="0" builtinId="0"/>
    <cellStyle name="Normal_26" xfId="3"/>
    <cellStyle name="Normal_95" xfId="2"/>
    <cellStyle name="Output" xfId="1" builtinId="21"/>
  </cellStyles>
  <dxfs count="112">
    <dxf>
      <fill>
        <patternFill>
          <fgColor rgb="FFFFFF00"/>
          <bgColor rgb="FFFF0000"/>
        </patternFill>
      </fill>
    </dxf>
    <dxf>
      <fill>
        <patternFill>
          <fgColor rgb="FFFF0000"/>
          <bgColor rgb="FFFFFF0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FF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0000"/>
          <bgColor rgb="FFFFFF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0.14993743705557422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1" tint="0.14993743705557422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B3:C11" totalsRowShown="0" headerRowDxfId="111" dataDxfId="109" headerRowBorderDxfId="110" tableBorderDxfId="108" totalsRowBorderDxfId="107">
  <tableColumns count="2">
    <tableColumn id="1" name="STT" dataDxfId="106"/>
    <tableColumn id="2" name="Nội dung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4.4" x14ac:dyDescent="0.3"/>
  <cols>
    <col min="3" max="3" width="53.77734375" bestFit="1" customWidth="1"/>
  </cols>
  <sheetData>
    <row r="1" spans="1:4" ht="21" x14ac:dyDescent="0.4">
      <c r="A1" s="33" t="s">
        <v>77</v>
      </c>
      <c r="B1" s="34"/>
      <c r="C1" s="34"/>
      <c r="D1" s="34"/>
    </row>
    <row r="3" spans="1:4" ht="18" thickBot="1" x14ac:dyDescent="0.35">
      <c r="B3" s="31" t="s">
        <v>67</v>
      </c>
      <c r="C3" s="32" t="s">
        <v>68</v>
      </c>
    </row>
    <row r="4" spans="1:4" ht="17.399999999999999" x14ac:dyDescent="0.35">
      <c r="B4" s="29">
        <v>1</v>
      </c>
      <c r="C4" s="30" t="s">
        <v>69</v>
      </c>
    </row>
    <row r="5" spans="1:4" ht="17.399999999999999" x14ac:dyDescent="0.35">
      <c r="B5" s="25">
        <v>2</v>
      </c>
      <c r="C5" s="26" t="s">
        <v>70</v>
      </c>
    </row>
    <row r="6" spans="1:4" ht="17.399999999999999" x14ac:dyDescent="0.35">
      <c r="B6" s="25">
        <v>3</v>
      </c>
      <c r="C6" s="26" t="s">
        <v>72</v>
      </c>
    </row>
    <row r="7" spans="1:4" ht="17.399999999999999" x14ac:dyDescent="0.35">
      <c r="B7" s="25">
        <v>4</v>
      </c>
      <c r="C7" s="26" t="s">
        <v>71</v>
      </c>
    </row>
    <row r="8" spans="1:4" ht="17.399999999999999" x14ac:dyDescent="0.35">
      <c r="B8" s="25">
        <v>5</v>
      </c>
      <c r="C8" s="26" t="s">
        <v>73</v>
      </c>
    </row>
    <row r="9" spans="1:4" ht="17.399999999999999" x14ac:dyDescent="0.35">
      <c r="B9" s="25">
        <v>6</v>
      </c>
      <c r="C9" s="26" t="s">
        <v>74</v>
      </c>
    </row>
    <row r="10" spans="1:4" ht="17.399999999999999" x14ac:dyDescent="0.35">
      <c r="B10" s="25">
        <v>7</v>
      </c>
      <c r="C10" s="26" t="s">
        <v>75</v>
      </c>
    </row>
    <row r="11" spans="1:4" ht="17.399999999999999" x14ac:dyDescent="0.35">
      <c r="B11" s="27">
        <v>8</v>
      </c>
      <c r="C11" s="28" t="s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J12" sqref="J12"/>
    </sheetView>
  </sheetViews>
  <sheetFormatPr defaultRowHeight="14.4" x14ac:dyDescent="0.3"/>
  <cols>
    <col min="1" max="1" width="4.77734375" customWidth="1"/>
    <col min="2" max="2" width="10.77734375" bestFit="1" customWidth="1"/>
    <col min="3" max="3" width="12" customWidth="1"/>
    <col min="6" max="6" width="10.44140625" customWidth="1"/>
  </cols>
  <sheetData>
    <row r="1" spans="2:6" ht="18" x14ac:dyDescent="0.35">
      <c r="B1" s="18" t="s">
        <v>3</v>
      </c>
      <c r="C1" s="18"/>
      <c r="D1" s="18"/>
      <c r="E1" s="18"/>
      <c r="F1" s="18"/>
    </row>
    <row r="3" spans="2:6" ht="15" thickBot="1" x14ac:dyDescent="0.35">
      <c r="B3" s="16" t="s">
        <v>2</v>
      </c>
      <c r="C3" s="17"/>
      <c r="E3" s="16" t="s">
        <v>18</v>
      </c>
      <c r="F3" s="17"/>
    </row>
    <row r="4" spans="2:6" ht="5.55" customHeight="1" x14ac:dyDescent="0.3"/>
    <row r="5" spans="2:6" x14ac:dyDescent="0.3">
      <c r="B5" s="11" t="s">
        <v>0</v>
      </c>
      <c r="C5" s="12" t="s">
        <v>1</v>
      </c>
      <c r="E5" s="11" t="s">
        <v>0</v>
      </c>
      <c r="F5" s="12" t="s">
        <v>1</v>
      </c>
    </row>
    <row r="6" spans="2:6" x14ac:dyDescent="0.3">
      <c r="B6" s="2" t="s">
        <v>4</v>
      </c>
      <c r="C6" s="3">
        <v>2661</v>
      </c>
      <c r="E6" s="2" t="s">
        <v>4</v>
      </c>
      <c r="F6" s="3">
        <v>2661</v>
      </c>
    </row>
    <row r="7" spans="2:6" x14ac:dyDescent="0.3">
      <c r="B7" s="2" t="s">
        <v>5</v>
      </c>
      <c r="C7" s="3">
        <v>2004</v>
      </c>
      <c r="E7" s="2" t="s">
        <v>5</v>
      </c>
      <c r="F7" s="3">
        <v>3804</v>
      </c>
    </row>
    <row r="8" spans="2:6" x14ac:dyDescent="0.3">
      <c r="B8" s="2" t="s">
        <v>6</v>
      </c>
      <c r="C8" s="3">
        <v>5021</v>
      </c>
      <c r="E8" s="2" t="s">
        <v>6</v>
      </c>
      <c r="F8" s="3">
        <v>5021</v>
      </c>
    </row>
    <row r="9" spans="2:6" x14ac:dyDescent="0.3">
      <c r="B9" s="2" t="s">
        <v>7</v>
      </c>
      <c r="C9" s="3">
        <v>1001</v>
      </c>
      <c r="E9" s="2" t="s">
        <v>7</v>
      </c>
      <c r="F9" s="3">
        <v>3001</v>
      </c>
    </row>
    <row r="10" spans="2:6" x14ac:dyDescent="0.3">
      <c r="B10" s="2" t="s">
        <v>8</v>
      </c>
      <c r="C10" s="3">
        <v>4375</v>
      </c>
      <c r="E10" s="2" t="s">
        <v>8</v>
      </c>
      <c r="F10" s="3">
        <v>4375</v>
      </c>
    </row>
    <row r="11" spans="2:6" x14ac:dyDescent="0.3">
      <c r="B11" s="2" t="s">
        <v>9</v>
      </c>
      <c r="C11" s="3">
        <v>2859</v>
      </c>
      <c r="E11" s="2" t="s">
        <v>9</v>
      </c>
      <c r="F11" s="3">
        <v>2859</v>
      </c>
    </row>
    <row r="12" spans="2:6" x14ac:dyDescent="0.3">
      <c r="B12" s="2" t="s">
        <v>10</v>
      </c>
      <c r="C12" s="3">
        <v>7659</v>
      </c>
      <c r="E12" s="2" t="s">
        <v>10</v>
      </c>
      <c r="F12" s="3">
        <v>7659</v>
      </c>
    </row>
    <row r="13" spans="2:6" x14ac:dyDescent="0.3">
      <c r="B13" s="2" t="s">
        <v>11</v>
      </c>
      <c r="C13" s="3">
        <v>3061</v>
      </c>
      <c r="E13" s="2" t="s">
        <v>11</v>
      </c>
      <c r="F13" s="3">
        <v>3061</v>
      </c>
    </row>
    <row r="14" spans="2:6" x14ac:dyDescent="0.3">
      <c r="B14" s="2" t="s">
        <v>12</v>
      </c>
      <c r="C14" s="3">
        <v>2003</v>
      </c>
      <c r="E14" s="2" t="s">
        <v>12</v>
      </c>
      <c r="F14" s="3">
        <v>2003</v>
      </c>
    </row>
    <row r="15" spans="2:6" x14ac:dyDescent="0.3">
      <c r="B15" s="2" t="s">
        <v>13</v>
      </c>
      <c r="C15" s="3">
        <v>5147</v>
      </c>
      <c r="E15" s="2" t="s">
        <v>13</v>
      </c>
      <c r="F15" s="3">
        <v>5147</v>
      </c>
    </row>
    <row r="16" spans="2:6" x14ac:dyDescent="0.3">
      <c r="B16" s="2" t="s">
        <v>14</v>
      </c>
      <c r="C16" s="3">
        <v>4045</v>
      </c>
      <c r="E16" s="2" t="s">
        <v>14</v>
      </c>
      <c r="F16" s="3">
        <v>4045</v>
      </c>
    </row>
    <row r="17" spans="2:6" x14ac:dyDescent="0.3">
      <c r="B17" s="2" t="s">
        <v>15</v>
      </c>
      <c r="C17" s="3">
        <v>1701</v>
      </c>
      <c r="E17" s="2" t="s">
        <v>15</v>
      </c>
      <c r="F17" s="3">
        <v>1701</v>
      </c>
    </row>
  </sheetData>
  <conditionalFormatting sqref="C6:C17">
    <cfRule type="expression" dxfId="88" priority="5">
      <formula>C6&lt;=3000</formula>
    </cfRule>
    <cfRule type="cellIs" dxfId="87" priority="2" operator="lessThanOrEqual">
      <formula>3000</formula>
    </cfRule>
  </conditionalFormatting>
  <conditionalFormatting sqref="E6:F17">
    <cfRule type="expression" dxfId="86" priority="3">
      <formula>$F6&lt;=3000</formula>
    </cfRule>
    <cfRule type="expression" dxfId="85" priority="1">
      <formula>$F6&lt;3000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H8" sqref="H8"/>
    </sheetView>
  </sheetViews>
  <sheetFormatPr defaultRowHeight="14.4" x14ac:dyDescent="0.3"/>
  <cols>
    <col min="2" max="2" width="17.77734375" bestFit="1" customWidth="1"/>
    <col min="3" max="3" width="4.21875" customWidth="1"/>
    <col min="4" max="4" width="12.77734375" customWidth="1"/>
    <col min="5" max="5" width="13.77734375" customWidth="1"/>
  </cols>
  <sheetData>
    <row r="1" spans="2:8" ht="21" x14ac:dyDescent="0.4">
      <c r="B1" s="20" t="s">
        <v>16</v>
      </c>
      <c r="C1" s="20"/>
      <c r="D1" s="20"/>
      <c r="E1" s="20"/>
      <c r="F1" s="20"/>
      <c r="G1" s="21"/>
      <c r="H1" s="21"/>
    </row>
    <row r="3" spans="2:8" ht="15" thickBot="1" x14ac:dyDescent="0.35">
      <c r="D3" s="16" t="s">
        <v>2</v>
      </c>
      <c r="E3" s="17"/>
      <c r="G3" s="16" t="s">
        <v>2</v>
      </c>
      <c r="H3" s="17"/>
    </row>
    <row r="4" spans="2:8" ht="3.45" customHeight="1" x14ac:dyDescent="0.3"/>
    <row r="5" spans="2:8" x14ac:dyDescent="0.3">
      <c r="B5" s="4" t="s">
        <v>17</v>
      </c>
      <c r="D5" s="11" t="s">
        <v>0</v>
      </c>
      <c r="E5" s="12" t="s">
        <v>1</v>
      </c>
      <c r="G5" s="11" t="s">
        <v>0</v>
      </c>
      <c r="H5" s="12" t="s">
        <v>1</v>
      </c>
    </row>
    <row r="6" spans="2:8" x14ac:dyDescent="0.3">
      <c r="B6" s="1">
        <v>2000</v>
      </c>
      <c r="D6" s="2" t="s">
        <v>4</v>
      </c>
      <c r="E6" s="3">
        <v>2661</v>
      </c>
      <c r="G6" s="2" t="s">
        <v>4</v>
      </c>
      <c r="H6" s="3">
        <v>2661</v>
      </c>
    </row>
    <row r="7" spans="2:8" x14ac:dyDescent="0.3">
      <c r="D7" s="2" t="s">
        <v>5</v>
      </c>
      <c r="E7" s="3">
        <v>3804</v>
      </c>
      <c r="G7" s="2" t="s">
        <v>5</v>
      </c>
      <c r="H7" s="3">
        <v>1804</v>
      </c>
    </row>
    <row r="8" spans="2:8" x14ac:dyDescent="0.3">
      <c r="D8" s="2" t="s">
        <v>6</v>
      </c>
      <c r="E8" s="3">
        <v>5021</v>
      </c>
      <c r="G8" s="2" t="s">
        <v>6</v>
      </c>
      <c r="H8" s="3">
        <v>5021</v>
      </c>
    </row>
    <row r="9" spans="2:8" x14ac:dyDescent="0.3">
      <c r="D9" s="2" t="s">
        <v>7</v>
      </c>
      <c r="E9" s="3">
        <v>1001</v>
      </c>
      <c r="G9" s="2" t="s">
        <v>7</v>
      </c>
      <c r="H9" s="3">
        <v>1001</v>
      </c>
    </row>
    <row r="10" spans="2:8" x14ac:dyDescent="0.3">
      <c r="D10" s="2" t="s">
        <v>8</v>
      </c>
      <c r="E10" s="3">
        <v>4375</v>
      </c>
      <c r="G10" s="2" t="s">
        <v>8</v>
      </c>
      <c r="H10" s="3">
        <v>4375</v>
      </c>
    </row>
    <row r="11" spans="2:8" x14ac:dyDescent="0.3">
      <c r="D11" s="2" t="s">
        <v>9</v>
      </c>
      <c r="E11" s="3">
        <v>2859</v>
      </c>
      <c r="G11" s="2" t="s">
        <v>9</v>
      </c>
      <c r="H11" s="3">
        <v>2859</v>
      </c>
    </row>
    <row r="12" spans="2:8" x14ac:dyDescent="0.3">
      <c r="D12" s="2" t="s">
        <v>10</v>
      </c>
      <c r="E12" s="3">
        <v>7659</v>
      </c>
      <c r="G12" s="2" t="s">
        <v>10</v>
      </c>
      <c r="H12" s="3">
        <v>7659</v>
      </c>
    </row>
    <row r="13" spans="2:8" x14ac:dyDescent="0.3">
      <c r="D13" s="2" t="s">
        <v>11</v>
      </c>
      <c r="E13" s="3">
        <v>3061</v>
      </c>
      <c r="G13" s="2" t="s">
        <v>11</v>
      </c>
      <c r="H13" s="3">
        <v>3061</v>
      </c>
    </row>
    <row r="14" spans="2:8" x14ac:dyDescent="0.3">
      <c r="D14" s="2" t="s">
        <v>12</v>
      </c>
      <c r="E14" s="3">
        <v>2003</v>
      </c>
      <c r="G14" s="2" t="s">
        <v>12</v>
      </c>
      <c r="H14" s="3">
        <v>2003</v>
      </c>
    </row>
    <row r="15" spans="2:8" x14ac:dyDescent="0.3">
      <c r="D15" s="2" t="s">
        <v>13</v>
      </c>
      <c r="E15" s="3">
        <v>5147</v>
      </c>
      <c r="G15" s="2" t="s">
        <v>13</v>
      </c>
      <c r="H15" s="3">
        <v>5147</v>
      </c>
    </row>
    <row r="16" spans="2:8" x14ac:dyDescent="0.3">
      <c r="D16" s="2" t="s">
        <v>14</v>
      </c>
      <c r="E16" s="3">
        <v>4045</v>
      </c>
      <c r="G16" s="2" t="s">
        <v>14</v>
      </c>
      <c r="H16" s="3">
        <v>4045</v>
      </c>
    </row>
    <row r="17" spans="4:8" x14ac:dyDescent="0.3">
      <c r="D17" s="2" t="s">
        <v>15</v>
      </c>
      <c r="E17" s="3">
        <v>1701</v>
      </c>
      <c r="G17" s="2" t="s">
        <v>15</v>
      </c>
      <c r="H17" s="3">
        <v>1701</v>
      </c>
    </row>
  </sheetData>
  <conditionalFormatting sqref="E6:E17">
    <cfRule type="expression" dxfId="76" priority="6">
      <formula>$E6&lt;=$B$6</formula>
    </cfRule>
  </conditionalFormatting>
  <conditionalFormatting sqref="D6:E17">
    <cfRule type="expression" priority="5">
      <formula>$E6&lt;=$B$6</formula>
    </cfRule>
  </conditionalFormatting>
  <conditionalFormatting sqref="G6:H17">
    <cfRule type="expression" dxfId="57" priority="1">
      <formula>$H6&lt;=$B$6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topLeftCell="A3" workbookViewId="0">
      <selection activeCell="H8" sqref="H8"/>
    </sheetView>
  </sheetViews>
  <sheetFormatPr defaultColWidth="9.21875" defaultRowHeight="14.4" x14ac:dyDescent="0.3"/>
  <cols>
    <col min="1" max="1" width="9.21875" style="7"/>
    <col min="2" max="2" width="16" style="7" bestFit="1" customWidth="1"/>
    <col min="3" max="3" width="9.21875" style="7" bestFit="1" customWidth="1"/>
    <col min="4" max="4" width="5.21875" style="7" customWidth="1"/>
    <col min="5" max="5" width="16" style="7" bestFit="1" customWidth="1"/>
    <col min="6" max="6" width="10.21875" style="7" bestFit="1" customWidth="1"/>
    <col min="7" max="7" width="9.21875" style="7"/>
    <col min="8" max="8" width="16.44140625" style="7" customWidth="1"/>
    <col min="9" max="9" width="9.77734375" style="7" bestFit="1" customWidth="1"/>
    <col min="10" max="16384" width="9.21875" style="7"/>
  </cols>
  <sheetData>
    <row r="1" spans="2:9" ht="21" x14ac:dyDescent="0.4">
      <c r="B1" s="20" t="s">
        <v>49</v>
      </c>
      <c r="C1" s="20"/>
      <c r="D1" s="20"/>
      <c r="E1" s="20"/>
      <c r="F1" s="20"/>
      <c r="G1" s="21"/>
      <c r="H1" s="21"/>
    </row>
    <row r="3" spans="2:9" ht="15" thickBot="1" x14ac:dyDescent="0.35">
      <c r="E3" s="16" t="s">
        <v>47</v>
      </c>
      <c r="F3" s="17"/>
      <c r="G3"/>
      <c r="H3" s="16" t="s">
        <v>48</v>
      </c>
      <c r="I3" s="17"/>
    </row>
    <row r="4" spans="2:9" x14ac:dyDescent="0.3">
      <c r="B4" s="10">
        <v>2019</v>
      </c>
      <c r="E4" s="10">
        <v>2020</v>
      </c>
      <c r="H4" s="10">
        <v>2020</v>
      </c>
    </row>
    <row r="5" spans="2:9" x14ac:dyDescent="0.3">
      <c r="B5" s="9" t="s">
        <v>45</v>
      </c>
      <c r="C5" s="9" t="s">
        <v>46</v>
      </c>
      <c r="E5" s="9" t="s">
        <v>45</v>
      </c>
      <c r="F5" s="9" t="s">
        <v>46</v>
      </c>
      <c r="H5" s="9" t="s">
        <v>45</v>
      </c>
      <c r="I5" s="9" t="s">
        <v>46</v>
      </c>
    </row>
    <row r="6" spans="2:9" x14ac:dyDescent="0.3">
      <c r="B6" s="5" t="s">
        <v>44</v>
      </c>
      <c r="C6" s="6">
        <v>2333.6</v>
      </c>
      <c r="E6" s="5" t="s">
        <v>19</v>
      </c>
      <c r="F6" s="6">
        <v>2324.357</v>
      </c>
      <c r="H6" s="5" t="s">
        <v>19</v>
      </c>
      <c r="I6" s="6">
        <v>2324.357</v>
      </c>
    </row>
    <row r="7" spans="2:9" x14ac:dyDescent="0.3">
      <c r="B7" s="5" t="s">
        <v>19</v>
      </c>
      <c r="C7" s="6">
        <v>2324.36</v>
      </c>
      <c r="E7" s="5" t="s">
        <v>20</v>
      </c>
      <c r="F7" s="6">
        <v>2328.5328</v>
      </c>
      <c r="H7" s="5" t="s">
        <v>20</v>
      </c>
      <c r="I7" s="6">
        <v>2328.5328</v>
      </c>
    </row>
    <row r="8" spans="2:9" x14ac:dyDescent="0.3">
      <c r="B8" s="5" t="s">
        <v>20</v>
      </c>
      <c r="C8" s="6">
        <v>2328.5300000000002</v>
      </c>
      <c r="E8" s="5" t="s">
        <v>21</v>
      </c>
      <c r="F8" s="6">
        <v>2328.5328</v>
      </c>
      <c r="H8" s="5" t="s">
        <v>21</v>
      </c>
      <c r="I8" s="6">
        <v>2328.5328</v>
      </c>
    </row>
    <row r="9" spans="2:9" x14ac:dyDescent="0.3">
      <c r="B9" s="5" t="s">
        <v>21</v>
      </c>
      <c r="C9" s="6">
        <v>2328.5300000000002</v>
      </c>
      <c r="E9" s="5" t="s">
        <v>22</v>
      </c>
      <c r="F9" s="6">
        <v>3801.86</v>
      </c>
      <c r="H9" s="5" t="s">
        <v>22</v>
      </c>
      <c r="I9" s="6">
        <v>3801.86</v>
      </c>
    </row>
    <row r="10" spans="2:9" x14ac:dyDescent="0.3">
      <c r="B10" s="5" t="s">
        <v>23</v>
      </c>
      <c r="C10" s="6">
        <v>2334.0100000000002</v>
      </c>
      <c r="E10" s="5" t="s">
        <v>23</v>
      </c>
      <c r="F10" s="6">
        <v>2334.0126</v>
      </c>
      <c r="H10" s="5" t="s">
        <v>23</v>
      </c>
      <c r="I10" s="6">
        <v>2334.0126</v>
      </c>
    </row>
    <row r="11" spans="2:9" x14ac:dyDescent="0.3">
      <c r="B11" s="5" t="s">
        <v>25</v>
      </c>
      <c r="C11" s="6">
        <v>2311.6999999999998</v>
      </c>
      <c r="E11" s="5" t="s">
        <v>24</v>
      </c>
      <c r="F11" s="6">
        <v>3099.4459999999999</v>
      </c>
      <c r="H11" s="5" t="s">
        <v>24</v>
      </c>
      <c r="I11" s="6">
        <v>3099.4459999999999</v>
      </c>
    </row>
    <row r="12" spans="2:9" x14ac:dyDescent="0.3">
      <c r="B12" s="5" t="s">
        <v>26</v>
      </c>
      <c r="C12" s="6">
        <v>2311.79</v>
      </c>
      <c r="E12" s="5" t="s">
        <v>25</v>
      </c>
      <c r="F12" s="6">
        <v>2311.7039</v>
      </c>
      <c r="H12" s="5" t="s">
        <v>25</v>
      </c>
      <c r="I12" s="6">
        <v>2311.7039</v>
      </c>
    </row>
    <row r="13" spans="2:9" x14ac:dyDescent="0.3">
      <c r="B13" s="5" t="s">
        <v>27</v>
      </c>
      <c r="C13" s="6">
        <v>2311.5</v>
      </c>
      <c r="E13" s="5" t="s">
        <v>26</v>
      </c>
      <c r="F13" s="6">
        <v>2311.7928000000002</v>
      </c>
      <c r="H13" s="5" t="s">
        <v>26</v>
      </c>
      <c r="I13" s="6">
        <v>2311.7928000000002</v>
      </c>
    </row>
    <row r="14" spans="2:9" x14ac:dyDescent="0.3">
      <c r="B14" s="5" t="s">
        <v>30</v>
      </c>
      <c r="C14" s="6">
        <v>2315.14</v>
      </c>
      <c r="E14" s="5" t="s">
        <v>27</v>
      </c>
      <c r="F14" s="6">
        <v>2311.5</v>
      </c>
      <c r="H14" s="5" t="s">
        <v>27</v>
      </c>
      <c r="I14" s="6">
        <v>2311.5</v>
      </c>
    </row>
    <row r="15" spans="2:9" x14ac:dyDescent="0.3">
      <c r="B15" s="5" t="s">
        <v>31</v>
      </c>
      <c r="C15" s="6">
        <v>2332.94</v>
      </c>
      <c r="E15" s="5" t="s">
        <v>28</v>
      </c>
      <c r="F15" s="6">
        <v>7220.8032999999996</v>
      </c>
      <c r="H15" s="5" t="s">
        <v>28</v>
      </c>
      <c r="I15" s="6">
        <v>7220.8032999999996</v>
      </c>
    </row>
    <row r="16" spans="2:9" x14ac:dyDescent="0.3">
      <c r="B16" s="5" t="s">
        <v>34</v>
      </c>
      <c r="C16" s="6">
        <v>2336.59</v>
      </c>
      <c r="E16" s="5" t="s">
        <v>29</v>
      </c>
      <c r="F16" s="6">
        <v>14224.8379</v>
      </c>
      <c r="H16" s="5" t="s">
        <v>29</v>
      </c>
      <c r="I16" s="6">
        <v>14224.8379</v>
      </c>
    </row>
    <row r="17" spans="2:9" x14ac:dyDescent="0.3">
      <c r="B17" s="5" t="s">
        <v>35</v>
      </c>
      <c r="C17" s="6">
        <v>2333.6</v>
      </c>
      <c r="E17" s="5" t="s">
        <v>30</v>
      </c>
      <c r="F17" s="6">
        <v>2315.1372000000001</v>
      </c>
      <c r="H17" s="5" t="s">
        <v>30</v>
      </c>
      <c r="I17" s="6">
        <v>2315.1372000000001</v>
      </c>
    </row>
    <row r="18" spans="2:9" x14ac:dyDescent="0.3">
      <c r="B18" s="5" t="s">
        <v>37</v>
      </c>
      <c r="C18" s="6">
        <v>2321.61</v>
      </c>
      <c r="E18" s="5" t="s">
        <v>31</v>
      </c>
      <c r="F18" s="6">
        <v>2332.9413</v>
      </c>
      <c r="H18" s="5" t="s">
        <v>31</v>
      </c>
      <c r="I18" s="6">
        <v>2332.9413</v>
      </c>
    </row>
    <row r="19" spans="2:9" x14ac:dyDescent="0.3">
      <c r="B19" s="5" t="s">
        <v>39</v>
      </c>
      <c r="C19" s="6">
        <v>2311.96</v>
      </c>
      <c r="E19" s="5" t="s">
        <v>32</v>
      </c>
      <c r="F19" s="6">
        <v>4175.7452000000003</v>
      </c>
      <c r="H19" s="5" t="s">
        <v>32</v>
      </c>
      <c r="I19" s="6">
        <v>4175.7452000000003</v>
      </c>
    </row>
    <row r="20" spans="2:9" x14ac:dyDescent="0.3">
      <c r="B20" s="5" t="s">
        <v>40</v>
      </c>
      <c r="C20" s="6">
        <v>2328.58</v>
      </c>
      <c r="E20" s="5" t="s">
        <v>33</v>
      </c>
      <c r="F20" s="6">
        <v>5931.4562999999998</v>
      </c>
      <c r="H20" s="5" t="s">
        <v>33</v>
      </c>
      <c r="I20" s="6">
        <v>5931.4562999999998</v>
      </c>
    </row>
    <row r="21" spans="2:9" x14ac:dyDescent="0.3">
      <c r="B21" s="5" t="s">
        <v>41</v>
      </c>
      <c r="C21" s="6">
        <v>2330.56</v>
      </c>
      <c r="E21" s="5" t="s">
        <v>34</v>
      </c>
      <c r="F21" s="6">
        <v>2336.5888</v>
      </c>
      <c r="H21" s="5" t="s">
        <v>34</v>
      </c>
      <c r="I21" s="6">
        <v>2336.5888</v>
      </c>
    </row>
    <row r="22" spans="2:9" x14ac:dyDescent="0.3">
      <c r="B22" s="5"/>
      <c r="C22" s="6"/>
      <c r="E22" s="5" t="s">
        <v>35</v>
      </c>
      <c r="F22" s="6">
        <v>2333.5956000000001</v>
      </c>
      <c r="H22" s="5" t="s">
        <v>35</v>
      </c>
      <c r="I22" s="6">
        <v>2333.5956000000001</v>
      </c>
    </row>
    <row r="23" spans="2:9" x14ac:dyDescent="0.3">
      <c r="B23" s="5"/>
      <c r="C23" s="6"/>
      <c r="E23" s="5" t="s">
        <v>36</v>
      </c>
      <c r="F23" s="6">
        <v>47587.212</v>
      </c>
      <c r="H23" s="5" t="s">
        <v>36</v>
      </c>
      <c r="I23" s="6">
        <v>47587.212</v>
      </c>
    </row>
    <row r="24" spans="2:9" x14ac:dyDescent="0.3">
      <c r="E24" s="5" t="s">
        <v>37</v>
      </c>
      <c r="F24" s="6">
        <v>2321.605</v>
      </c>
      <c r="H24" s="5" t="s">
        <v>37</v>
      </c>
      <c r="I24" s="6">
        <v>2321.605</v>
      </c>
    </row>
    <row r="25" spans="2:9" x14ac:dyDescent="0.3">
      <c r="E25" s="5" t="s">
        <v>38</v>
      </c>
      <c r="F25" s="6">
        <v>2921.2656000000002</v>
      </c>
      <c r="H25" s="5" t="s">
        <v>38</v>
      </c>
      <c r="I25" s="6">
        <v>2921.2656000000002</v>
      </c>
    </row>
    <row r="26" spans="2:9" x14ac:dyDescent="0.3">
      <c r="E26" s="5" t="s">
        <v>39</v>
      </c>
      <c r="F26" s="6">
        <v>2311.9632000000001</v>
      </c>
      <c r="H26" s="5" t="s">
        <v>39</v>
      </c>
      <c r="I26" s="6">
        <v>2311.9632000000001</v>
      </c>
    </row>
    <row r="27" spans="2:9" x14ac:dyDescent="0.3">
      <c r="E27" s="5" t="s">
        <v>40</v>
      </c>
      <c r="F27" s="6">
        <v>2328.576</v>
      </c>
      <c r="H27" s="5" t="s">
        <v>40</v>
      </c>
      <c r="I27" s="6">
        <v>2328.576</v>
      </c>
    </row>
    <row r="28" spans="2:9" x14ac:dyDescent="0.3">
      <c r="E28" s="5" t="s">
        <v>41</v>
      </c>
      <c r="F28" s="6">
        <v>2330.5632000000001</v>
      </c>
      <c r="H28" s="5" t="s">
        <v>41</v>
      </c>
      <c r="I28" s="6">
        <v>2330.5632000000001</v>
      </c>
    </row>
    <row r="29" spans="2:9" x14ac:dyDescent="0.3">
      <c r="E29" s="5" t="s">
        <v>42</v>
      </c>
      <c r="F29" s="6">
        <v>2311.5</v>
      </c>
      <c r="H29" s="5" t="s">
        <v>42</v>
      </c>
      <c r="I29" s="6">
        <v>2311.5</v>
      </c>
    </row>
    <row r="30" spans="2:9" x14ac:dyDescent="0.3">
      <c r="E30" s="5" t="s">
        <v>43</v>
      </c>
      <c r="F30" s="6">
        <v>2311.0531999999998</v>
      </c>
      <c r="H30" s="5"/>
      <c r="I30" s="6"/>
    </row>
  </sheetData>
  <sortState ref="B4:C21">
    <sortCondition ref="B4"/>
  </sortState>
  <conditionalFormatting sqref="E6:E30">
    <cfRule type="expression" dxfId="54" priority="5">
      <formula>COUNTIFS($B$6:$B$21,E6)=0</formula>
    </cfRule>
    <cfRule type="expression" dxfId="53" priority="4">
      <formula>COUNTIFS($B$6:$B$21,E6)=0</formula>
    </cfRule>
  </conditionalFormatting>
  <conditionalFormatting sqref="H30:I30">
    <cfRule type="expression" dxfId="47" priority="3">
      <formula>COUNTIFS($B$6:$B$21,H30)=0</formula>
    </cfRule>
    <cfRule type="expression" dxfId="46" priority="2">
      <formula>COUNTIFS($B$6:$B$21,$H30)=0</formula>
    </cfRule>
  </conditionalFormatting>
  <conditionalFormatting sqref="H6:I29">
    <cfRule type="expression" dxfId="38" priority="1">
      <formula>COUNTIFS($B$6:$B$22,$H6)=0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B1" sqref="B1"/>
    </sheetView>
  </sheetViews>
  <sheetFormatPr defaultColWidth="9.21875" defaultRowHeight="14.4" x14ac:dyDescent="0.3"/>
  <cols>
    <col min="1" max="1" width="9.21875" style="7"/>
    <col min="2" max="2" width="16" style="7" bestFit="1" customWidth="1"/>
    <col min="3" max="3" width="9.21875" style="7" bestFit="1" customWidth="1"/>
    <col min="4" max="4" width="5.21875" style="7" customWidth="1"/>
    <col min="5" max="5" width="16" style="7" bestFit="1" customWidth="1"/>
    <col min="6" max="6" width="10.21875" style="7" bestFit="1" customWidth="1"/>
    <col min="7" max="7" width="9.21875" style="7"/>
    <col min="8" max="8" width="16.44140625" style="7" customWidth="1"/>
    <col min="9" max="9" width="9.77734375" style="7" bestFit="1" customWidth="1"/>
    <col min="10" max="16384" width="9.21875" style="7"/>
  </cols>
  <sheetData>
    <row r="1" spans="2:9" ht="21" x14ac:dyDescent="0.4">
      <c r="B1" s="20" t="s">
        <v>50</v>
      </c>
      <c r="C1" s="20"/>
      <c r="D1" s="20"/>
      <c r="E1" s="20"/>
      <c r="F1" s="20"/>
      <c r="G1" s="21"/>
      <c r="H1" s="21"/>
    </row>
    <row r="3" spans="2:9" ht="15" thickBot="1" x14ac:dyDescent="0.35">
      <c r="E3" s="16" t="s">
        <v>47</v>
      </c>
      <c r="F3" s="17"/>
      <c r="G3"/>
      <c r="H3" s="16" t="s">
        <v>48</v>
      </c>
      <c r="I3" s="17"/>
    </row>
    <row r="4" spans="2:9" x14ac:dyDescent="0.3">
      <c r="B4" s="10">
        <v>2019</v>
      </c>
      <c r="E4" s="10">
        <v>2020</v>
      </c>
      <c r="H4" s="10">
        <v>2020</v>
      </c>
    </row>
    <row r="5" spans="2:9" x14ac:dyDescent="0.3">
      <c r="B5" s="9" t="s">
        <v>45</v>
      </c>
      <c r="C5" s="9" t="s">
        <v>46</v>
      </c>
      <c r="E5" s="9" t="s">
        <v>45</v>
      </c>
      <c r="F5" s="9" t="s">
        <v>46</v>
      </c>
      <c r="H5" s="9" t="s">
        <v>45</v>
      </c>
      <c r="I5" s="9" t="s">
        <v>46</v>
      </c>
    </row>
    <row r="6" spans="2:9" x14ac:dyDescent="0.3">
      <c r="B6" s="5" t="s">
        <v>44</v>
      </c>
      <c r="C6" s="6">
        <v>2333.6</v>
      </c>
      <c r="E6" s="5" t="s">
        <v>19</v>
      </c>
      <c r="F6" s="6">
        <v>2324.357</v>
      </c>
      <c r="H6" s="5" t="s">
        <v>19</v>
      </c>
      <c r="I6" s="6">
        <v>2324.357</v>
      </c>
    </row>
    <row r="7" spans="2:9" x14ac:dyDescent="0.3">
      <c r="B7" s="5" t="s">
        <v>19</v>
      </c>
      <c r="C7" s="6">
        <v>2324.36</v>
      </c>
      <c r="E7" s="5" t="s">
        <v>20</v>
      </c>
      <c r="F7" s="6">
        <v>2328.5328</v>
      </c>
      <c r="H7" s="5" t="s">
        <v>20</v>
      </c>
      <c r="I7" s="6">
        <v>2328.5328</v>
      </c>
    </row>
    <row r="8" spans="2:9" x14ac:dyDescent="0.3">
      <c r="B8" s="5" t="s">
        <v>20</v>
      </c>
      <c r="C8" s="6">
        <v>2328.5300000000002</v>
      </c>
      <c r="E8" s="5" t="s">
        <v>21</v>
      </c>
      <c r="F8" s="6">
        <v>2328.5328</v>
      </c>
      <c r="H8" s="5" t="s">
        <v>21</v>
      </c>
      <c r="I8" s="6">
        <v>2328.5328</v>
      </c>
    </row>
    <row r="9" spans="2:9" x14ac:dyDescent="0.3">
      <c r="B9" s="5" t="s">
        <v>21</v>
      </c>
      <c r="C9" s="6">
        <v>2328.5300000000002</v>
      </c>
      <c r="E9" s="5" t="s">
        <v>22</v>
      </c>
      <c r="F9" s="6">
        <v>3801.86</v>
      </c>
      <c r="H9" s="5" t="s">
        <v>22</v>
      </c>
      <c r="I9" s="6">
        <v>3801.86</v>
      </c>
    </row>
    <row r="10" spans="2:9" x14ac:dyDescent="0.3">
      <c r="B10" s="5" t="s">
        <v>23</v>
      </c>
      <c r="C10" s="6">
        <v>2334.0100000000002</v>
      </c>
      <c r="E10" s="5" t="s">
        <v>23</v>
      </c>
      <c r="F10" s="6">
        <v>2334.0126</v>
      </c>
      <c r="H10" s="5" t="s">
        <v>23</v>
      </c>
      <c r="I10" s="6">
        <v>2334.0126</v>
      </c>
    </row>
    <row r="11" spans="2:9" x14ac:dyDescent="0.3">
      <c r="B11" s="5" t="s">
        <v>25</v>
      </c>
      <c r="C11" s="6">
        <v>2311.6999999999998</v>
      </c>
      <c r="E11" s="5" t="s">
        <v>24</v>
      </c>
      <c r="F11" s="6">
        <v>3099.4459999999999</v>
      </c>
      <c r="H11" s="5" t="s">
        <v>24</v>
      </c>
      <c r="I11" s="6">
        <v>3099.4459999999999</v>
      </c>
    </row>
    <row r="12" spans="2:9" x14ac:dyDescent="0.3">
      <c r="B12" s="5" t="s">
        <v>26</v>
      </c>
      <c r="C12" s="6">
        <v>2311.79</v>
      </c>
      <c r="E12" s="5" t="s">
        <v>25</v>
      </c>
      <c r="F12" s="6">
        <v>2311.7039</v>
      </c>
      <c r="H12" s="5" t="s">
        <v>25</v>
      </c>
      <c r="I12" s="6">
        <v>2311.7039</v>
      </c>
    </row>
    <row r="13" spans="2:9" x14ac:dyDescent="0.3">
      <c r="B13" s="5" t="s">
        <v>27</v>
      </c>
      <c r="C13" s="6">
        <v>2311.5</v>
      </c>
      <c r="E13" s="5" t="s">
        <v>26</v>
      </c>
      <c r="F13" s="6">
        <v>2311.7928000000002</v>
      </c>
      <c r="H13" s="5" t="s">
        <v>26</v>
      </c>
      <c r="I13" s="6">
        <v>2311.7928000000002</v>
      </c>
    </row>
    <row r="14" spans="2:9" x14ac:dyDescent="0.3">
      <c r="B14" s="5" t="s">
        <v>30</v>
      </c>
      <c r="C14" s="6">
        <v>2315.14</v>
      </c>
      <c r="E14" s="5" t="s">
        <v>27</v>
      </c>
      <c r="F14" s="6">
        <v>2311.5</v>
      </c>
      <c r="H14" s="5" t="s">
        <v>27</v>
      </c>
      <c r="I14" s="6">
        <v>2311.5</v>
      </c>
    </row>
    <row r="15" spans="2:9" x14ac:dyDescent="0.3">
      <c r="B15" s="5" t="s">
        <v>31</v>
      </c>
      <c r="C15" s="6">
        <v>2332.94</v>
      </c>
      <c r="E15" s="5" t="s">
        <v>28</v>
      </c>
      <c r="F15" s="6">
        <v>7220.8032999999996</v>
      </c>
      <c r="H15" s="5" t="s">
        <v>28</v>
      </c>
      <c r="I15" s="6">
        <v>7220.8032999999996</v>
      </c>
    </row>
    <row r="16" spans="2:9" x14ac:dyDescent="0.3">
      <c r="B16" s="5" t="s">
        <v>34</v>
      </c>
      <c r="C16" s="6">
        <v>2336.59</v>
      </c>
      <c r="E16" s="5" t="s">
        <v>29</v>
      </c>
      <c r="F16" s="6">
        <v>14224.8379</v>
      </c>
      <c r="H16" s="5" t="s">
        <v>29</v>
      </c>
      <c r="I16" s="6">
        <v>14224.8379</v>
      </c>
    </row>
    <row r="17" spans="2:9" x14ac:dyDescent="0.3">
      <c r="B17" s="5" t="s">
        <v>35</v>
      </c>
      <c r="C17" s="6">
        <v>2333.6</v>
      </c>
      <c r="E17" s="5" t="s">
        <v>30</v>
      </c>
      <c r="F17" s="6">
        <v>2315.1372000000001</v>
      </c>
      <c r="H17" s="5" t="s">
        <v>30</v>
      </c>
      <c r="I17" s="6">
        <v>2315.1372000000001</v>
      </c>
    </row>
    <row r="18" spans="2:9" x14ac:dyDescent="0.3">
      <c r="B18" s="5" t="s">
        <v>37</v>
      </c>
      <c r="C18" s="6">
        <v>2321.61</v>
      </c>
      <c r="E18" s="5" t="s">
        <v>31</v>
      </c>
      <c r="F18" s="6">
        <v>2332.9413</v>
      </c>
      <c r="H18" s="5" t="s">
        <v>31</v>
      </c>
      <c r="I18" s="6">
        <v>2332.9413</v>
      </c>
    </row>
    <row r="19" spans="2:9" x14ac:dyDescent="0.3">
      <c r="B19" s="5" t="s">
        <v>39</v>
      </c>
      <c r="C19" s="6">
        <v>2311.96</v>
      </c>
      <c r="E19" s="5" t="s">
        <v>32</v>
      </c>
      <c r="F19" s="6">
        <v>4175.7452000000003</v>
      </c>
      <c r="H19" s="5" t="s">
        <v>32</v>
      </c>
      <c r="I19" s="6">
        <v>4175.7452000000003</v>
      </c>
    </row>
    <row r="20" spans="2:9" x14ac:dyDescent="0.3">
      <c r="B20" s="5" t="s">
        <v>40</v>
      </c>
      <c r="C20" s="6">
        <v>2328.58</v>
      </c>
      <c r="E20" s="5" t="s">
        <v>33</v>
      </c>
      <c r="F20" s="6">
        <v>5931.4562999999998</v>
      </c>
      <c r="H20" s="5" t="s">
        <v>33</v>
      </c>
      <c r="I20" s="6">
        <v>5931.4562999999998</v>
      </c>
    </row>
    <row r="21" spans="2:9" x14ac:dyDescent="0.3">
      <c r="B21" s="5" t="s">
        <v>41</v>
      </c>
      <c r="C21" s="6">
        <v>2330.56</v>
      </c>
      <c r="E21" s="5" t="s">
        <v>34</v>
      </c>
      <c r="F21" s="6">
        <v>2336.5888</v>
      </c>
      <c r="H21" s="5" t="s">
        <v>34</v>
      </c>
      <c r="I21" s="6">
        <v>2336.5888</v>
      </c>
    </row>
    <row r="22" spans="2:9" x14ac:dyDescent="0.3">
      <c r="B22" s="5"/>
      <c r="C22" s="6"/>
      <c r="E22" s="5" t="s">
        <v>35</v>
      </c>
      <c r="F22" s="6">
        <v>2333.5956000000001</v>
      </c>
      <c r="H22" s="5" t="s">
        <v>35</v>
      </c>
      <c r="I22" s="6">
        <v>2333.5956000000001</v>
      </c>
    </row>
    <row r="23" spans="2:9" x14ac:dyDescent="0.3">
      <c r="B23" s="5"/>
      <c r="C23" s="6"/>
      <c r="E23" s="5" t="s">
        <v>36</v>
      </c>
      <c r="F23" s="6">
        <v>47587.212</v>
      </c>
      <c r="H23" s="5" t="s">
        <v>36</v>
      </c>
      <c r="I23" s="6">
        <v>47587.212</v>
      </c>
    </row>
    <row r="24" spans="2:9" x14ac:dyDescent="0.3">
      <c r="E24" s="5" t="s">
        <v>37</v>
      </c>
      <c r="F24" s="6">
        <v>2321.605</v>
      </c>
      <c r="H24" s="5" t="s">
        <v>37</v>
      </c>
      <c r="I24" s="6">
        <v>2321.605</v>
      </c>
    </row>
    <row r="25" spans="2:9" x14ac:dyDescent="0.3">
      <c r="E25" s="5" t="s">
        <v>38</v>
      </c>
      <c r="F25" s="6">
        <v>2921.2656000000002</v>
      </c>
      <c r="H25" s="5" t="s">
        <v>38</v>
      </c>
      <c r="I25" s="6">
        <v>2921.2656000000002</v>
      </c>
    </row>
    <row r="26" spans="2:9" x14ac:dyDescent="0.3">
      <c r="E26" s="5" t="s">
        <v>39</v>
      </c>
      <c r="F26" s="6">
        <v>2311.9632000000001</v>
      </c>
      <c r="H26" s="5" t="s">
        <v>39</v>
      </c>
      <c r="I26" s="6">
        <v>2311.9632000000001</v>
      </c>
    </row>
    <row r="27" spans="2:9" x14ac:dyDescent="0.3">
      <c r="E27" s="5" t="s">
        <v>40</v>
      </c>
      <c r="F27" s="6">
        <v>2328.576</v>
      </c>
      <c r="H27" s="5" t="s">
        <v>40</v>
      </c>
      <c r="I27" s="6">
        <v>2328.576</v>
      </c>
    </row>
    <row r="28" spans="2:9" x14ac:dyDescent="0.3">
      <c r="E28" s="5" t="s">
        <v>41</v>
      </c>
      <c r="F28" s="6">
        <v>2330.5632000000001</v>
      </c>
      <c r="H28" s="5" t="s">
        <v>41</v>
      </c>
      <c r="I28" s="6">
        <v>2330.5632000000001</v>
      </c>
    </row>
    <row r="29" spans="2:9" x14ac:dyDescent="0.3">
      <c r="E29" s="5" t="s">
        <v>42</v>
      </c>
      <c r="F29" s="6">
        <v>2311.5</v>
      </c>
      <c r="H29" s="5" t="s">
        <v>42</v>
      </c>
      <c r="I29" s="6">
        <v>2311.5</v>
      </c>
    </row>
    <row r="30" spans="2:9" x14ac:dyDescent="0.3">
      <c r="E30" s="5" t="s">
        <v>43</v>
      </c>
      <c r="F30" s="6">
        <v>2311.0531999999998</v>
      </c>
      <c r="H30" s="5" t="s">
        <v>43</v>
      </c>
      <c r="I30" s="6">
        <v>2311.0531999999998</v>
      </c>
    </row>
  </sheetData>
  <conditionalFormatting sqref="E6:E30">
    <cfRule type="expression" dxfId="100" priority="2">
      <formula>COUNTIF($B$6:$B$23,E6)&gt;0</formula>
    </cfRule>
  </conditionalFormatting>
  <conditionalFormatting sqref="H6:I30">
    <cfRule type="expression" dxfId="99" priority="1">
      <formula>COUNTIFS($B:$B,$H6)&gt;0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I8" sqref="I8"/>
    </sheetView>
  </sheetViews>
  <sheetFormatPr defaultRowHeight="14.4" x14ac:dyDescent="0.3"/>
  <cols>
    <col min="2" max="2" width="19.21875" bestFit="1" customWidth="1"/>
    <col min="4" max="4" width="9.44140625" bestFit="1" customWidth="1"/>
    <col min="5" max="5" width="10.44140625" bestFit="1" customWidth="1"/>
    <col min="8" max="8" width="10.44140625" bestFit="1" customWidth="1"/>
  </cols>
  <sheetData>
    <row r="1" spans="2:9" ht="18" x14ac:dyDescent="0.35">
      <c r="B1" s="18" t="s">
        <v>53</v>
      </c>
      <c r="C1" s="18"/>
      <c r="D1" s="18"/>
      <c r="E1" s="18"/>
      <c r="F1" s="18"/>
    </row>
    <row r="2" spans="2:9" ht="18" x14ac:dyDescent="0.35">
      <c r="H2" s="19" t="s">
        <v>56</v>
      </c>
      <c r="I2" s="19"/>
    </row>
    <row r="3" spans="2:9" ht="15" thickBot="1" x14ac:dyDescent="0.35">
      <c r="B3" s="16" t="s">
        <v>54</v>
      </c>
      <c r="C3" s="17"/>
      <c r="E3" s="16" t="s">
        <v>18</v>
      </c>
      <c r="F3" s="17"/>
      <c r="H3" s="16" t="s">
        <v>55</v>
      </c>
      <c r="I3" s="17"/>
    </row>
    <row r="4" spans="2:9" x14ac:dyDescent="0.3">
      <c r="B4" s="4" t="s">
        <v>52</v>
      </c>
      <c r="C4" s="4" t="s">
        <v>51</v>
      </c>
      <c r="E4" s="4" t="s">
        <v>52</v>
      </c>
      <c r="F4" s="4" t="s">
        <v>51</v>
      </c>
      <c r="H4" s="4" t="s">
        <v>52</v>
      </c>
      <c r="I4" s="4" t="s">
        <v>51</v>
      </c>
    </row>
    <row r="5" spans="2:9" x14ac:dyDescent="0.3">
      <c r="B5" s="8">
        <v>43853</v>
      </c>
      <c r="C5" s="22" t="str">
        <f>IF(WEEKDAY(B5)=1,"CN","Thứ "&amp;WEEKDAY(B5))</f>
        <v>Thứ 5</v>
      </c>
      <c r="D5" s="35">
        <f>WEEKDAY(B5)</f>
        <v>5</v>
      </c>
      <c r="E5" s="8">
        <v>43853</v>
      </c>
      <c r="F5" s="22" t="str">
        <f>IF(WEEKDAY(E5)=1,"CN","Thứ "&amp;WEEKDAY(E5))</f>
        <v>Thứ 5</v>
      </c>
      <c r="H5" s="8">
        <v>43853</v>
      </c>
      <c r="I5" s="22" t="str">
        <f>IF(WEEKDAY(H5)=1,"CN","Thứ "&amp;WEEKDAY(H5))</f>
        <v>Thứ 5</v>
      </c>
    </row>
    <row r="6" spans="2:9" x14ac:dyDescent="0.3">
      <c r="B6" s="8">
        <v>44193</v>
      </c>
      <c r="C6" s="22" t="str">
        <f t="shared" ref="C6:C20" si="0">IF(WEEKDAY(B6)=1,"CN","Thứ "&amp;WEEKDAY(B6))</f>
        <v>Thứ 2</v>
      </c>
      <c r="D6" s="35">
        <f t="shared" ref="D6:D20" si="1">WEEKDAY(B6)</f>
        <v>2</v>
      </c>
      <c r="E6" s="8">
        <v>44193</v>
      </c>
      <c r="F6" s="22" t="str">
        <f t="shared" ref="F6:F20" si="2">IF(WEEKDAY(E6)=1,"CN","Thứ "&amp;WEEKDAY(E6))</f>
        <v>Thứ 2</v>
      </c>
      <c r="H6" s="8">
        <v>44193</v>
      </c>
      <c r="I6" s="22" t="str">
        <f t="shared" ref="I6:I20" si="3">IF(WEEKDAY(H6)=1,"CN","Thứ "&amp;WEEKDAY(H6))</f>
        <v>Thứ 2</v>
      </c>
    </row>
    <row r="7" spans="2:9" x14ac:dyDescent="0.3">
      <c r="B7" s="8">
        <v>44100</v>
      </c>
      <c r="C7" s="22" t="str">
        <f t="shared" si="0"/>
        <v>Thứ 7</v>
      </c>
      <c r="D7" s="35">
        <f t="shared" si="1"/>
        <v>7</v>
      </c>
      <c r="E7" s="8">
        <v>44100</v>
      </c>
      <c r="F7" s="22" t="str">
        <f t="shared" si="2"/>
        <v>Thứ 7</v>
      </c>
      <c r="H7" s="8">
        <v>44100</v>
      </c>
      <c r="I7" s="22" t="str">
        <f t="shared" si="3"/>
        <v>Thứ 7</v>
      </c>
    </row>
    <row r="8" spans="2:9" x14ac:dyDescent="0.3">
      <c r="B8" s="8">
        <v>44173</v>
      </c>
      <c r="C8" s="22" t="str">
        <f t="shared" si="0"/>
        <v>Thứ 3</v>
      </c>
      <c r="D8" s="35">
        <f t="shared" si="1"/>
        <v>3</v>
      </c>
      <c r="E8" s="8">
        <v>44173</v>
      </c>
      <c r="F8" s="22" t="str">
        <f t="shared" si="2"/>
        <v>Thứ 3</v>
      </c>
      <c r="H8" s="8">
        <v>44173</v>
      </c>
      <c r="I8" s="22" t="str">
        <f t="shared" si="3"/>
        <v>Thứ 3</v>
      </c>
    </row>
    <row r="9" spans="2:9" x14ac:dyDescent="0.3">
      <c r="B9" s="8">
        <v>43947</v>
      </c>
      <c r="C9" s="22" t="str">
        <f t="shared" si="0"/>
        <v>CN</v>
      </c>
      <c r="D9" s="35">
        <f t="shared" si="1"/>
        <v>1</v>
      </c>
      <c r="E9" s="8">
        <v>43947</v>
      </c>
      <c r="F9" s="22" t="str">
        <f t="shared" si="2"/>
        <v>CN</v>
      </c>
      <c r="H9" s="8">
        <v>43947</v>
      </c>
      <c r="I9" s="22" t="str">
        <f t="shared" si="3"/>
        <v>CN</v>
      </c>
    </row>
    <row r="10" spans="2:9" x14ac:dyDescent="0.3">
      <c r="B10" s="8">
        <v>44142</v>
      </c>
      <c r="C10" s="22" t="str">
        <f t="shared" si="0"/>
        <v>Thứ 7</v>
      </c>
      <c r="D10" s="35">
        <f t="shared" si="1"/>
        <v>7</v>
      </c>
      <c r="E10" s="8">
        <v>44142</v>
      </c>
      <c r="F10" s="22" t="str">
        <f t="shared" si="2"/>
        <v>Thứ 7</v>
      </c>
      <c r="H10" s="8">
        <v>44142</v>
      </c>
      <c r="I10" s="22" t="str">
        <f>IF(WEEKDAY(H10)=1,"CN","Thứ "&amp;WEEKDAY(H10))</f>
        <v>Thứ 7</v>
      </c>
    </row>
    <row r="11" spans="2:9" x14ac:dyDescent="0.3">
      <c r="B11" s="8">
        <v>44043</v>
      </c>
      <c r="C11" s="22" t="str">
        <f t="shared" si="0"/>
        <v>Thứ 6</v>
      </c>
      <c r="D11" s="35">
        <f t="shared" si="1"/>
        <v>6</v>
      </c>
      <c r="E11" s="8">
        <v>44043</v>
      </c>
      <c r="F11" s="22" t="str">
        <f t="shared" si="2"/>
        <v>Thứ 6</v>
      </c>
      <c r="H11" s="8">
        <v>44043</v>
      </c>
      <c r="I11" s="22" t="str">
        <f t="shared" si="3"/>
        <v>Thứ 6</v>
      </c>
    </row>
    <row r="12" spans="2:9" x14ac:dyDescent="0.3">
      <c r="B12" s="8">
        <v>44159</v>
      </c>
      <c r="C12" s="22" t="str">
        <f t="shared" si="0"/>
        <v>Thứ 3</v>
      </c>
      <c r="D12" s="35">
        <f t="shared" si="1"/>
        <v>3</v>
      </c>
      <c r="E12" s="8">
        <v>44159</v>
      </c>
      <c r="F12" s="22" t="str">
        <f t="shared" si="2"/>
        <v>Thứ 3</v>
      </c>
      <c r="H12" s="8">
        <v>44159</v>
      </c>
      <c r="I12" s="22" t="str">
        <f t="shared" si="3"/>
        <v>Thứ 3</v>
      </c>
    </row>
    <row r="13" spans="2:9" x14ac:dyDescent="0.3">
      <c r="B13" s="8">
        <v>44193</v>
      </c>
      <c r="C13" s="22" t="str">
        <f t="shared" si="0"/>
        <v>Thứ 2</v>
      </c>
      <c r="D13" s="35">
        <f t="shared" si="1"/>
        <v>2</v>
      </c>
      <c r="E13" s="8">
        <v>44193</v>
      </c>
      <c r="F13" s="22" t="str">
        <f t="shared" si="2"/>
        <v>Thứ 2</v>
      </c>
      <c r="H13" s="8">
        <v>44193</v>
      </c>
      <c r="I13" s="22" t="str">
        <f t="shared" si="3"/>
        <v>Thứ 2</v>
      </c>
    </row>
    <row r="14" spans="2:9" x14ac:dyDescent="0.3">
      <c r="B14" s="8">
        <v>44040</v>
      </c>
      <c r="C14" s="22" t="str">
        <f t="shared" si="0"/>
        <v>Thứ 3</v>
      </c>
      <c r="D14" s="35">
        <f t="shared" si="1"/>
        <v>3</v>
      </c>
      <c r="E14" s="8">
        <v>44040</v>
      </c>
      <c r="F14" s="22" t="str">
        <f t="shared" si="2"/>
        <v>Thứ 3</v>
      </c>
      <c r="H14" s="8">
        <v>44040</v>
      </c>
      <c r="I14" s="22" t="str">
        <f t="shared" si="3"/>
        <v>Thứ 3</v>
      </c>
    </row>
    <row r="15" spans="2:9" x14ac:dyDescent="0.3">
      <c r="B15" s="8">
        <v>44182</v>
      </c>
      <c r="C15" s="22" t="str">
        <f t="shared" si="0"/>
        <v>Thứ 5</v>
      </c>
      <c r="D15" s="35">
        <f t="shared" si="1"/>
        <v>5</v>
      </c>
      <c r="E15" s="8">
        <v>44182</v>
      </c>
      <c r="F15" s="22" t="str">
        <f t="shared" si="2"/>
        <v>Thứ 5</v>
      </c>
      <c r="H15" s="8">
        <v>44182</v>
      </c>
      <c r="I15" s="22" t="str">
        <f t="shared" si="3"/>
        <v>Thứ 5</v>
      </c>
    </row>
    <row r="16" spans="2:9" x14ac:dyDescent="0.3">
      <c r="B16" s="8">
        <v>44046</v>
      </c>
      <c r="C16" s="22" t="str">
        <f t="shared" si="0"/>
        <v>Thứ 2</v>
      </c>
      <c r="D16" s="35">
        <f t="shared" si="1"/>
        <v>2</v>
      </c>
      <c r="E16" s="8">
        <v>44046</v>
      </c>
      <c r="F16" s="22" t="str">
        <f t="shared" si="2"/>
        <v>Thứ 2</v>
      </c>
      <c r="H16" s="8">
        <v>44046</v>
      </c>
      <c r="I16" s="22" t="str">
        <f t="shared" si="3"/>
        <v>Thứ 2</v>
      </c>
    </row>
    <row r="17" spans="2:9" x14ac:dyDescent="0.3">
      <c r="B17" s="8">
        <v>43954</v>
      </c>
      <c r="C17" s="22" t="str">
        <f t="shared" si="0"/>
        <v>CN</v>
      </c>
      <c r="D17" s="35">
        <f t="shared" si="1"/>
        <v>1</v>
      </c>
      <c r="E17" s="8">
        <v>43954</v>
      </c>
      <c r="F17" s="22" t="str">
        <f t="shared" si="2"/>
        <v>CN</v>
      </c>
      <c r="H17" s="8">
        <v>43954</v>
      </c>
      <c r="I17" s="22" t="str">
        <f t="shared" si="3"/>
        <v>CN</v>
      </c>
    </row>
    <row r="18" spans="2:9" x14ac:dyDescent="0.3">
      <c r="B18" s="8">
        <v>43923</v>
      </c>
      <c r="C18" s="22" t="str">
        <f t="shared" si="0"/>
        <v>Thứ 5</v>
      </c>
      <c r="D18" s="35">
        <f t="shared" si="1"/>
        <v>5</v>
      </c>
      <c r="E18" s="8">
        <v>43923</v>
      </c>
      <c r="F18" s="22" t="str">
        <f t="shared" si="2"/>
        <v>Thứ 5</v>
      </c>
      <c r="H18" s="8">
        <v>43923</v>
      </c>
      <c r="I18" s="22" t="str">
        <f t="shared" si="3"/>
        <v>Thứ 5</v>
      </c>
    </row>
    <row r="19" spans="2:9" x14ac:dyDescent="0.3">
      <c r="B19" s="8">
        <v>44030</v>
      </c>
      <c r="C19" s="22" t="str">
        <f t="shared" si="0"/>
        <v>Thứ 7</v>
      </c>
      <c r="D19" s="35">
        <f t="shared" si="1"/>
        <v>7</v>
      </c>
      <c r="E19" s="8">
        <v>44030</v>
      </c>
      <c r="F19" s="22" t="str">
        <f t="shared" si="2"/>
        <v>Thứ 7</v>
      </c>
      <c r="H19" s="8">
        <v>44030</v>
      </c>
      <c r="I19" s="22" t="str">
        <f t="shared" si="3"/>
        <v>Thứ 7</v>
      </c>
    </row>
    <row r="20" spans="2:9" x14ac:dyDescent="0.3">
      <c r="B20" s="8">
        <v>44055</v>
      </c>
      <c r="C20" s="22" t="str">
        <f t="shared" si="0"/>
        <v>Thứ 4</v>
      </c>
      <c r="D20" s="35">
        <f t="shared" si="1"/>
        <v>4</v>
      </c>
      <c r="E20" s="8">
        <v>44055</v>
      </c>
      <c r="F20" s="22" t="str">
        <f t="shared" si="2"/>
        <v>Thứ 4</v>
      </c>
      <c r="H20" s="8">
        <v>44055</v>
      </c>
      <c r="I20" s="22" t="str">
        <f t="shared" si="3"/>
        <v>Thứ 4</v>
      </c>
    </row>
  </sheetData>
  <conditionalFormatting sqref="B5:B20">
    <cfRule type="expression" dxfId="33" priority="11">
      <formula>OR(WEEKDAY(B5)=1,WEEKDAY(B5)=7)</formula>
    </cfRule>
    <cfRule type="expression" dxfId="32" priority="10">
      <formula>OR(WEEKDAY(B5)=1,WEEKDAY(B5)=7)</formula>
    </cfRule>
  </conditionalFormatting>
  <conditionalFormatting sqref="E5:F20">
    <cfRule type="expression" dxfId="30" priority="9">
      <formula>OR(WEEKDAY(E$5)=1,WEEKDAY(E$5)=7)</formula>
    </cfRule>
  </conditionalFormatting>
  <conditionalFormatting sqref="H5:I20">
    <cfRule type="expression" dxfId="15" priority="3">
      <formula>"weekday($H5)=1"</formula>
    </cfRule>
    <cfRule type="expression" dxfId="16" priority="2">
      <formula>WEEKDAY($H5)=1</formula>
    </cfRule>
    <cfRule type="expression" dxfId="14" priority="1">
      <formula>WEEKDAY($H5)=7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C12" sqref="C11:C12"/>
    </sheetView>
  </sheetViews>
  <sheetFormatPr defaultRowHeight="14.4" x14ac:dyDescent="0.3"/>
  <cols>
    <col min="3" max="3" width="32.44140625" customWidth="1"/>
  </cols>
  <sheetData>
    <row r="1" spans="2:5" ht="21" x14ac:dyDescent="0.4">
      <c r="B1" s="20" t="s">
        <v>60</v>
      </c>
      <c r="C1" s="20"/>
      <c r="D1" s="20"/>
      <c r="E1" s="20"/>
    </row>
    <row r="3" spans="2:5" x14ac:dyDescent="0.3">
      <c r="C3" s="13" t="s">
        <v>59</v>
      </c>
    </row>
    <row r="4" spans="2:5" x14ac:dyDescent="0.3">
      <c r="C4" s="14">
        <v>44949</v>
      </c>
    </row>
    <row r="5" spans="2:5" x14ac:dyDescent="0.3">
      <c r="C5" s="14">
        <v>42366</v>
      </c>
    </row>
    <row r="6" spans="2:5" x14ac:dyDescent="0.3">
      <c r="C6" s="14">
        <v>42639</v>
      </c>
    </row>
    <row r="7" spans="2:5" x14ac:dyDescent="0.3">
      <c r="C7" s="14">
        <v>44173</v>
      </c>
    </row>
    <row r="8" spans="2:5" x14ac:dyDescent="0.3">
      <c r="C8" s="14">
        <v>42485</v>
      </c>
    </row>
    <row r="9" spans="2:5" x14ac:dyDescent="0.3">
      <c r="C9" s="14">
        <v>43411</v>
      </c>
    </row>
    <row r="10" spans="2:5" x14ac:dyDescent="0.3">
      <c r="C10" s="14">
        <v>44043</v>
      </c>
    </row>
    <row r="11" spans="2:5" x14ac:dyDescent="0.3">
      <c r="C11" s="14">
        <v>44159</v>
      </c>
    </row>
    <row r="12" spans="2:5" x14ac:dyDescent="0.3">
      <c r="C12" s="14">
        <v>42732</v>
      </c>
    </row>
    <row r="13" spans="2:5" x14ac:dyDescent="0.3">
      <c r="C13" s="14">
        <v>42944</v>
      </c>
    </row>
    <row r="14" spans="2:5" x14ac:dyDescent="0.3">
      <c r="C14" s="14">
        <v>44182</v>
      </c>
    </row>
    <row r="15" spans="2:5" x14ac:dyDescent="0.3">
      <c r="C15" s="14">
        <v>44046</v>
      </c>
    </row>
    <row r="16" spans="2:5" x14ac:dyDescent="0.3">
      <c r="C16" s="14">
        <v>42856</v>
      </c>
    </row>
    <row r="17" spans="3:3" x14ac:dyDescent="0.3">
      <c r="C17" s="14">
        <v>42827</v>
      </c>
    </row>
    <row r="18" spans="3:3" x14ac:dyDescent="0.3">
      <c r="C18" s="14">
        <v>42202</v>
      </c>
    </row>
    <row r="19" spans="3:3" x14ac:dyDescent="0.3">
      <c r="C19" s="14">
        <v>42228</v>
      </c>
    </row>
  </sheetData>
  <conditionalFormatting sqref="C4:C19">
    <cfRule type="expression" dxfId="10" priority="2">
      <formula>AND(YEAR(C4)&gt;=2016,YEAR(C4)&lt;=D2018)</formula>
    </cfRule>
    <cfRule type="expression" dxfId="9" priority="1">
      <formula>AND(YEAR(C4)&gt;=2016,YEAR(C4)&lt;=2018)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1" sqref="B1"/>
    </sheetView>
  </sheetViews>
  <sheetFormatPr defaultRowHeight="14.4" x14ac:dyDescent="0.3"/>
  <cols>
    <col min="2" max="2" width="9.44140625" bestFit="1" customWidth="1"/>
    <col min="3" max="3" width="10.77734375" bestFit="1" customWidth="1"/>
    <col min="4" max="4" width="4.21875" customWidth="1"/>
    <col min="5" max="5" width="33" style="15" bestFit="1" customWidth="1"/>
  </cols>
  <sheetData>
    <row r="1" spans="2:6" ht="21" x14ac:dyDescent="0.4">
      <c r="B1" s="20" t="s">
        <v>61</v>
      </c>
      <c r="C1" s="20"/>
      <c r="D1" s="20"/>
      <c r="E1" s="20"/>
      <c r="F1" s="21"/>
    </row>
    <row r="3" spans="2:6" x14ac:dyDescent="0.3">
      <c r="B3" s="4" t="s">
        <v>57</v>
      </c>
      <c r="C3" s="4" t="s">
        <v>58</v>
      </c>
      <c r="E3" s="13" t="s">
        <v>62</v>
      </c>
    </row>
    <row r="4" spans="2:6" x14ac:dyDescent="0.3">
      <c r="B4" s="8">
        <v>42385</v>
      </c>
      <c r="C4" s="8">
        <v>43424</v>
      </c>
      <c r="E4" s="14">
        <v>43123</v>
      </c>
    </row>
    <row r="5" spans="2:6" x14ac:dyDescent="0.3">
      <c r="E5" s="14">
        <v>42366</v>
      </c>
    </row>
    <row r="6" spans="2:6" x14ac:dyDescent="0.3">
      <c r="E6" s="14">
        <v>42639</v>
      </c>
    </row>
    <row r="7" spans="2:6" x14ac:dyDescent="0.3">
      <c r="E7" s="14">
        <v>44173</v>
      </c>
    </row>
    <row r="8" spans="2:6" x14ac:dyDescent="0.3">
      <c r="E8" s="14">
        <v>42485</v>
      </c>
    </row>
    <row r="9" spans="2:6" x14ac:dyDescent="0.3">
      <c r="E9" s="14">
        <v>43411</v>
      </c>
    </row>
    <row r="10" spans="2:6" x14ac:dyDescent="0.3">
      <c r="E10" s="14">
        <v>44043</v>
      </c>
    </row>
    <row r="11" spans="2:6" x14ac:dyDescent="0.3">
      <c r="E11" s="14">
        <v>44159</v>
      </c>
    </row>
    <row r="12" spans="2:6" x14ac:dyDescent="0.3">
      <c r="E12" s="14">
        <v>42732</v>
      </c>
    </row>
    <row r="13" spans="2:6" x14ac:dyDescent="0.3">
      <c r="E13" s="14">
        <v>42944</v>
      </c>
    </row>
    <row r="14" spans="2:6" x14ac:dyDescent="0.3">
      <c r="E14" s="14">
        <v>44182</v>
      </c>
    </row>
    <row r="15" spans="2:6" x14ac:dyDescent="0.3">
      <c r="E15" s="14">
        <v>44046</v>
      </c>
    </row>
    <row r="16" spans="2:6" x14ac:dyDescent="0.3">
      <c r="E16" s="14">
        <v>42856</v>
      </c>
    </row>
    <row r="17" spans="5:5" x14ac:dyDescent="0.3">
      <c r="E17" s="14">
        <v>42827</v>
      </c>
    </row>
    <row r="18" spans="5:5" x14ac:dyDescent="0.3">
      <c r="E18" s="14">
        <v>42202</v>
      </c>
    </row>
    <row r="19" spans="5:5" x14ac:dyDescent="0.3">
      <c r="E19" s="14">
        <v>42228</v>
      </c>
    </row>
  </sheetData>
  <conditionalFormatting sqref="E4:E19">
    <cfRule type="expression" dxfId="93" priority="1">
      <formula>AND(E4&gt;=$B$4,E4&lt;=$C$4)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C6" sqref="C6"/>
    </sheetView>
  </sheetViews>
  <sheetFormatPr defaultRowHeight="14.4" x14ac:dyDescent="0.3"/>
  <cols>
    <col min="2" max="2" width="10.77734375" customWidth="1"/>
    <col min="3" max="3" width="14.44140625" customWidth="1"/>
    <col min="4" max="4" width="4.88671875" customWidth="1"/>
    <col min="5" max="5" width="9.77734375" bestFit="1" customWidth="1"/>
    <col min="6" max="6" width="12.33203125" customWidth="1"/>
    <col min="8" max="8" width="12.88671875" bestFit="1" customWidth="1"/>
  </cols>
  <sheetData>
    <row r="1" spans="2:8" ht="18" x14ac:dyDescent="0.35">
      <c r="B1" s="18" t="s">
        <v>65</v>
      </c>
      <c r="C1" s="18"/>
      <c r="D1" s="18"/>
      <c r="E1" s="18"/>
      <c r="F1" s="18"/>
      <c r="H1" t="s">
        <v>66</v>
      </c>
    </row>
    <row r="2" spans="2:8" x14ac:dyDescent="0.3">
      <c r="H2" s="23">
        <f ca="1">TODAY()</f>
        <v>44437</v>
      </c>
    </row>
    <row r="3" spans="2:8" ht="15" thickBot="1" x14ac:dyDescent="0.35">
      <c r="B3" s="16" t="s">
        <v>2</v>
      </c>
      <c r="C3" s="17"/>
      <c r="E3" s="16" t="s">
        <v>18</v>
      </c>
      <c r="F3" s="17"/>
    </row>
    <row r="4" spans="2:8" ht="8.5500000000000007" customHeight="1" x14ac:dyDescent="0.3"/>
    <row r="5" spans="2:8" x14ac:dyDescent="0.3">
      <c r="B5" s="13" t="s">
        <v>63</v>
      </c>
      <c r="C5" s="13" t="s">
        <v>64</v>
      </c>
      <c r="E5" s="13" t="s">
        <v>63</v>
      </c>
      <c r="F5" s="13" t="s">
        <v>64</v>
      </c>
    </row>
    <row r="6" spans="2:8" x14ac:dyDescent="0.3">
      <c r="B6" s="1" t="s">
        <v>19</v>
      </c>
      <c r="C6" s="24">
        <v>44890</v>
      </c>
      <c r="D6" s="23"/>
      <c r="E6" s="1" t="s">
        <v>19</v>
      </c>
      <c r="F6" s="24">
        <v>44037</v>
      </c>
    </row>
    <row r="7" spans="2:8" x14ac:dyDescent="0.3">
      <c r="B7" s="1" t="s">
        <v>20</v>
      </c>
      <c r="C7" s="24">
        <v>43936</v>
      </c>
      <c r="D7" s="23"/>
      <c r="E7" s="1" t="s">
        <v>20</v>
      </c>
      <c r="F7" s="24">
        <v>43936</v>
      </c>
    </row>
    <row r="8" spans="2:8" x14ac:dyDescent="0.3">
      <c r="B8" s="1" t="s">
        <v>21</v>
      </c>
      <c r="C8" s="24">
        <v>44047</v>
      </c>
      <c r="D8" s="23"/>
      <c r="E8" s="1" t="s">
        <v>21</v>
      </c>
      <c r="F8" s="24">
        <v>44047</v>
      </c>
    </row>
    <row r="9" spans="2:8" x14ac:dyDescent="0.3">
      <c r="B9" s="1" t="s">
        <v>22</v>
      </c>
      <c r="C9" s="24">
        <v>45835</v>
      </c>
      <c r="D9" s="23"/>
      <c r="E9" s="1" t="s">
        <v>22</v>
      </c>
      <c r="F9" s="24">
        <v>44009</v>
      </c>
    </row>
    <row r="10" spans="2:8" x14ac:dyDescent="0.3">
      <c r="B10" s="1" t="s">
        <v>23</v>
      </c>
      <c r="C10" s="24">
        <v>44034</v>
      </c>
      <c r="D10" s="23"/>
      <c r="E10" s="1" t="s">
        <v>23</v>
      </c>
      <c r="F10" s="24">
        <v>44034</v>
      </c>
    </row>
    <row r="11" spans="2:8" x14ac:dyDescent="0.3">
      <c r="B11" s="1" t="s">
        <v>24</v>
      </c>
      <c r="C11" s="24">
        <v>44013</v>
      </c>
      <c r="D11" s="23"/>
      <c r="E11" s="1" t="s">
        <v>24</v>
      </c>
      <c r="F11" s="24">
        <v>44013</v>
      </c>
    </row>
  </sheetData>
  <conditionalFormatting sqref="B6:B11">
    <cfRule type="expression" dxfId="3" priority="3">
      <formula>B6&lt;$H$2</formula>
    </cfRule>
    <cfRule type="expression" dxfId="4" priority="2">
      <formula>B6&lt;$H$2</formula>
    </cfRule>
    <cfRule type="expression" dxfId="2" priority="1">
      <formula>B6&lt;$H$2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Tong hop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DELL</cp:lastModifiedBy>
  <dcterms:created xsi:type="dcterms:W3CDTF">2013-10-28T00:19:55Z</dcterms:created>
  <dcterms:modified xsi:type="dcterms:W3CDTF">2021-08-29T14:44:45Z</dcterms:modified>
</cp:coreProperties>
</file>