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jotard-workspace\tester\"/>
    </mc:Choice>
  </mc:AlternateContent>
  <xr:revisionPtr revIDLastSave="0" documentId="13_ncr:1_{C22AC654-CF3E-413E-AB10-AADA19EB6C63}" xr6:coauthVersionLast="47" xr6:coauthVersionMax="47" xr10:uidLastSave="{00000000-0000-0000-0000-000000000000}"/>
  <bookViews>
    <workbookView xWindow="2652" yWindow="2652" windowWidth="17280" windowHeight="8964" firstSheet="1" activeTab="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7" i="6" l="1"/>
  <c r="C5" i="6"/>
  <c r="D34" i="5"/>
  <c r="C34" i="5"/>
  <c r="D33" i="5"/>
  <c r="C33" i="5"/>
  <c r="D32" i="5"/>
  <c r="C32" i="5"/>
  <c r="D31" i="5"/>
  <c r="C31" i="5"/>
  <c r="D30" i="5"/>
  <c r="C30" i="5"/>
  <c r="D29" i="5"/>
  <c r="C29" i="5"/>
  <c r="A16" i="5"/>
  <c r="A15" i="5"/>
  <c r="A14" i="5"/>
  <c r="A13" i="5"/>
  <c r="B12" i="5"/>
  <c r="A12" i="5"/>
  <c r="A11" i="5"/>
  <c r="A10" i="5"/>
  <c r="B9" i="5"/>
  <c r="A9" i="5"/>
  <c r="A8" i="5"/>
  <c r="B7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<sst xmlns="http://schemas.openxmlformats.org/spreadsheetml/2006/main" count="361" uniqueCount="228">
  <si>
    <t>TEST PLAN</t>
  </si>
  <si>
    <t>Project Name</t>
  </si>
  <si>
    <t>Reviewer</t>
  </si>
  <si>
    <t>Project Code</t>
  </si>
  <si>
    <t>PTM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</si>
  <si>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</si>
  <si>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</si>
  <si>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</si>
  <si>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</si>
  <si>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</si>
  <si>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</si>
  <si>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</si>
  <si>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</si>
  <si>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</si>
  <si>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</si>
  <si>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</si>
  <si>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</si>
  <si>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</si>
  <si>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</si>
  <si>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</si>
  <si>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</si>
  <si>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</si>
  <si>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</si>
  <si>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</si>
  <si>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</si>
  <si>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</si>
  <si>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</si>
  <si>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</si>
  <si>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</si>
  <si>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</si>
  <si>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</si>
  <si>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</si>
  <si>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</si>
  <si>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</si>
  <si>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</si>
  <si>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</si>
  <si>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</si>
  <si>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</si>
  <si>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</si>
  <si>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</si>
  <si>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</si>
  <si>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</si>
  <si>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</si>
  <si>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</si>
  <si>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</si>
  <si>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</si>
  <si>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</si>
  <si>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</si>
  <si>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</si>
  <si>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</si>
  <si>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</si>
  <si>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</si>
  <si>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</si>
  <si>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</si>
  <si>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</si>
  <si>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</si>
  <si>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</si>
  <si>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</si>
  <si>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</si>
  <si>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</si>
  <si>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</si>
  <si>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</si>
  <si>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</si>
  <si>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</si>
  <si>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</si>
  <si>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</si>
  <si>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</si>
  <si>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</si>
  <si>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</si>
  <si>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</si>
  <si>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</si>
  <si>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</si>
  <si>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</si>
  <si>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</si>
  <si>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</si>
  <si>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</si>
  <si>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</si>
  <si>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</si>
  <si>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</si>
  <si>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</si>
  <si>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</si>
  <si>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</si>
  <si>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</si>
  <si>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</si>
  <si>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</si>
  <si>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</si>
  <si>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</si>
  <si>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</si>
  <si>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</si>
  <si>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</si>
  <si>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</si>
  <si>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</si>
  <si>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</si>
  <si>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</si>
  <si>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</si>
  <si>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</si>
  <si>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</si>
  <si>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</si>
  <si>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</si>
  <si>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</si>
  <si>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</si>
  <si>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</si>
  <si>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</si>
  <si>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</si>
  <si>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</si>
  <si>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</si>
  <si>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</si>
  <si>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</si>
  <si>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</si>
  <si>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</si>
  <si>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</si>
  <si>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</si>
  <si>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</si>
  <si>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</si>
  <si>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</si>
  <si>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</si>
  <si>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</si>
  <si>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</si>
  <si>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</si>
  <si>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</si>
  <si>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</si>
  <si>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</si>
  <si>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</si>
  <si>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</si>
  <si>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</si>
  <si>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</si>
  <si>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</si>
  <si>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</si>
  <si>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</si>
  <si>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</si>
  <si>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</si>
  <si>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</si>
  <si>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</si>
  <si>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</si>
  <si>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</si>
  <si>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</si>
  <si>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</si>
  <si>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</si>
  <si>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</si>
  <si>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</si>
  <si>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</si>
  <si>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</si>
  <si>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</si>
  <si>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</si>
  <si>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</si>
  <si>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</si>
  <si>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</si>
  <si>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</si>
  <si>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</si>
  <si>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</si>
  <si>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</si>
  <si>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</si>
  <si>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</si>
  <si>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</si>
  <si>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</si>
  <si>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</si>
  <si>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</si>
  <si>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</si>
  <si>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</si>
  <si>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</si>
  <si>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</si>
  <si>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</si>
  <si>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</si>
  <si>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16130490_Nguyễn Thị Thảo Nguyên</t>
  </si>
  <si>
    <t>Member</t>
  </si>
  <si>
    <t xml:space="preserve">- Read and Analyze Doccument, test design, test case, thực thi các test case, logs bug cho chức năng Danh sách đậu phỏng vấn
</t>
  </si>
  <si>
    <t xml:space="preserve">- Read and Analyze Doccument, test design, test case, thực thi các test case, logs bug cho chức năng Danh sách đang học quân sự
</t>
  </si>
  <si>
    <t>16130480_Lê Hoàng Hữu Nghị</t>
  </si>
  <si>
    <t xml:space="preserve">- Read and Analyze Doccument, test design, test case, thực thi các test case, logs bug cho chức năng Danh sách học viên
</t>
  </si>
  <si>
    <t>16130636_Nguyễn Quang Trường</t>
  </si>
  <si>
    <t xml:space="preserve">- Read and Analyze Doccument, test design, test case, thực thi các test case, logs bug cho chức năng Kế toán -&gt; Phí quản lí -&gt; DS invocie
</t>
  </si>
  <si>
    <t xml:space="preserve">- Read and Analyze Doccument, test design, test case, thực thi các test case, logs bug cho chức năng Kế toán -&gt; Phí quản lí -&gt; Phát hành phí quản lí
</t>
  </si>
  <si>
    <t>16130646_Phạm Quang Tuấn</t>
  </si>
  <si>
    <t xml:space="preserve">- Read and Analyze Doccument, test design, test case, thực thi các test case, logs bug cho chức năng Kế toán -&gt; Phí đào tạo -&gt; Phát hành phí đào tạo
</t>
  </si>
  <si>
    <t>14130027_Diệp Trường Hải</t>
  </si>
  <si>
    <t xml:space="preserve">- Read and Analyze Doccument, test design, test case, thực thi các test case, logs bug cho chức năng Kế toán -&gt; Phí đào tạo -&gt; Danh sách invoice
</t>
  </si>
  <si>
    <t>16130537_Võ Thị Hồ Quyên</t>
  </si>
  <si>
    <t xml:space="preserve">- Read and Analyze Doccument, test design, test case, thực thi các test case, logs bug cho chức năng Danh mục -&gt; Xí nghiệp
</t>
  </si>
  <si>
    <t>16130648_Trần Thanh Tuấn</t>
  </si>
  <si>
    <t xml:space="preserve">-  Read and Analyze Doccument, test design, test case, thực thi các test case, logs bug cho chức năng Danh mục -&gt; Tài khoản ngân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</si>
  <si>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</si>
  <si>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</si>
  <si>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</si>
  <si>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</si>
  <si>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</si>
  <si>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</si>
  <si>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</si>
  <si>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</si>
  <si>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</si>
  <si>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</si>
  <si>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</si>
  <si>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</si>
  <si>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>Danh sách sau quân sự</t>
  </si>
  <si>
    <t>Danh sách đậu phỏng vấn</t>
  </si>
  <si>
    <t>Thảo Nguyên</t>
  </si>
  <si>
    <t>Danh sách đang học quân sự</t>
  </si>
  <si>
    <t>Danh sách học viên</t>
  </si>
  <si>
    <t>Hữu Nghị</t>
  </si>
  <si>
    <t>Kế toán -&gt; Phí quản lí -&gt; DS invocie</t>
  </si>
  <si>
    <t>Quang Trường</t>
  </si>
  <si>
    <t>Kế toán -&gt; Phí quản lí -&gt; Phát hành phí quản lí</t>
  </si>
  <si>
    <t>Gia Đạt</t>
  </si>
  <si>
    <t>Kế toán -&gt; Phí đào tạo -&gt; Phát hành phí đào tạo</t>
  </si>
  <si>
    <t>Quang Tuấn</t>
  </si>
  <si>
    <t>Kế toán -&gt; Phí đào tạo -&gt; Danh sách invoice</t>
  </si>
  <si>
    <t>Trường Hải</t>
  </si>
  <si>
    <t>Xí nghiệp</t>
  </si>
  <si>
    <t>Hồ Quyên</t>
  </si>
  <si>
    <t>Tài khoản ngân hàng</t>
  </si>
  <si>
    <t>Thanh Tuấn</t>
  </si>
  <si>
    <t xml:space="preserve">Review </t>
  </si>
  <si>
    <t>DS sau quân sự</t>
  </si>
  <si>
    <t>Văn Đa</t>
  </si>
  <si>
    <t>Hoàng Vũ</t>
  </si>
  <si>
    <t>Execute test and logs bug</t>
  </si>
  <si>
    <t>Term definition</t>
  </si>
  <si>
    <t>Term</t>
  </si>
  <si>
    <t>Definition/explanation</t>
  </si>
  <si>
    <t>Glossary</t>
  </si>
  <si>
    <t>Members</t>
  </si>
  <si>
    <t>UhhTuiKoBk</t>
  </si>
  <si>
    <t>Đỗ Việt Cường</t>
  </si>
  <si>
    <t>Trần Thị Thanh Nga</t>
  </si>
  <si>
    <t>Đỗ Việt Cường - 21130299</t>
  </si>
  <si>
    <t>Nguyễn Quốc Anh Tuấn - 21130601</t>
  </si>
  <si>
    <t>Lâm Trạch Đông - 21130317</t>
  </si>
  <si>
    <t>Trần Văn Triều - 21130639</t>
  </si>
  <si>
    <t>Phạm Nhựt Tân - 21130530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</si>
</sst>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1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94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67" xfId="0" applyNumberFormat="1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66" fontId="36" fillId="2" borderId="67" xfId="0" applyNumberFormat="1" applyFont="1" applyFill="1" applyBorder="1" applyAlignment="1">
      <alignment horizontal="right"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92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5" fillId="0" borderId="71" xfId="0" applyFont="1" applyBorder="1" applyAlignment="1">
      <alignment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5" fillId="0" borderId="91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0" fontId="13" fillId="0" borderId="108" xfId="0" applyFont="1" applyBorder="1" applyAlignment="1">
      <alignment horizontal="left" vertical="top" wrapText="1"/>
    </xf>
    <xf numFmtId="164" fontId="13" fillId="0" borderId="47" xfId="0" applyNumberFormat="1" applyFont="1" applyBorder="1" applyAlignment="1">
      <alignment horizontal="center" vertical="center"/>
    </xf>
    <xf numFmtId="164" fontId="13" fillId="0" borderId="54" xfId="0" applyNumberFormat="1" applyFont="1" applyBorder="1" applyAlignment="1">
      <alignment horizontal="center" vertical="center"/>
    </xf>
    <xf numFmtId="0" fontId="13" fillId="0" borderId="87" xfId="0" applyFont="1" applyBorder="1" applyAlignment="1">
      <alignment horizontal="left" vertical="top" wrapText="1"/>
    </xf>
    <xf numFmtId="0" fontId="5" fillId="0" borderId="88" xfId="0" applyFont="1" applyBorder="1" applyAlignment="1">
      <alignment vertical="center"/>
    </xf>
    <xf numFmtId="0" fontId="5" fillId="0" borderId="8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13" fillId="6" borderId="25" xfId="0" applyFont="1" applyFill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3" xfId="0" applyFont="1" applyBorder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5" fillId="0" borderId="124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5" xfId="0" applyFont="1" applyBorder="1" applyAlignment="1">
      <alignment vertical="center"/>
    </xf>
    <xf numFmtId="0" fontId="20" fillId="3" borderId="120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92-4264-8D30-FAB2B69889E7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92-4264-8D30-FAB2B698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C17" sqref="C17:F17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94" t="s">
        <v>0</v>
      </c>
      <c r="D2" s="195"/>
      <c r="E2" s="195"/>
      <c r="F2" s="195"/>
      <c r="G2" s="19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97"/>
      <c r="C3" s="198"/>
      <c r="D3" s="198"/>
      <c r="E3" s="198"/>
      <c r="F3" s="198"/>
      <c r="G3" s="19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00" t="s">
        <v>220</v>
      </c>
      <c r="D4" s="201"/>
      <c r="E4" s="202"/>
      <c r="F4" s="7" t="s">
        <v>2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203" t="s">
        <v>4</v>
      </c>
      <c r="D5" s="204"/>
      <c r="E5" s="205"/>
      <c r="F5" s="10" t="s">
        <v>5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6</v>
      </c>
      <c r="C6" s="206" t="s">
        <v>221</v>
      </c>
      <c r="D6" s="207"/>
      <c r="E6" s="208"/>
      <c r="F6" s="10" t="s">
        <v>7</v>
      </c>
      <c r="G6" s="8" t="s">
        <v>222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8</v>
      </c>
      <c r="C7" s="209" t="s">
        <v>9</v>
      </c>
      <c r="D7" s="210"/>
      <c r="E7" s="211"/>
      <c r="F7" s="13" t="s">
        <v>10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12" t="s">
        <v>11</v>
      </c>
      <c r="C9" s="2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4" t="s">
        <v>12</v>
      </c>
      <c r="C10" s="15" t="s">
        <v>8</v>
      </c>
      <c r="D10" s="15" t="s">
        <v>13</v>
      </c>
      <c r="E10" s="15" t="s">
        <v>14</v>
      </c>
      <c r="F10" s="215" t="s">
        <v>15</v>
      </c>
      <c r="G10" s="21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/>
      <c r="B11" s="11">
        <v>45591</v>
      </c>
      <c r="C11" s="17" t="s">
        <v>9</v>
      </c>
      <c r="D11" s="18" t="s">
        <v>16</v>
      </c>
      <c r="E11" s="19"/>
      <c r="F11" s="217"/>
      <c r="G11" s="2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/>
      <c r="B12" s="20"/>
      <c r="C12" s="21"/>
      <c r="D12" s="22"/>
      <c r="E12" s="23"/>
      <c r="F12" s="219"/>
      <c r="G12" s="22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12" t="s">
        <v>17</v>
      </c>
      <c r="C14" s="21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5" t="s">
        <v>18</v>
      </c>
      <c r="C15" s="221" t="s">
        <v>19</v>
      </c>
      <c r="D15" s="201"/>
      <c r="E15" s="201"/>
      <c r="F15" s="202"/>
      <c r="G15" s="26" t="s">
        <v>20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7" t="s">
        <v>21</v>
      </c>
      <c r="C16" s="222" t="s">
        <v>22</v>
      </c>
      <c r="D16" s="204"/>
      <c r="E16" s="204"/>
      <c r="F16" s="205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9" t="s">
        <v>23</v>
      </c>
      <c r="C17" s="214" t="s">
        <v>24</v>
      </c>
      <c r="D17" s="204"/>
      <c r="E17" s="204"/>
      <c r="F17" s="205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9" t="s">
        <v>25</v>
      </c>
      <c r="C18" s="214" t="s">
        <v>26</v>
      </c>
      <c r="D18" s="204"/>
      <c r="E18" s="204"/>
      <c r="F18" s="205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9" t="s">
        <v>27</v>
      </c>
      <c r="C19" s="214" t="s">
        <v>28</v>
      </c>
      <c r="D19" s="204"/>
      <c r="E19" s="204"/>
      <c r="F19" s="205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9" t="s">
        <v>29</v>
      </c>
      <c r="C20" s="214" t="s">
        <v>30</v>
      </c>
      <c r="D20" s="204"/>
      <c r="E20" s="204"/>
      <c r="F20" s="205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0" t="s">
        <v>31</v>
      </c>
      <c r="C21" s="223" t="s">
        <v>32</v>
      </c>
      <c r="D21" s="210"/>
      <c r="E21" s="210"/>
      <c r="F21" s="211"/>
      <c r="G21" s="31" t="s">
        <v>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2"/>
      <c r="B23" s="212" t="s">
        <v>34</v>
      </c>
      <c r="C23" s="213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5"/>
      <c r="B24" s="224" t="s">
        <v>35</v>
      </c>
      <c r="C24" s="201"/>
      <c r="D24" s="201"/>
      <c r="E24" s="202"/>
      <c r="F24" s="15" t="s">
        <v>8</v>
      </c>
      <c r="G24" s="3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6"/>
      <c r="B25" s="225" t="s">
        <v>36</v>
      </c>
      <c r="C25" s="204"/>
      <c r="D25" s="204"/>
      <c r="E25" s="205"/>
      <c r="F25" s="36" t="s">
        <v>37</v>
      </c>
      <c r="G25" s="2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225"/>
      <c r="C26" s="204"/>
      <c r="D26" s="204"/>
      <c r="E26" s="205"/>
      <c r="F26" s="37"/>
      <c r="G26" s="2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31" workbookViewId="0">
      <selection activeCell="C28" sqref="C28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8"/>
      <c r="B1" s="38"/>
      <c r="C1" s="38"/>
      <c r="D1" s="39"/>
      <c r="E1" s="39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26.25" customHeight="1">
      <c r="A2" s="232" t="s">
        <v>23</v>
      </c>
      <c r="B2" s="233"/>
      <c r="C2" s="233"/>
      <c r="D2" s="233"/>
      <c r="E2" s="233"/>
      <c r="F2" s="40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3.5" customHeight="1">
      <c r="A3" s="233"/>
      <c r="B3" s="233"/>
      <c r="C3" s="233"/>
      <c r="D3" s="233"/>
      <c r="E3" s="233"/>
      <c r="F3" s="3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5" customHeight="1">
      <c r="A4" s="38"/>
      <c r="B4" s="41" t="s">
        <v>38</v>
      </c>
      <c r="C4" s="42"/>
      <c r="D4" s="39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3.5" customHeight="1">
      <c r="A5" s="38"/>
      <c r="B5" s="43" t="s">
        <v>39</v>
      </c>
      <c r="C5" s="44"/>
      <c r="D5" s="39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2.75" customHeight="1">
      <c r="A6" s="38"/>
      <c r="B6" s="45" t="s">
        <v>40</v>
      </c>
      <c r="C6" s="46" t="s">
        <v>19</v>
      </c>
      <c r="D6" s="47" t="s">
        <v>41</v>
      </c>
      <c r="E6" s="48" t="s">
        <v>20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2.75" customHeight="1">
      <c r="A7" s="38"/>
      <c r="B7" s="49">
        <v>1</v>
      </c>
      <c r="C7" s="50"/>
      <c r="D7" s="51"/>
      <c r="E7" s="5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customHeight="1">
      <c r="A8" s="38"/>
      <c r="B8" s="53">
        <v>2</v>
      </c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2.75" customHeight="1">
      <c r="A9" s="38"/>
      <c r="B9" s="38"/>
      <c r="C9" s="38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2.75" customHeight="1">
      <c r="A10" s="38"/>
      <c r="B10" s="38"/>
      <c r="C10" s="38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customHeight="1">
      <c r="A11" s="38"/>
      <c r="B11" s="41" t="s">
        <v>42</v>
      </c>
      <c r="C11" s="42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3.5" customHeight="1">
      <c r="A12" s="38"/>
      <c r="B12" s="43" t="s">
        <v>43</v>
      </c>
      <c r="C12" s="44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.5" customHeight="1">
      <c r="A13" s="38"/>
      <c r="B13" s="45" t="s">
        <v>40</v>
      </c>
      <c r="C13" s="46" t="s">
        <v>44</v>
      </c>
      <c r="D13" s="234" t="s">
        <v>20</v>
      </c>
      <c r="E13" s="216"/>
      <c r="F13" s="5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3.5" customHeight="1">
      <c r="A14" s="38"/>
      <c r="B14" s="49">
        <v>1</v>
      </c>
      <c r="C14" s="58"/>
      <c r="D14" s="235"/>
      <c r="E14" s="236"/>
      <c r="F14" s="5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3.5" customHeight="1">
      <c r="A15" s="38"/>
      <c r="B15" s="60">
        <v>2</v>
      </c>
      <c r="C15" s="61"/>
      <c r="D15" s="237"/>
      <c r="E15" s="238"/>
      <c r="F15" s="5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3.5" customHeight="1">
      <c r="A16" s="38"/>
      <c r="B16" s="63"/>
      <c r="C16" s="38"/>
      <c r="D16" s="64"/>
      <c r="E16" s="64"/>
      <c r="F16" s="5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2.75" customHeight="1">
      <c r="A17" s="38"/>
      <c r="B17" s="41" t="s">
        <v>45</v>
      </c>
      <c r="C17" s="42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3.5" customHeight="1">
      <c r="A18" s="38"/>
      <c r="B18" s="43" t="s">
        <v>46</v>
      </c>
      <c r="C18" s="44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3.5" customHeight="1">
      <c r="A19" s="38"/>
      <c r="B19" s="45" t="s">
        <v>40</v>
      </c>
      <c r="C19" s="46" t="s">
        <v>44</v>
      </c>
      <c r="D19" s="65" t="s">
        <v>47</v>
      </c>
      <c r="E19" s="66" t="s">
        <v>20</v>
      </c>
      <c r="F19" s="5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3.5" customHeight="1">
      <c r="A20" s="38"/>
      <c r="B20" s="67"/>
      <c r="C20" s="68"/>
      <c r="D20" s="69"/>
      <c r="E20" s="70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3.5" customHeight="1">
      <c r="A21" s="38"/>
      <c r="B21" s="67"/>
      <c r="C21" s="71"/>
      <c r="D21" s="72"/>
      <c r="E21" s="73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>
      <c r="A22" s="38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>
      <c r="A23" s="38"/>
      <c r="B23" s="41" t="s">
        <v>48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3.5" customHeight="1">
      <c r="A24" s="38"/>
      <c r="B24" s="43" t="s">
        <v>49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6.5" customHeight="1">
      <c r="A25" s="38"/>
      <c r="B25" s="45" t="s">
        <v>40</v>
      </c>
      <c r="C25" s="46" t="s">
        <v>50</v>
      </c>
      <c r="D25" s="47" t="s">
        <v>51</v>
      </c>
      <c r="E25" s="48" t="s">
        <v>20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33.75" customHeight="1">
      <c r="A26" s="38"/>
      <c r="B26" s="74">
        <v>1</v>
      </c>
      <c r="C26" s="75" t="s">
        <v>52</v>
      </c>
      <c r="D26" s="76"/>
      <c r="E26" s="77" t="s">
        <v>53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>
      <c r="A27" s="38"/>
      <c r="B27" s="78">
        <v>2</v>
      </c>
      <c r="C27" s="79" t="s">
        <v>54</v>
      </c>
      <c r="D27" s="76"/>
      <c r="E27" s="7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1.75" customHeight="1">
      <c r="A28" s="38"/>
      <c r="B28" s="80">
        <v>3</v>
      </c>
      <c r="C28" s="73" t="s">
        <v>55</v>
      </c>
      <c r="D28" s="78"/>
      <c r="E28" s="73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>
      <c r="A29" s="38"/>
      <c r="B29" s="38"/>
      <c r="C29" s="39"/>
      <c r="D29" s="39"/>
      <c r="E29" s="39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>
      <c r="A30" s="38"/>
      <c r="B30" s="41" t="s">
        <v>56</v>
      </c>
      <c r="C30" s="39"/>
      <c r="D30" s="39"/>
      <c r="E30" s="39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3.5" customHeight="1">
      <c r="A31" s="38"/>
      <c r="B31" s="43" t="s">
        <v>57</v>
      </c>
      <c r="C31" s="39"/>
      <c r="D31" s="39"/>
      <c r="E31" s="39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" customHeight="1">
      <c r="A32" s="38"/>
      <c r="B32" s="45" t="s">
        <v>40</v>
      </c>
      <c r="C32" s="46" t="s">
        <v>58</v>
      </c>
      <c r="D32" s="234" t="s">
        <v>20</v>
      </c>
      <c r="E32" s="216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33" customHeight="1">
      <c r="A33" s="39"/>
      <c r="B33" s="81">
        <v>1</v>
      </c>
      <c r="C33" s="75" t="s">
        <v>59</v>
      </c>
      <c r="D33" s="237"/>
      <c r="E33" s="23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31.5" customHeight="1">
      <c r="A34" s="39"/>
      <c r="B34" s="81">
        <v>2</v>
      </c>
      <c r="C34" s="75" t="s">
        <v>60</v>
      </c>
      <c r="D34" s="226"/>
      <c r="E34" s="22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26.4">
      <c r="A35" s="39"/>
      <c r="B35" s="81">
        <v>3</v>
      </c>
      <c r="C35" s="75" t="s">
        <v>61</v>
      </c>
      <c r="D35" s="226"/>
      <c r="E35" s="22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26.4">
      <c r="A36" s="39"/>
      <c r="B36" s="81">
        <v>4</v>
      </c>
      <c r="C36" s="75" t="s">
        <v>62</v>
      </c>
      <c r="D36" s="228"/>
      <c r="E36" s="22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" customHeight="1">
      <c r="A37" s="38"/>
      <c r="B37" s="82" t="s">
        <v>40</v>
      </c>
      <c r="C37" s="83" t="s">
        <v>63</v>
      </c>
      <c r="D37" s="230" t="s">
        <v>20</v>
      </c>
      <c r="E37" s="21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>
      <c r="A38" s="39"/>
      <c r="B38" s="84">
        <v>1</v>
      </c>
      <c r="C38" s="75" t="s">
        <v>64</v>
      </c>
      <c r="D38" s="231"/>
      <c r="E38" s="22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2.75" customHeight="1">
      <c r="A39" s="38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>
      <c r="A40" s="38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>
      <c r="A41" s="38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>
      <c r="A42" s="38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>
      <c r="A43" s="38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>
      <c r="A44" s="38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>
      <c r="A45" s="38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>
      <c r="A46" s="38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>
      <c r="A47" s="38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>
      <c r="A48" s="38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>
      <c r="A49" s="38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>
      <c r="A50" s="38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>
      <c r="A51" s="38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>
      <c r="A52" s="38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>
      <c r="A53" s="38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>
      <c r="A54" s="38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>
      <c r="A55" s="38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>
      <c r="A56" s="38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>
      <c r="A57" s="38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>
      <c r="A58" s="38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>
      <c r="A59" s="38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>
      <c r="A60" s="38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>
      <c r="A61" s="38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>
      <c r="A62" s="38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>
      <c r="A63" s="38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>
      <c r="A64" s="38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>
      <c r="A65" s="38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>
      <c r="A66" s="38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>
      <c r="A67" s="38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>
      <c r="A68" s="38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>
      <c r="A69" s="38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>
      <c r="A70" s="38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>
      <c r="A71" s="38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>
      <c r="A72" s="38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>
      <c r="A73" s="38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>
      <c r="A74" s="38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>
      <c r="A75" s="38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>
      <c r="A76" s="38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>
      <c r="A77" s="38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>
      <c r="A78" s="38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>
      <c r="A79" s="38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>
      <c r="A80" s="38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>
      <c r="A81" s="38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>
      <c r="A82" s="38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>
      <c r="A83" s="38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>
      <c r="A84" s="38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>
      <c r="A85" s="38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>
      <c r="A86" s="38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>
      <c r="A87" s="38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>
      <c r="A88" s="38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>
      <c r="A89" s="38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>
      <c r="A90" s="38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>
      <c r="A91" s="38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>
      <c r="A92" s="38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>
      <c r="A93" s="38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>
      <c r="A94" s="38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>
      <c r="A95" s="38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>
      <c r="A96" s="38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>
      <c r="A97" s="38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>
      <c r="A98" s="38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>
      <c r="A99" s="38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>
      <c r="A100" s="38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>
      <c r="A101" s="38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>
      <c r="A102" s="38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>
      <c r="A103" s="38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>
      <c r="A104" s="38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>
      <c r="A105" s="38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>
      <c r="A106" s="38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>
      <c r="A107" s="38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>
      <c r="A108" s="38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>
      <c r="A109" s="38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>
      <c r="A110" s="38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>
      <c r="A111" s="38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>
      <c r="A112" s="38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>
      <c r="A113" s="38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>
      <c r="A114" s="38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>
      <c r="A115" s="38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>
      <c r="A116" s="38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>
      <c r="A117" s="38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>
      <c r="A118" s="38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>
      <c r="A119" s="38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>
      <c r="A120" s="38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>
      <c r="A121" s="38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>
      <c r="A122" s="38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>
      <c r="A123" s="38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>
      <c r="A124" s="38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>
      <c r="A125" s="38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>
      <c r="A126" s="38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>
      <c r="A127" s="38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>
      <c r="A128" s="38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>
      <c r="A129" s="38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>
      <c r="A130" s="38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>
      <c r="A131" s="38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>
      <c r="A132" s="38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>
      <c r="A133" s="38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>
      <c r="A134" s="38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>
      <c r="A135" s="38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>
      <c r="A136" s="38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>
      <c r="A137" s="38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>
      <c r="A138" s="38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>
      <c r="A139" s="38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>
      <c r="A140" s="38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>
      <c r="A141" s="38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>
      <c r="A142" s="38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>
      <c r="A143" s="38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>
      <c r="A144" s="38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>
      <c r="A145" s="38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>
      <c r="A146" s="38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>
      <c r="A147" s="38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>
      <c r="A148" s="38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>
      <c r="A149" s="38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>
      <c r="A150" s="38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>
      <c r="A151" s="38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>
      <c r="A152" s="38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>
      <c r="A153" s="38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>
      <c r="A154" s="38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>
      <c r="A155" s="38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>
      <c r="A156" s="38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>
      <c r="A157" s="38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>
      <c r="A158" s="38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>
      <c r="A159" s="38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>
      <c r="A160" s="38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>
      <c r="A161" s="38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>
      <c r="A162" s="38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>
      <c r="A163" s="38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>
      <c r="A164" s="38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>
      <c r="A165" s="38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>
      <c r="A166" s="38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>
      <c r="A167" s="38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>
      <c r="A168" s="38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>
      <c r="A169" s="38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>
      <c r="A170" s="38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>
      <c r="A171" s="38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>
      <c r="A172" s="38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>
      <c r="A173" s="38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>
      <c r="A174" s="38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>
      <c r="A175" s="38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>
      <c r="A176" s="38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>
      <c r="A177" s="38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>
      <c r="A178" s="38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>
      <c r="A179" s="38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>
      <c r="A180" s="38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>
      <c r="A181" s="38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>
      <c r="A182" s="38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>
      <c r="A183" s="38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>
      <c r="A184" s="38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>
      <c r="A185" s="38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>
      <c r="A186" s="38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>
      <c r="A187" s="38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>
      <c r="A188" s="38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>
      <c r="A189" s="38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>
      <c r="A190" s="38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>
      <c r="A191" s="38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>
      <c r="A192" s="38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>
      <c r="A193" s="38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>
      <c r="A194" s="38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>
      <c r="A195" s="38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>
      <c r="A196" s="38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>
      <c r="A197" s="38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>
      <c r="A198" s="38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>
      <c r="A199" s="38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>
      <c r="A200" s="38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>
      <c r="A201" s="38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>
      <c r="A202" s="38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>
      <c r="A203" s="38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>
      <c r="A204" s="38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>
      <c r="A205" s="38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>
      <c r="A206" s="38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>
      <c r="A207" s="38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>
      <c r="A208" s="38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>
      <c r="A209" s="38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>
      <c r="A210" s="38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>
      <c r="A211" s="38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>
      <c r="A212" s="38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>
      <c r="A213" s="38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>
      <c r="A214" s="38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>
      <c r="A215" s="38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>
      <c r="A216" s="38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>
      <c r="A217" s="38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>
      <c r="A218" s="38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>
      <c r="A219" s="38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>
      <c r="A220" s="38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>
      <c r="A221" s="38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>
      <c r="A222" s="38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>
      <c r="A223" s="38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>
      <c r="A224" s="38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>
      <c r="A225" s="38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>
      <c r="A226" s="38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>
      <c r="A227" s="38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>
      <c r="A228" s="38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>
      <c r="A229" s="38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>
      <c r="A230" s="38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>
      <c r="A231" s="38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>
      <c r="A232" s="38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>
      <c r="A233" s="38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>
      <c r="A234" s="38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>
      <c r="A235" s="38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>
      <c r="A236" s="38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>
      <c r="A237" s="38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>
      <c r="A238" s="38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6" workbookViewId="0">
      <selection activeCell="A31" sqref="A31:F33"/>
    </sheetView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8"/>
      <c r="B1" s="39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40"/>
      <c r="C2" s="86"/>
      <c r="D2" s="86"/>
      <c r="E2" s="86" t="s">
        <v>25</v>
      </c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41" t="s">
        <v>65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87" t="s">
        <v>66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88" t="s">
        <v>40</v>
      </c>
      <c r="B6" s="256" t="s">
        <v>44</v>
      </c>
      <c r="C6" s="257"/>
      <c r="D6" s="251" t="s">
        <v>19</v>
      </c>
      <c r="E6" s="257"/>
      <c r="F6" s="89" t="s">
        <v>41</v>
      </c>
      <c r="G6" s="251" t="s">
        <v>20</v>
      </c>
      <c r="H6" s="252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90">
        <v>1</v>
      </c>
      <c r="B7" s="253" t="s">
        <v>67</v>
      </c>
      <c r="C7" s="241"/>
      <c r="D7" s="253"/>
      <c r="E7" s="241"/>
      <c r="F7" s="91" t="s">
        <v>68</v>
      </c>
      <c r="G7" s="260"/>
      <c r="H7" s="243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90">
        <v>2</v>
      </c>
      <c r="B8" s="253" t="s">
        <v>69</v>
      </c>
      <c r="C8" s="241"/>
      <c r="D8" s="254"/>
      <c r="E8" s="241"/>
      <c r="F8" s="91" t="s">
        <v>70</v>
      </c>
      <c r="G8" s="254"/>
      <c r="H8" s="243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90">
        <v>3</v>
      </c>
      <c r="B9" s="255" t="s">
        <v>71</v>
      </c>
      <c r="C9" s="241"/>
      <c r="D9" s="254"/>
      <c r="E9" s="241"/>
      <c r="F9" s="91" t="s">
        <v>70</v>
      </c>
      <c r="G9" s="254"/>
      <c r="H9" s="243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90">
        <v>4</v>
      </c>
      <c r="B10" s="255" t="s">
        <v>72</v>
      </c>
      <c r="C10" s="241"/>
      <c r="D10" s="254"/>
      <c r="E10" s="241"/>
      <c r="F10" s="91" t="s">
        <v>73</v>
      </c>
      <c r="G10" s="254"/>
      <c r="H10" s="243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90">
        <v>5</v>
      </c>
      <c r="B11" s="253" t="s">
        <v>74</v>
      </c>
      <c r="C11" s="241"/>
      <c r="D11" s="254"/>
      <c r="E11" s="241"/>
      <c r="F11" s="91" t="s">
        <v>73</v>
      </c>
      <c r="G11" s="254"/>
      <c r="H11" s="243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90">
        <v>6</v>
      </c>
      <c r="B12" s="253" t="s">
        <v>75</v>
      </c>
      <c r="C12" s="241"/>
      <c r="D12" s="254"/>
      <c r="E12" s="241"/>
      <c r="F12" s="91" t="s">
        <v>73</v>
      </c>
      <c r="G12" s="254"/>
      <c r="H12" s="243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90">
        <v>7</v>
      </c>
      <c r="B13" s="261" t="s">
        <v>76</v>
      </c>
      <c r="C13" s="259"/>
      <c r="D13" s="258"/>
      <c r="E13" s="259"/>
      <c r="F13" s="91" t="s">
        <v>68</v>
      </c>
      <c r="G13" s="258"/>
      <c r="H13" s="24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38"/>
      <c r="B14" s="92"/>
      <c r="C14" s="92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41" t="s">
        <v>77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87" t="s">
        <v>78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88" t="s">
        <v>40</v>
      </c>
      <c r="B17" s="256" t="s">
        <v>77</v>
      </c>
      <c r="C17" s="257"/>
      <c r="D17" s="89" t="s">
        <v>79</v>
      </c>
      <c r="E17" s="89" t="s">
        <v>80</v>
      </c>
      <c r="F17" s="89" t="s">
        <v>81</v>
      </c>
      <c r="G17" s="251" t="s">
        <v>20</v>
      </c>
      <c r="H17" s="25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7.25" customHeight="1">
      <c r="A18" s="91">
        <v>1</v>
      </c>
      <c r="B18" s="255" t="s">
        <v>82</v>
      </c>
      <c r="C18" s="241"/>
      <c r="D18" s="93">
        <v>45591</v>
      </c>
      <c r="E18" s="91" t="s">
        <v>83</v>
      </c>
      <c r="F18" s="91" t="s">
        <v>84</v>
      </c>
      <c r="G18" s="239" t="s">
        <v>85</v>
      </c>
      <c r="H18" s="241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94">
        <v>2</v>
      </c>
      <c r="B19" s="262" t="s">
        <v>86</v>
      </c>
      <c r="C19" s="263"/>
      <c r="D19" s="93">
        <v>45591</v>
      </c>
      <c r="E19" s="94" t="s">
        <v>83</v>
      </c>
      <c r="F19" s="94" t="s">
        <v>84</v>
      </c>
      <c r="G19" s="264"/>
      <c r="H19" s="263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7.25" customHeight="1">
      <c r="A20" s="91">
        <v>3</v>
      </c>
      <c r="B20" s="255" t="s">
        <v>87</v>
      </c>
      <c r="C20" s="241"/>
      <c r="D20" s="93"/>
      <c r="E20" s="91"/>
      <c r="F20" s="91"/>
      <c r="G20" s="239"/>
      <c r="H20" s="241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7.25" customHeight="1">
      <c r="A21" s="91">
        <v>4</v>
      </c>
      <c r="B21" s="255" t="s">
        <v>88</v>
      </c>
      <c r="C21" s="241"/>
      <c r="D21" s="93"/>
      <c r="E21" s="91"/>
      <c r="F21" s="91"/>
      <c r="G21" s="239"/>
      <c r="H21" s="241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41" t="s">
        <v>89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87" t="s">
        <v>90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95" t="s">
        <v>40</v>
      </c>
      <c r="B25" s="268" t="s">
        <v>91</v>
      </c>
      <c r="C25" s="205"/>
      <c r="D25" s="230" t="s">
        <v>92</v>
      </c>
      <c r="E25" s="204"/>
      <c r="F25" s="205"/>
      <c r="G25" s="230" t="s">
        <v>20</v>
      </c>
      <c r="H25" s="205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.75" customHeight="1">
      <c r="A26" s="96">
        <v>1</v>
      </c>
      <c r="B26" s="269"/>
      <c r="C26" s="270"/>
      <c r="D26" s="273"/>
      <c r="E26" s="274"/>
      <c r="F26" s="270"/>
      <c r="G26" s="273"/>
      <c r="H26" s="270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97">
        <v>2</v>
      </c>
      <c r="B27" s="271"/>
      <c r="C27" s="272"/>
      <c r="D27" s="275"/>
      <c r="E27" s="276"/>
      <c r="F27" s="272"/>
      <c r="G27" s="277"/>
      <c r="H27" s="27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98">
        <v>3</v>
      </c>
      <c r="B28" s="265"/>
      <c r="C28" s="266"/>
      <c r="D28" s="278"/>
      <c r="E28" s="279"/>
      <c r="F28" s="266"/>
      <c r="G28" s="278"/>
      <c r="H28" s="26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41" t="s">
        <v>93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99" t="s">
        <v>94</v>
      </c>
      <c r="B31" s="100"/>
      <c r="C31" s="100"/>
      <c r="D31" s="100"/>
      <c r="E31" s="100"/>
      <c r="F31" s="100"/>
      <c r="G31" s="100"/>
      <c r="H31" s="101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102" t="s">
        <v>40</v>
      </c>
      <c r="B32" s="256" t="s">
        <v>95</v>
      </c>
      <c r="C32" s="267"/>
      <c r="D32" s="252"/>
      <c r="E32" s="256" t="s">
        <v>96</v>
      </c>
      <c r="F32" s="252"/>
      <c r="G32" s="256" t="s">
        <v>97</v>
      </c>
      <c r="H32" s="252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7.25" customHeight="1">
      <c r="A33" s="103">
        <v>1</v>
      </c>
      <c r="B33" s="239" t="s">
        <v>98</v>
      </c>
      <c r="C33" s="240"/>
      <c r="D33" s="241"/>
      <c r="E33" s="239" t="s">
        <v>99</v>
      </c>
      <c r="F33" s="241"/>
      <c r="G33" s="239" t="s">
        <v>100</v>
      </c>
      <c r="H33" s="241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103">
        <v>2</v>
      </c>
      <c r="B34" s="239" t="s">
        <v>101</v>
      </c>
      <c r="C34" s="240"/>
      <c r="D34" s="241"/>
      <c r="E34" s="239" t="s">
        <v>102</v>
      </c>
      <c r="F34" s="241"/>
      <c r="G34" s="239" t="s">
        <v>103</v>
      </c>
      <c r="H34" s="241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41.25" customHeight="1">
      <c r="A35" s="103">
        <v>3</v>
      </c>
      <c r="B35" s="239" t="s">
        <v>104</v>
      </c>
      <c r="C35" s="240"/>
      <c r="D35" s="241"/>
      <c r="E35" s="239" t="s">
        <v>105</v>
      </c>
      <c r="F35" s="241"/>
      <c r="G35" s="239" t="s">
        <v>106</v>
      </c>
      <c r="H35" s="241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36" customHeight="1">
      <c r="A36" s="103">
        <v>4</v>
      </c>
      <c r="B36" s="239" t="s">
        <v>107</v>
      </c>
      <c r="C36" s="240"/>
      <c r="D36" s="241"/>
      <c r="E36" s="239" t="s">
        <v>108</v>
      </c>
      <c r="F36" s="241"/>
      <c r="G36" s="239" t="s">
        <v>109</v>
      </c>
      <c r="H36" s="241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36" customHeight="1">
      <c r="A37" s="103">
        <v>5</v>
      </c>
      <c r="B37" s="239" t="s">
        <v>110</v>
      </c>
      <c r="C37" s="240"/>
      <c r="D37" s="241"/>
      <c r="E37" s="239" t="s">
        <v>102</v>
      </c>
      <c r="F37" s="241"/>
      <c r="G37" s="239" t="s">
        <v>111</v>
      </c>
      <c r="H37" s="241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4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41" t="s">
        <v>112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87" t="s">
        <v>113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104" t="s">
        <v>40</v>
      </c>
      <c r="B41" s="244" t="s">
        <v>114</v>
      </c>
      <c r="C41" s="205"/>
      <c r="D41" s="230" t="s">
        <v>19</v>
      </c>
      <c r="E41" s="204"/>
      <c r="F41" s="204"/>
      <c r="G41" s="204"/>
      <c r="H41" s="205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105">
        <v>1</v>
      </c>
      <c r="B42" s="245"/>
      <c r="C42" s="243"/>
      <c r="D42" s="245"/>
      <c r="E42" s="240"/>
      <c r="F42" s="240"/>
      <c r="G42" s="240"/>
      <c r="H42" s="243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106">
        <v>2</v>
      </c>
      <c r="B43" s="246"/>
      <c r="C43" s="247"/>
      <c r="D43" s="246"/>
      <c r="E43" s="250"/>
      <c r="F43" s="250"/>
      <c r="G43" s="250"/>
      <c r="H43" s="247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41" t="s">
        <v>115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87" t="s">
        <v>116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04" t="s">
        <v>40</v>
      </c>
      <c r="B47" s="230" t="s">
        <v>117</v>
      </c>
      <c r="C47" s="205"/>
      <c r="D47" s="230" t="s">
        <v>19</v>
      </c>
      <c r="E47" s="205"/>
      <c r="F47" s="107" t="s">
        <v>41</v>
      </c>
      <c r="G47" s="107" t="s">
        <v>118</v>
      </c>
      <c r="H47" s="107" t="s">
        <v>119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108">
        <v>1</v>
      </c>
      <c r="B48" s="248"/>
      <c r="C48" s="249"/>
      <c r="D48" s="248"/>
      <c r="E48" s="249"/>
      <c r="F48" s="109"/>
      <c r="G48" s="110"/>
      <c r="H48" s="110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111">
        <v>2</v>
      </c>
      <c r="B49" s="242"/>
      <c r="C49" s="243"/>
      <c r="D49" s="242"/>
      <c r="E49" s="243"/>
      <c r="F49" s="112"/>
      <c r="G49" s="110"/>
      <c r="H49" s="110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108">
        <v>3</v>
      </c>
      <c r="B50" s="242"/>
      <c r="C50" s="243"/>
      <c r="D50" s="242"/>
      <c r="E50" s="243"/>
      <c r="F50" s="112"/>
      <c r="G50" s="110"/>
      <c r="H50" s="110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8"/>
      <c r="B51" s="38"/>
      <c r="C51" s="38"/>
      <c r="D51" s="38"/>
      <c r="E51" s="113"/>
      <c r="F51" s="113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5" workbookViewId="0">
      <selection activeCell="D20" sqref="D20:F20"/>
    </sheetView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8"/>
      <c r="B1" s="38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38"/>
      <c r="C2" s="40"/>
      <c r="D2" s="86" t="s">
        <v>27</v>
      </c>
      <c r="E2" s="86"/>
      <c r="F2" s="86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8"/>
      <c r="B3" s="38"/>
      <c r="C3" s="39"/>
      <c r="D3" s="39"/>
      <c r="E3" s="39"/>
      <c r="F3" s="39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8"/>
      <c r="B4" s="41" t="s">
        <v>120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38"/>
      <c r="B5" s="43" t="s">
        <v>121</v>
      </c>
      <c r="C5" s="4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38"/>
      <c r="B6" s="4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38"/>
      <c r="B7" s="4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38"/>
      <c r="B8" s="41" t="s">
        <v>122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38"/>
      <c r="B9" s="43" t="s">
        <v>123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38"/>
      <c r="B10" s="114" t="s">
        <v>124</v>
      </c>
      <c r="C10" s="281" t="s">
        <v>125</v>
      </c>
      <c r="D10" s="283" t="s">
        <v>126</v>
      </c>
      <c r="E10" s="283" t="s">
        <v>127</v>
      </c>
      <c r="F10" s="284" t="s">
        <v>128</v>
      </c>
      <c r="G10" s="285"/>
      <c r="H10" s="287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2.5" customHeight="1">
      <c r="A11" s="38"/>
      <c r="B11" s="115" t="s">
        <v>129</v>
      </c>
      <c r="C11" s="282"/>
      <c r="D11" s="282"/>
      <c r="E11" s="282"/>
      <c r="F11" s="282"/>
      <c r="G11" s="286"/>
      <c r="H11" s="28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8"/>
      <c r="B12" s="116" t="s">
        <v>130</v>
      </c>
      <c r="C12" s="108" t="s">
        <v>131</v>
      </c>
      <c r="D12" s="108"/>
      <c r="E12" s="108" t="s">
        <v>131</v>
      </c>
      <c r="F12" s="108"/>
      <c r="G12" s="117"/>
      <c r="H12" s="11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38"/>
      <c r="B13" s="116" t="s">
        <v>132</v>
      </c>
      <c r="C13" s="111"/>
      <c r="D13" s="111" t="s">
        <v>131</v>
      </c>
      <c r="E13" s="111" t="s">
        <v>131</v>
      </c>
      <c r="F13" s="111" t="s">
        <v>131</v>
      </c>
      <c r="G13" s="119"/>
      <c r="H13" s="11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.75" customHeight="1">
      <c r="A14" s="38"/>
      <c r="B14" s="120" t="s">
        <v>41</v>
      </c>
      <c r="C14" s="78" t="s">
        <v>133</v>
      </c>
      <c r="D14" s="78" t="s">
        <v>70</v>
      </c>
      <c r="E14" s="78" t="s">
        <v>70</v>
      </c>
      <c r="F14" s="78" t="s">
        <v>70</v>
      </c>
      <c r="G14" s="121"/>
      <c r="H14" s="121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38"/>
      <c r="B15" s="122"/>
      <c r="C15" s="122"/>
      <c r="D15" s="122"/>
      <c r="E15" s="122"/>
      <c r="F15" s="12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38"/>
      <c r="B16" s="122"/>
      <c r="C16" s="122"/>
      <c r="D16" s="122"/>
      <c r="E16" s="122"/>
      <c r="F16" s="122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38"/>
      <c r="B17" s="41" t="s">
        <v>134</v>
      </c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38"/>
      <c r="B18" s="43" t="s">
        <v>135</v>
      </c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230" t="s">
        <v>136</v>
      </c>
      <c r="C19" s="205"/>
      <c r="D19" s="230" t="s">
        <v>137</v>
      </c>
      <c r="E19" s="204"/>
      <c r="F19" s="280"/>
      <c r="G19" s="230" t="s">
        <v>20</v>
      </c>
      <c r="H19" s="205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51" customHeight="1">
      <c r="A20" s="39"/>
      <c r="B20" s="289" t="s">
        <v>138</v>
      </c>
      <c r="C20" s="205"/>
      <c r="D20" s="289" t="s">
        <v>139</v>
      </c>
      <c r="E20" s="204"/>
      <c r="F20" s="204"/>
      <c r="G20" s="290"/>
      <c r="H20" s="205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8"/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41" t="s">
        <v>140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43" t="s">
        <v>141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9"/>
      <c r="B25" s="104" t="s">
        <v>114</v>
      </c>
      <c r="C25" s="230" t="s">
        <v>142</v>
      </c>
      <c r="D25" s="204"/>
      <c r="E25" s="204"/>
      <c r="F25" s="205"/>
      <c r="G25" s="244" t="s">
        <v>20</v>
      </c>
      <c r="H25" s="205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8"/>
      <c r="B26" s="71" t="s">
        <v>143</v>
      </c>
      <c r="C26" s="291" t="s">
        <v>144</v>
      </c>
      <c r="D26" s="204"/>
      <c r="E26" s="204"/>
      <c r="F26" s="205"/>
      <c r="G26" s="292" t="s">
        <v>145</v>
      </c>
      <c r="H26" s="205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71" t="s">
        <v>146</v>
      </c>
      <c r="C27" s="289" t="s">
        <v>147</v>
      </c>
      <c r="D27" s="204"/>
      <c r="E27" s="204"/>
      <c r="F27" s="205"/>
      <c r="G27" s="295"/>
      <c r="H27" s="205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71" t="s">
        <v>148</v>
      </c>
      <c r="C28" s="289" t="s">
        <v>149</v>
      </c>
      <c r="D28" s="204"/>
      <c r="E28" s="204"/>
      <c r="F28" s="205"/>
      <c r="G28" s="292"/>
      <c r="H28" s="205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123" t="s">
        <v>150</v>
      </c>
      <c r="C29" s="296" t="s">
        <v>151</v>
      </c>
      <c r="D29" s="204"/>
      <c r="E29" s="204"/>
      <c r="F29" s="205"/>
      <c r="G29" s="294"/>
      <c r="H29" s="205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124" t="s">
        <v>152</v>
      </c>
      <c r="C30" s="293" t="s">
        <v>153</v>
      </c>
      <c r="D30" s="204"/>
      <c r="E30" s="204"/>
      <c r="F30" s="205"/>
      <c r="G30" s="294"/>
      <c r="H30" s="205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123" t="s">
        <v>154</v>
      </c>
      <c r="C31" s="292" t="s">
        <v>155</v>
      </c>
      <c r="D31" s="204"/>
      <c r="E31" s="204"/>
      <c r="F31" s="205"/>
      <c r="G31" s="294"/>
      <c r="H31" s="205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38"/>
      <c r="C32" s="39"/>
      <c r="D32" s="39"/>
      <c r="E32" s="39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38"/>
      <c r="C33" s="39"/>
      <c r="D33" s="39"/>
      <c r="E33" s="39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41"/>
      <c r="C34" s="39"/>
      <c r="D34" s="39"/>
      <c r="E34" s="39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87"/>
      <c r="C35" s="125"/>
      <c r="D35" s="39"/>
      <c r="E35" s="39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42"/>
      <c r="C36" s="39"/>
      <c r="D36" s="39"/>
      <c r="E36" s="39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38"/>
      <c r="C37" s="39"/>
      <c r="D37" s="39"/>
      <c r="E37" s="39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38"/>
      <c r="C38" s="125"/>
      <c r="D38" s="39"/>
      <c r="E38" s="39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38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38"/>
      <c r="C40" s="39"/>
      <c r="D40" s="39"/>
      <c r="E40" s="39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38"/>
      <c r="C41" s="39"/>
      <c r="D41" s="39"/>
      <c r="E41" s="39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38"/>
      <c r="C42" s="39"/>
      <c r="D42" s="39"/>
      <c r="E42" s="39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38"/>
      <c r="C43" s="39"/>
      <c r="D43" s="39"/>
      <c r="E43" s="39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9"/>
      <c r="D44" s="39"/>
      <c r="E44" s="39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38"/>
      <c r="C45" s="39"/>
      <c r="D45" s="39"/>
      <c r="E45" s="39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38"/>
      <c r="C46" s="39"/>
      <c r="D46" s="39"/>
      <c r="E46" s="39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38"/>
      <c r="C47" s="39"/>
      <c r="D47" s="39"/>
      <c r="E47" s="39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38"/>
      <c r="C48" s="39"/>
      <c r="D48" s="39"/>
      <c r="E48" s="39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38"/>
      <c r="C49" s="39"/>
      <c r="D49" s="39"/>
      <c r="E49" s="39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38"/>
      <c r="C50" s="39"/>
      <c r="D50" s="39"/>
      <c r="E50" s="39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38"/>
      <c r="C51" s="39"/>
      <c r="D51" s="39"/>
      <c r="E51" s="39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9"/>
      <c r="D52" s="39"/>
      <c r="E52" s="39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9"/>
      <c r="D53" s="39"/>
      <c r="E53" s="39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9"/>
      <c r="D54" s="39"/>
      <c r="E54" s="39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9"/>
      <c r="D55" s="39"/>
      <c r="E55" s="39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9"/>
      <c r="D56" s="39"/>
      <c r="E56" s="39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9"/>
      <c r="D57" s="39"/>
      <c r="E57" s="39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9"/>
      <c r="D59" s="39"/>
      <c r="E59" s="39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9"/>
      <c r="D60" s="39"/>
      <c r="E60" s="39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9"/>
      <c r="D62" s="39"/>
      <c r="E62" s="39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9"/>
      <c r="D63" s="39"/>
      <c r="E63" s="39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9"/>
      <c r="D64" s="39"/>
      <c r="E64" s="39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9"/>
      <c r="D65" s="39"/>
      <c r="E65" s="39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9"/>
      <c r="D66" s="39"/>
      <c r="E66" s="39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9"/>
      <c r="D67" s="39"/>
      <c r="E67" s="39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9"/>
      <c r="D68" s="39"/>
      <c r="E68" s="39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9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9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9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9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9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9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9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9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9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9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9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9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9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9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9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9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9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9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9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9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9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9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9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9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9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9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9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9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9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9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9"/>
      <c r="D213" s="39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9"/>
      <c r="D214" s="39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9"/>
      <c r="D215" s="39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9"/>
      <c r="D216" s="39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9"/>
      <c r="D217" s="39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9"/>
      <c r="D218" s="39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9"/>
      <c r="D219" s="39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9"/>
      <c r="D220" s="39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9"/>
      <c r="D221" s="39"/>
      <c r="E221" s="39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9"/>
      <c r="D222" s="39"/>
      <c r="E222" s="39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9"/>
      <c r="D223" s="39"/>
      <c r="E223" s="39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9"/>
      <c r="D224" s="39"/>
      <c r="E224" s="39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9"/>
      <c r="D225" s="39"/>
      <c r="E225" s="39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9"/>
      <c r="D226" s="39"/>
      <c r="E226" s="39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9"/>
      <c r="D227" s="39"/>
      <c r="E227" s="39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9"/>
      <c r="D228" s="39"/>
      <c r="E228" s="39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9"/>
      <c r="D229" s="39"/>
      <c r="E229" s="39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9"/>
      <c r="D230" s="39"/>
      <c r="E230" s="39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9"/>
      <c r="D231" s="39"/>
      <c r="E231" s="39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opLeftCell="A14" workbookViewId="0">
      <selection activeCell="B29" sqref="B29"/>
    </sheetView>
  </sheetViews>
  <sheetFormatPr defaultColWidth="14.42578125" defaultRowHeight="15" customHeight="1"/>
  <cols>
    <col min="1" max="1" width="5.140625" customWidth="1"/>
    <col min="2" max="2" width="40.28515625" bestFit="1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0" customHeight="1">
      <c r="A2" s="38"/>
      <c r="B2" s="38"/>
      <c r="C2" s="86" t="s">
        <v>29</v>
      </c>
      <c r="D2" s="86"/>
      <c r="E2" s="86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2.75" customHeight="1">
      <c r="A3" s="44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2.75" customHeight="1">
      <c r="A4" s="41" t="s">
        <v>156</v>
      </c>
      <c r="B4" s="38"/>
      <c r="C4" s="38"/>
      <c r="D4" s="126"/>
      <c r="E4" s="12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2.75" customHeight="1">
      <c r="A5" s="43" t="s">
        <v>157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2.75" customHeight="1">
      <c r="A6" s="127" t="s">
        <v>40</v>
      </c>
      <c r="B6" s="128" t="s">
        <v>158</v>
      </c>
      <c r="C6" s="129" t="s">
        <v>159</v>
      </c>
      <c r="D6" s="230" t="s">
        <v>160</v>
      </c>
      <c r="E6" s="204"/>
      <c r="F6" s="204"/>
      <c r="G6" s="204"/>
      <c r="H6" s="204"/>
      <c r="I6" s="204"/>
      <c r="J6" s="205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3.2">
      <c r="A7" s="130">
        <f t="shared" ref="A7:A16" si="0">ROW()-6</f>
        <v>1</v>
      </c>
      <c r="B7" s="131" t="str">
        <f>Appendix!C48</f>
        <v>Đỗ Việt Cường - 21130299</v>
      </c>
      <c r="C7" s="59" t="s">
        <v>161</v>
      </c>
      <c r="D7" s="297" t="s">
        <v>162</v>
      </c>
      <c r="E7" s="233"/>
      <c r="F7" s="233"/>
      <c r="G7" s="233"/>
      <c r="H7" s="233"/>
      <c r="I7" s="233"/>
      <c r="J7" s="29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3.2">
      <c r="A8" s="130">
        <f t="shared" si="0"/>
        <v>2</v>
      </c>
      <c r="B8" s="132" t="s">
        <v>163</v>
      </c>
      <c r="C8" s="62" t="s">
        <v>164</v>
      </c>
      <c r="D8" s="299" t="s">
        <v>165</v>
      </c>
      <c r="E8" s="233"/>
      <c r="F8" s="233"/>
      <c r="G8" s="233"/>
      <c r="H8" s="233"/>
      <c r="I8" s="233"/>
      <c r="J8" s="29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3.2">
      <c r="A9" s="130">
        <f t="shared" si="0"/>
        <v>3</v>
      </c>
      <c r="B9" s="119" t="str">
        <f>Appendix!C49</f>
        <v>Nguyễn Quốc Anh Tuấn - 21130601</v>
      </c>
      <c r="C9" s="62" t="s">
        <v>164</v>
      </c>
      <c r="D9" s="299" t="s">
        <v>166</v>
      </c>
      <c r="E9" s="233"/>
      <c r="F9" s="233"/>
      <c r="G9" s="233"/>
      <c r="H9" s="233"/>
      <c r="I9" s="233"/>
      <c r="J9" s="29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3.2">
      <c r="A10" s="130">
        <f t="shared" si="0"/>
        <v>4</v>
      </c>
      <c r="B10" s="119" t="s">
        <v>167</v>
      </c>
      <c r="C10" s="62" t="s">
        <v>164</v>
      </c>
      <c r="D10" s="299" t="s">
        <v>168</v>
      </c>
      <c r="E10" s="233"/>
      <c r="F10" s="233"/>
      <c r="G10" s="233"/>
      <c r="H10" s="233"/>
      <c r="I10" s="233"/>
      <c r="J10" s="29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3.2">
      <c r="A11" s="130">
        <f t="shared" si="0"/>
        <v>5</v>
      </c>
      <c r="B11" s="133" t="s">
        <v>169</v>
      </c>
      <c r="C11" s="62" t="s">
        <v>164</v>
      </c>
      <c r="D11" s="299" t="s">
        <v>170</v>
      </c>
      <c r="E11" s="233"/>
      <c r="F11" s="233"/>
      <c r="G11" s="233"/>
      <c r="H11" s="233"/>
      <c r="I11" s="233"/>
      <c r="J11" s="29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3.2">
      <c r="A12" s="130">
        <f t="shared" si="0"/>
        <v>6</v>
      </c>
      <c r="B12" s="119" t="str">
        <f>Appendix!C50</f>
        <v>Lâm Trạch Đông - 21130317</v>
      </c>
      <c r="C12" s="62" t="s">
        <v>161</v>
      </c>
      <c r="D12" s="299" t="s">
        <v>171</v>
      </c>
      <c r="E12" s="233"/>
      <c r="F12" s="233"/>
      <c r="G12" s="233"/>
      <c r="H12" s="233"/>
      <c r="I12" s="233"/>
      <c r="J12" s="29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3.2">
      <c r="A13" s="130">
        <f t="shared" si="0"/>
        <v>7</v>
      </c>
      <c r="B13" s="133" t="s">
        <v>172</v>
      </c>
      <c r="C13" s="62" t="s">
        <v>164</v>
      </c>
      <c r="D13" s="299" t="s">
        <v>173</v>
      </c>
      <c r="E13" s="233"/>
      <c r="F13" s="233"/>
      <c r="G13" s="233"/>
      <c r="H13" s="233"/>
      <c r="I13" s="233"/>
      <c r="J13" s="29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3.2">
      <c r="A14" s="130">
        <f t="shared" si="0"/>
        <v>8</v>
      </c>
      <c r="B14" s="133" t="s">
        <v>174</v>
      </c>
      <c r="C14" s="62" t="s">
        <v>164</v>
      </c>
      <c r="D14" s="299" t="s">
        <v>175</v>
      </c>
      <c r="E14" s="233"/>
      <c r="F14" s="233"/>
      <c r="G14" s="233"/>
      <c r="H14" s="233"/>
      <c r="I14" s="233"/>
      <c r="J14" s="29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2">
      <c r="A15" s="130">
        <f t="shared" si="0"/>
        <v>9</v>
      </c>
      <c r="B15" s="133" t="s">
        <v>176</v>
      </c>
      <c r="C15" s="134" t="s">
        <v>164</v>
      </c>
      <c r="D15" s="299" t="s">
        <v>177</v>
      </c>
      <c r="E15" s="233"/>
      <c r="F15" s="233"/>
      <c r="G15" s="233"/>
      <c r="H15" s="233"/>
      <c r="I15" s="233"/>
      <c r="J15" s="29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3.2">
      <c r="A16" s="135">
        <f t="shared" si="0"/>
        <v>10</v>
      </c>
      <c r="B16" s="136" t="s">
        <v>178</v>
      </c>
      <c r="C16" s="85" t="s">
        <v>164</v>
      </c>
      <c r="D16" s="302" t="s">
        <v>179</v>
      </c>
      <c r="E16" s="303"/>
      <c r="F16" s="303"/>
      <c r="G16" s="303"/>
      <c r="H16" s="303"/>
      <c r="I16" s="303"/>
      <c r="J16" s="30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2.75" customHeight="1">
      <c r="A17" s="63"/>
      <c r="B17" s="137"/>
      <c r="C17" s="138"/>
      <c r="D17" s="139"/>
      <c r="E17" s="13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2.75" customHeight="1">
      <c r="A18" s="41" t="s">
        <v>29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2.75" customHeight="1">
      <c r="A19" s="4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.75" customHeight="1">
      <c r="A20" s="102" t="s">
        <v>40</v>
      </c>
      <c r="B20" s="102" t="s">
        <v>180</v>
      </c>
      <c r="C20" s="88" t="s">
        <v>118</v>
      </c>
      <c r="D20" s="230" t="s">
        <v>119</v>
      </c>
      <c r="E20" s="205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2" customHeight="1">
      <c r="A21" s="96">
        <v>1</v>
      </c>
      <c r="B21" s="140" t="s">
        <v>67</v>
      </c>
      <c r="C21" s="141">
        <v>43808</v>
      </c>
      <c r="D21" s="305">
        <v>43812</v>
      </c>
      <c r="E21" s="306"/>
      <c r="F21" s="38"/>
      <c r="G21" s="38"/>
      <c r="H21" s="38"/>
      <c r="I21" s="38"/>
      <c r="J21" s="38"/>
      <c r="K21" s="38"/>
      <c r="L21" s="142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2.75" customHeight="1">
      <c r="A22" s="97">
        <v>2</v>
      </c>
      <c r="B22" s="143" t="s">
        <v>69</v>
      </c>
      <c r="C22" s="144">
        <v>43813</v>
      </c>
      <c r="D22" s="300">
        <v>43814</v>
      </c>
      <c r="E22" s="243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2.75" customHeight="1">
      <c r="A23" s="97">
        <v>3</v>
      </c>
      <c r="B23" s="143" t="s">
        <v>181</v>
      </c>
      <c r="C23" s="144">
        <v>43815</v>
      </c>
      <c r="D23" s="300">
        <v>43818</v>
      </c>
      <c r="E23" s="243"/>
      <c r="F23" s="38"/>
      <c r="G23" s="38"/>
      <c r="H23" s="38"/>
      <c r="I23" s="38"/>
      <c r="J23" s="38"/>
      <c r="K23" s="38"/>
      <c r="L23" s="142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2.75" customHeight="1">
      <c r="A24" s="145">
        <v>4</v>
      </c>
      <c r="B24" s="146" t="s">
        <v>182</v>
      </c>
      <c r="C24" s="147">
        <v>43819</v>
      </c>
      <c r="D24" s="300">
        <v>43826</v>
      </c>
      <c r="E24" s="243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2.75" customHeight="1">
      <c r="A25" s="148">
        <v>5</v>
      </c>
      <c r="B25" s="149" t="s">
        <v>183</v>
      </c>
      <c r="C25" s="144">
        <v>43827</v>
      </c>
      <c r="D25" s="300">
        <v>43829</v>
      </c>
      <c r="E25" s="243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2.75" customHeight="1">
      <c r="A26" s="150">
        <v>6</v>
      </c>
      <c r="B26" s="151" t="s">
        <v>184</v>
      </c>
      <c r="C26" s="152">
        <v>43830</v>
      </c>
      <c r="D26" s="301">
        <v>43830</v>
      </c>
      <c r="E26" s="24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2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2.75" customHeight="1">
      <c r="A28" s="153"/>
      <c r="B28" s="102" t="s">
        <v>185</v>
      </c>
      <c r="C28" s="154" t="s">
        <v>186</v>
      </c>
      <c r="D28" s="88" t="s">
        <v>187</v>
      </c>
      <c r="E28" s="155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2.75" customHeight="1">
      <c r="A29" s="38"/>
      <c r="B29" s="156" t="s">
        <v>67</v>
      </c>
      <c r="C29" s="157">
        <f>INT(C21)-INT($C$21)</f>
        <v>0</v>
      </c>
      <c r="D29" s="157">
        <f t="shared" ref="D29:D33" si="1">(INT(D21)-INT($C$21))-(INT(C21)-INT($C$21))</f>
        <v>4</v>
      </c>
      <c r="E29" s="38"/>
      <c r="F29" s="38"/>
      <c r="G29" s="38"/>
      <c r="H29" s="38"/>
      <c r="I29" s="38"/>
      <c r="J29" s="38"/>
      <c r="K29" s="38"/>
      <c r="L29" s="38"/>
      <c r="M29" s="15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.75" customHeight="1">
      <c r="A30" s="38"/>
      <c r="B30" s="156" t="s">
        <v>69</v>
      </c>
      <c r="C30" s="157">
        <f>INT(C22)-INT($C$21)-1</f>
        <v>4</v>
      </c>
      <c r="D30" s="157">
        <f t="shared" si="1"/>
        <v>1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2.75" customHeight="1">
      <c r="A31" s="38"/>
      <c r="B31" s="156" t="s">
        <v>181</v>
      </c>
      <c r="C31" s="157">
        <f>INT(C23)-INT($C$21)-2</f>
        <v>5</v>
      </c>
      <c r="D31" s="157">
        <f t="shared" si="1"/>
        <v>3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2.75" customHeight="1">
      <c r="A32" s="38"/>
      <c r="B32" s="156" t="s">
        <v>182</v>
      </c>
      <c r="C32" s="157">
        <f>INT(C24)-INT($C$21)-3</f>
        <v>8</v>
      </c>
      <c r="D32" s="157">
        <f t="shared" si="1"/>
        <v>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2.75" customHeight="1">
      <c r="A33" s="38"/>
      <c r="B33" s="156" t="s">
        <v>183</v>
      </c>
      <c r="C33" s="157">
        <f>INT(C25)-INT($C$21)-4</f>
        <v>15</v>
      </c>
      <c r="D33" s="157">
        <f t="shared" si="1"/>
        <v>2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2.75" customHeight="1">
      <c r="A34" s="38"/>
      <c r="B34" s="156" t="s">
        <v>184</v>
      </c>
      <c r="C34" s="157">
        <f>INT(C26)-INT($C$21)-5</f>
        <v>17</v>
      </c>
      <c r="D34" s="157">
        <f>(INT(D26)-INT($C$21))-(INT(C26)-INT($C$21))+1</f>
        <v>1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5" customHeight="1">
      <c r="A36" s="41" t="s">
        <v>188</v>
      </c>
      <c r="B36" s="41"/>
      <c r="C36" s="38"/>
      <c r="D36" s="38"/>
      <c r="E36" s="38"/>
      <c r="F36" s="43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2.75" customHeight="1">
      <c r="A37" s="38"/>
      <c r="B37" s="159" t="s">
        <v>189</v>
      </c>
      <c r="C37" s="38"/>
      <c r="D37" s="160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2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2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2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2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2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26:E26"/>
    <mergeCell ref="D13:J13"/>
    <mergeCell ref="D14:J14"/>
    <mergeCell ref="D16:J16"/>
    <mergeCell ref="D20:E20"/>
    <mergeCell ref="D21:E21"/>
    <mergeCell ref="D22:E22"/>
    <mergeCell ref="D15:J15"/>
    <mergeCell ref="D11:J11"/>
    <mergeCell ref="D12:J12"/>
    <mergeCell ref="D23:E23"/>
    <mergeCell ref="D24:E24"/>
    <mergeCell ref="D25:E25"/>
    <mergeCell ref="D6:J6"/>
    <mergeCell ref="D7:J7"/>
    <mergeCell ref="D8:J8"/>
    <mergeCell ref="D9:J9"/>
    <mergeCell ref="D10:J10"/>
  </mergeCells>
  <hyperlinks>
    <hyperlink ref="B37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0"/>
  <sheetViews>
    <sheetView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D3" sqref="D3:H3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21.85546875" customWidth="1"/>
    <col min="4" max="4" width="2.85546875" customWidth="1"/>
    <col min="5" max="5" width="3.140625" customWidth="1"/>
    <col min="6" max="6" width="3" customWidth="1"/>
    <col min="7" max="13" width="3.140625" customWidth="1"/>
    <col min="14" max="14" width="3.5703125" customWidth="1"/>
    <col min="15" max="17" width="3.140625" customWidth="1"/>
    <col min="18" max="18" width="3.5703125" customWidth="1"/>
    <col min="19" max="22" width="3.140625" customWidth="1"/>
    <col min="23" max="23" width="3.85546875" customWidth="1"/>
    <col min="24" max="26" width="3.140625" customWidth="1"/>
  </cols>
  <sheetData>
    <row r="1" spans="1:29" ht="12.75" customHeight="1">
      <c r="A1" s="308" t="s">
        <v>40</v>
      </c>
      <c r="B1" s="310" t="s">
        <v>180</v>
      </c>
      <c r="C1" s="312" t="s">
        <v>160</v>
      </c>
      <c r="D1" s="314" t="s">
        <v>190</v>
      </c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6"/>
      <c r="AB1" s="38"/>
      <c r="AC1" s="38"/>
    </row>
    <row r="2" spans="1:29" ht="12" customHeight="1">
      <c r="A2" s="309"/>
      <c r="B2" s="311"/>
      <c r="C2" s="313"/>
      <c r="D2" s="38">
        <v>9</v>
      </c>
      <c r="E2" s="38">
        <v>10</v>
      </c>
      <c r="F2" s="38">
        <v>11</v>
      </c>
      <c r="G2" s="38">
        <v>12</v>
      </c>
      <c r="H2" s="38">
        <v>13</v>
      </c>
      <c r="I2" s="38">
        <v>14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8">
        <v>22</v>
      </c>
      <c r="R2" s="38">
        <v>23</v>
      </c>
      <c r="S2" s="38">
        <v>24</v>
      </c>
      <c r="T2" s="38">
        <v>25</v>
      </c>
      <c r="U2" s="38">
        <v>26</v>
      </c>
      <c r="V2" s="38">
        <v>27</v>
      </c>
      <c r="W2" s="38">
        <v>28</v>
      </c>
      <c r="X2" s="38">
        <v>29</v>
      </c>
      <c r="Y2" s="38">
        <v>30</v>
      </c>
      <c r="Z2" s="38">
        <v>31</v>
      </c>
      <c r="AB2" s="38"/>
      <c r="AC2" s="38"/>
    </row>
    <row r="3" spans="1:29" ht="14.25" customHeight="1">
      <c r="A3" s="161">
        <v>1</v>
      </c>
      <c r="B3" s="162" t="s">
        <v>67</v>
      </c>
      <c r="C3" s="156" t="s">
        <v>191</v>
      </c>
      <c r="D3" s="307"/>
      <c r="E3" s="198"/>
      <c r="F3" s="198"/>
      <c r="G3" s="198"/>
      <c r="H3" s="213"/>
      <c r="I3" s="38"/>
      <c r="J3" s="38"/>
      <c r="K3" s="38"/>
      <c r="L3" s="38"/>
      <c r="M3" s="38"/>
      <c r="N3" s="38"/>
      <c r="O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2.75" customHeight="1">
      <c r="A4" s="161">
        <v>2</v>
      </c>
      <c r="B4" s="162" t="s">
        <v>69</v>
      </c>
      <c r="C4" s="163"/>
      <c r="D4" s="38"/>
      <c r="E4" s="38"/>
      <c r="F4" s="38"/>
      <c r="G4" s="38"/>
      <c r="H4" s="38"/>
      <c r="I4" s="307"/>
      <c r="J4" s="213"/>
      <c r="K4" s="38"/>
      <c r="L4" s="38"/>
      <c r="M4" s="38"/>
      <c r="N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2.75" customHeight="1" outlineLevel="1">
      <c r="A5" s="164">
        <v>43467</v>
      </c>
      <c r="B5" s="165" t="s">
        <v>192</v>
      </c>
      <c r="C5" s="156" t="str">
        <f>Appendix!C48</f>
        <v>Đỗ Việt Cường - 21130299</v>
      </c>
      <c r="D5" s="38"/>
      <c r="E5" s="38"/>
      <c r="F5" s="38"/>
      <c r="G5" s="38"/>
      <c r="H5" s="38"/>
      <c r="I5" s="166"/>
      <c r="J5" s="38"/>
      <c r="K5" s="38"/>
      <c r="L5" s="38"/>
      <c r="M5" s="38"/>
      <c r="N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2.75" customHeight="1" outlineLevel="1">
      <c r="A6" s="164">
        <v>43498</v>
      </c>
      <c r="B6" s="165" t="s">
        <v>193</v>
      </c>
      <c r="C6" s="156" t="s">
        <v>194</v>
      </c>
      <c r="D6" s="38"/>
      <c r="E6" s="38"/>
      <c r="F6" s="38"/>
      <c r="G6" s="38"/>
      <c r="H6" s="38"/>
      <c r="I6" s="166"/>
      <c r="J6" s="38"/>
      <c r="K6" s="38"/>
      <c r="L6" s="38"/>
      <c r="M6" s="38"/>
      <c r="N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2.75" customHeight="1" outlineLevel="1">
      <c r="A7" s="164">
        <v>43526</v>
      </c>
      <c r="B7" s="165" t="s">
        <v>195</v>
      </c>
      <c r="C7" s="156" t="str">
        <f>Appendix!C49</f>
        <v>Nguyễn Quốc Anh Tuấn - 21130601</v>
      </c>
      <c r="D7" s="38"/>
      <c r="E7" s="38"/>
      <c r="F7" s="38"/>
      <c r="G7" s="38"/>
      <c r="H7" s="38"/>
      <c r="I7" s="166"/>
      <c r="J7" s="38"/>
      <c r="K7" s="38"/>
      <c r="L7" s="38"/>
      <c r="M7" s="38"/>
      <c r="N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2.75" customHeight="1" outlineLevel="1">
      <c r="A8" s="164">
        <v>43557</v>
      </c>
      <c r="B8" s="165" t="s">
        <v>196</v>
      </c>
      <c r="C8" s="156" t="s">
        <v>197</v>
      </c>
      <c r="D8" s="167"/>
      <c r="E8" s="167"/>
      <c r="F8" s="167"/>
      <c r="G8" s="167"/>
      <c r="H8" s="167"/>
      <c r="I8" s="166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2.75" customHeight="1" outlineLevel="1">
      <c r="A9" s="164">
        <v>43587</v>
      </c>
      <c r="B9" s="165" t="s">
        <v>198</v>
      </c>
      <c r="C9" s="168" t="s">
        <v>199</v>
      </c>
      <c r="D9" s="38"/>
      <c r="E9" s="38"/>
      <c r="F9" s="43"/>
      <c r="G9" s="38"/>
      <c r="H9" s="38"/>
      <c r="I9" s="166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2.75" customHeight="1" outlineLevel="1">
      <c r="A10" s="164">
        <v>43618</v>
      </c>
      <c r="B10" s="165" t="s">
        <v>200</v>
      </c>
      <c r="C10" s="156" t="s">
        <v>201</v>
      </c>
      <c r="D10" s="38"/>
      <c r="E10" s="38"/>
      <c r="F10" s="38"/>
      <c r="G10" s="38"/>
      <c r="H10" s="38"/>
      <c r="I10" s="166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2.75" customHeight="1" outlineLevel="1">
      <c r="A11" s="164">
        <v>43648</v>
      </c>
      <c r="B11" s="165" t="s">
        <v>202</v>
      </c>
      <c r="C11" s="156" t="s">
        <v>203</v>
      </c>
      <c r="D11" s="38"/>
      <c r="E11" s="38"/>
      <c r="F11" s="38"/>
      <c r="G11" s="38"/>
      <c r="H11" s="38"/>
      <c r="I11" s="166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2.75" customHeight="1" outlineLevel="1">
      <c r="A12" s="164">
        <v>43679</v>
      </c>
      <c r="B12" s="165" t="s">
        <v>204</v>
      </c>
      <c r="C12" s="156" t="s">
        <v>205</v>
      </c>
      <c r="D12" s="38"/>
      <c r="E12" s="38"/>
      <c r="F12" s="38"/>
      <c r="G12" s="38"/>
      <c r="H12" s="38"/>
      <c r="I12" s="166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2.75" customHeight="1" outlineLevel="1">
      <c r="A13" s="164">
        <v>43710</v>
      </c>
      <c r="B13" s="165" t="s">
        <v>206</v>
      </c>
      <c r="C13" s="156" t="s">
        <v>207</v>
      </c>
      <c r="D13" s="38"/>
      <c r="E13" s="38"/>
      <c r="F13" s="38"/>
      <c r="G13" s="38"/>
      <c r="H13" s="38"/>
      <c r="I13" s="166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2.75" customHeight="1" outlineLevel="1">
      <c r="A14" s="164">
        <v>43740</v>
      </c>
      <c r="B14" s="165" t="s">
        <v>208</v>
      </c>
      <c r="C14" s="168" t="s">
        <v>209</v>
      </c>
      <c r="D14" s="38"/>
      <c r="E14" s="38"/>
      <c r="F14" s="38"/>
      <c r="G14" s="38"/>
      <c r="H14" s="38"/>
      <c r="I14" s="166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2.75" customHeight="1" outlineLevel="1">
      <c r="A15" s="164">
        <v>43771</v>
      </c>
      <c r="B15" s="165" t="s">
        <v>210</v>
      </c>
      <c r="C15" s="156" t="s">
        <v>191</v>
      </c>
      <c r="D15" s="38"/>
      <c r="E15" s="38"/>
      <c r="F15" s="38"/>
      <c r="G15" s="38"/>
      <c r="H15" s="38"/>
      <c r="I15" s="38"/>
      <c r="J15" s="16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2.75" customHeight="1">
      <c r="A16" s="161">
        <v>3</v>
      </c>
      <c r="B16" s="162" t="s">
        <v>181</v>
      </c>
      <c r="C16" s="169"/>
      <c r="D16" s="38"/>
      <c r="E16" s="38"/>
      <c r="F16" s="38"/>
      <c r="G16" s="38"/>
      <c r="H16" s="38"/>
      <c r="I16" s="38"/>
      <c r="J16" s="38"/>
      <c r="K16" s="307"/>
      <c r="L16" s="198"/>
      <c r="M16" s="198"/>
      <c r="N16" s="213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2.75" customHeight="1" outlineLevel="1">
      <c r="A17" s="164">
        <v>43468</v>
      </c>
      <c r="B17" s="165" t="s">
        <v>211</v>
      </c>
      <c r="C17" s="156" t="s">
        <v>212</v>
      </c>
      <c r="D17" s="38"/>
      <c r="E17" s="38"/>
      <c r="F17" s="38"/>
      <c r="G17" s="38"/>
      <c r="H17" s="38"/>
      <c r="I17" s="38"/>
      <c r="J17" s="38"/>
      <c r="K17" s="166"/>
      <c r="L17" s="166"/>
      <c r="M17" s="166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2.75" customHeight="1" outlineLevel="1">
      <c r="A18" s="164">
        <v>43499</v>
      </c>
      <c r="B18" s="165" t="s">
        <v>193</v>
      </c>
      <c r="C18" s="156" t="s">
        <v>194</v>
      </c>
      <c r="D18" s="38"/>
      <c r="E18" s="38"/>
      <c r="F18" s="38"/>
      <c r="G18" s="38"/>
      <c r="H18" s="38"/>
      <c r="I18" s="38"/>
      <c r="J18" s="38"/>
      <c r="K18" s="166"/>
      <c r="L18" s="166"/>
      <c r="M18" s="166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2.75" customHeight="1" outlineLevel="1">
      <c r="A19" s="164">
        <v>43527</v>
      </c>
      <c r="B19" s="165" t="s">
        <v>195</v>
      </c>
      <c r="C19" s="156" t="s">
        <v>213</v>
      </c>
      <c r="D19" s="38"/>
      <c r="E19" s="38"/>
      <c r="F19" s="38"/>
      <c r="G19" s="38"/>
      <c r="H19" s="38"/>
      <c r="I19" s="38"/>
      <c r="J19" s="38"/>
      <c r="K19" s="166"/>
      <c r="L19" s="166"/>
      <c r="M19" s="166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2.75" customHeight="1" outlineLevel="1">
      <c r="A20" s="164">
        <v>43558</v>
      </c>
      <c r="B20" s="165" t="s">
        <v>196</v>
      </c>
      <c r="C20" s="156" t="s">
        <v>197</v>
      </c>
      <c r="D20" s="38"/>
      <c r="E20" s="38"/>
      <c r="F20" s="38"/>
      <c r="G20" s="38"/>
      <c r="H20" s="38"/>
      <c r="I20" s="38"/>
      <c r="J20" s="38"/>
      <c r="K20" s="166"/>
      <c r="L20" s="166"/>
      <c r="M20" s="166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2.75" customHeight="1" outlineLevel="1">
      <c r="A21" s="164">
        <v>43588</v>
      </c>
      <c r="B21" s="165" t="s">
        <v>198</v>
      </c>
      <c r="C21" s="168" t="s">
        <v>199</v>
      </c>
      <c r="D21" s="38"/>
      <c r="E21" s="38"/>
      <c r="F21" s="38"/>
      <c r="G21" s="38"/>
      <c r="H21" s="38"/>
      <c r="I21" s="38"/>
      <c r="J21" s="38"/>
      <c r="K21" s="166"/>
      <c r="L21" s="166"/>
      <c r="M21" s="166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2.75" customHeight="1" outlineLevel="1">
      <c r="A22" s="164">
        <v>43619</v>
      </c>
      <c r="B22" s="165" t="s">
        <v>200</v>
      </c>
      <c r="C22" s="156" t="s">
        <v>201</v>
      </c>
      <c r="D22" s="38"/>
      <c r="E22" s="38"/>
      <c r="F22" s="38"/>
      <c r="G22" s="38"/>
      <c r="H22" s="38"/>
      <c r="I22" s="38"/>
      <c r="J22" s="38"/>
      <c r="K22" s="166"/>
      <c r="L22" s="166"/>
      <c r="M22" s="166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2.75" customHeight="1" outlineLevel="1">
      <c r="A23" s="164">
        <v>43649</v>
      </c>
      <c r="B23" s="165" t="s">
        <v>202</v>
      </c>
      <c r="C23" s="156" t="s">
        <v>203</v>
      </c>
      <c r="D23" s="38"/>
      <c r="E23" s="38"/>
      <c r="F23" s="38"/>
      <c r="G23" s="38"/>
      <c r="H23" s="38"/>
      <c r="I23" s="38"/>
      <c r="J23" s="38"/>
      <c r="K23" s="166"/>
      <c r="L23" s="166"/>
      <c r="M23" s="166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2.75" customHeight="1" outlineLevel="1">
      <c r="A24" s="164">
        <v>43680</v>
      </c>
      <c r="B24" s="165" t="s">
        <v>204</v>
      </c>
      <c r="C24" s="156" t="s">
        <v>205</v>
      </c>
      <c r="D24" s="38"/>
      <c r="E24" s="38"/>
      <c r="F24" s="38"/>
      <c r="G24" s="38"/>
      <c r="H24" s="38"/>
      <c r="I24" s="38"/>
      <c r="J24" s="38"/>
      <c r="K24" s="166"/>
      <c r="L24" s="166"/>
      <c r="M24" s="166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2.75" customHeight="1" outlineLevel="1">
      <c r="A25" s="164">
        <v>43711</v>
      </c>
      <c r="B25" s="165" t="s">
        <v>206</v>
      </c>
      <c r="C25" s="156" t="s">
        <v>207</v>
      </c>
      <c r="D25" s="38"/>
      <c r="E25" s="38"/>
      <c r="F25" s="38"/>
      <c r="G25" s="38"/>
      <c r="H25" s="38"/>
      <c r="I25" s="38"/>
      <c r="J25" s="38"/>
      <c r="K25" s="166"/>
      <c r="L25" s="166"/>
      <c r="M25" s="166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2.75" customHeight="1" outlineLevel="1">
      <c r="A26" s="164">
        <v>43741</v>
      </c>
      <c r="B26" s="165" t="s">
        <v>208</v>
      </c>
      <c r="C26" s="168" t="s">
        <v>209</v>
      </c>
      <c r="D26" s="38"/>
      <c r="E26" s="38"/>
      <c r="F26" s="38"/>
      <c r="G26" s="38"/>
      <c r="H26" s="38"/>
      <c r="I26" s="38"/>
      <c r="J26" s="38"/>
      <c r="K26" s="166"/>
      <c r="L26" s="166"/>
      <c r="M26" s="166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2.75" customHeight="1" outlineLevel="1">
      <c r="A27" s="164">
        <v>43772</v>
      </c>
      <c r="B27" s="165" t="s">
        <v>210</v>
      </c>
      <c r="C27" s="156" t="s">
        <v>191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166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2.75" customHeight="1">
      <c r="A28" s="161">
        <v>4</v>
      </c>
      <c r="B28" s="169" t="s">
        <v>214</v>
      </c>
      <c r="C28" s="170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171"/>
      <c r="P28" s="171"/>
      <c r="Q28" s="171"/>
      <c r="R28" s="171"/>
      <c r="S28" s="171"/>
      <c r="T28" s="171"/>
      <c r="U28" s="171"/>
      <c r="V28" s="171"/>
      <c r="W28" s="38"/>
      <c r="X28" s="38"/>
      <c r="Y28" s="38"/>
      <c r="Z28" s="38"/>
      <c r="AA28" s="38"/>
      <c r="AB28" s="38"/>
      <c r="AC28" s="38"/>
    </row>
    <row r="29" spans="1:29" ht="12.75" customHeight="1" outlineLevel="1">
      <c r="A29" s="164">
        <v>43469</v>
      </c>
      <c r="B29" s="165" t="s">
        <v>211</v>
      </c>
      <c r="C29" s="156" t="s">
        <v>212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166"/>
      <c r="P29" s="166"/>
      <c r="Q29" s="166"/>
      <c r="R29" s="166"/>
      <c r="S29" s="166"/>
      <c r="T29" s="166"/>
      <c r="U29" s="166"/>
      <c r="V29" s="38"/>
      <c r="W29" s="38"/>
      <c r="X29" s="38"/>
      <c r="Y29" s="38"/>
      <c r="Z29" s="38"/>
      <c r="AA29" s="38"/>
      <c r="AB29" s="38"/>
      <c r="AC29" s="38"/>
    </row>
    <row r="30" spans="1:29" ht="12.75" customHeight="1" outlineLevel="1">
      <c r="A30" s="172">
        <v>43500</v>
      </c>
      <c r="B30" s="165" t="s">
        <v>193</v>
      </c>
      <c r="C30" s="156" t="s">
        <v>194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166"/>
      <c r="P30" s="166"/>
      <c r="Q30" s="166"/>
      <c r="R30" s="166"/>
      <c r="S30" s="166"/>
      <c r="T30" s="166"/>
      <c r="U30" s="166"/>
      <c r="V30" s="38"/>
      <c r="W30" s="38"/>
      <c r="X30" s="38"/>
      <c r="Y30" s="38"/>
      <c r="Z30" s="38"/>
      <c r="AA30" s="38"/>
      <c r="AB30" s="38"/>
      <c r="AC30" s="38"/>
    </row>
    <row r="31" spans="1:29" ht="12.75" customHeight="1" outlineLevel="1">
      <c r="A31" s="172">
        <v>43528</v>
      </c>
      <c r="B31" s="165" t="s">
        <v>195</v>
      </c>
      <c r="C31" s="156" t="s">
        <v>213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66"/>
      <c r="P31" s="166"/>
      <c r="Q31" s="166"/>
      <c r="R31" s="166"/>
      <c r="S31" s="166"/>
      <c r="T31" s="166"/>
      <c r="U31" s="166"/>
      <c r="V31" s="38"/>
      <c r="W31" s="38"/>
      <c r="X31" s="38"/>
      <c r="Y31" s="38"/>
      <c r="Z31" s="38"/>
      <c r="AA31" s="38"/>
      <c r="AB31" s="38"/>
      <c r="AC31" s="38"/>
    </row>
    <row r="32" spans="1:29" ht="12.75" customHeight="1" outlineLevel="1">
      <c r="A32" s="172">
        <v>43559</v>
      </c>
      <c r="B32" s="165" t="s">
        <v>196</v>
      </c>
      <c r="C32" s="156" t="s">
        <v>197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166"/>
      <c r="P32" s="166"/>
      <c r="Q32" s="166"/>
      <c r="R32" s="166"/>
      <c r="S32" s="166"/>
      <c r="T32" s="166"/>
      <c r="U32" s="166"/>
      <c r="V32" s="38"/>
      <c r="W32" s="38"/>
      <c r="X32" s="38"/>
      <c r="Y32" s="38"/>
      <c r="Z32" s="38"/>
      <c r="AA32" s="38"/>
      <c r="AB32" s="38"/>
      <c r="AC32" s="38"/>
    </row>
    <row r="33" spans="1:29" ht="12.75" customHeight="1" outlineLevel="1">
      <c r="A33" s="172">
        <v>43589</v>
      </c>
      <c r="B33" s="165" t="s">
        <v>198</v>
      </c>
      <c r="C33" s="168" t="s">
        <v>199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66"/>
      <c r="P33" s="166"/>
      <c r="Q33" s="166"/>
      <c r="R33" s="166"/>
      <c r="S33" s="166"/>
      <c r="T33" s="166"/>
      <c r="U33" s="166"/>
      <c r="V33" s="38"/>
      <c r="W33" s="38"/>
      <c r="X33" s="38"/>
      <c r="Y33" s="38"/>
      <c r="Z33" s="38"/>
      <c r="AA33" s="38"/>
      <c r="AB33" s="38"/>
      <c r="AC33" s="38"/>
    </row>
    <row r="34" spans="1:29" ht="12.75" customHeight="1" outlineLevel="1">
      <c r="A34" s="164">
        <v>43620</v>
      </c>
      <c r="B34" s="165" t="s">
        <v>200</v>
      </c>
      <c r="C34" s="156" t="s">
        <v>201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166"/>
      <c r="P34" s="166"/>
      <c r="Q34" s="166"/>
      <c r="R34" s="166"/>
      <c r="S34" s="166"/>
      <c r="T34" s="166"/>
      <c r="U34" s="166"/>
      <c r="V34" s="38"/>
      <c r="W34" s="38"/>
      <c r="X34" s="38"/>
      <c r="Y34" s="38"/>
      <c r="Z34" s="38"/>
      <c r="AA34" s="38"/>
      <c r="AB34" s="38"/>
      <c r="AC34" s="38"/>
    </row>
    <row r="35" spans="1:29" ht="12.75" customHeight="1" outlineLevel="1">
      <c r="A35" s="164">
        <v>43650</v>
      </c>
      <c r="B35" s="165" t="s">
        <v>202</v>
      </c>
      <c r="C35" s="156" t="s">
        <v>203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166"/>
      <c r="P35" s="166"/>
      <c r="Q35" s="166"/>
      <c r="R35" s="166"/>
      <c r="S35" s="166"/>
      <c r="T35" s="166"/>
      <c r="U35" s="166"/>
      <c r="V35" s="38"/>
      <c r="W35" s="38"/>
      <c r="X35" s="38"/>
      <c r="Y35" s="38"/>
      <c r="Z35" s="38"/>
      <c r="AA35" s="38"/>
      <c r="AB35" s="38"/>
      <c r="AC35" s="38"/>
    </row>
    <row r="36" spans="1:29" ht="12.75" customHeight="1" outlineLevel="1">
      <c r="A36" s="164">
        <v>43681</v>
      </c>
      <c r="B36" s="165" t="s">
        <v>204</v>
      </c>
      <c r="C36" s="156" t="s">
        <v>205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66"/>
      <c r="P36" s="166"/>
      <c r="Q36" s="166"/>
      <c r="R36" s="166"/>
      <c r="S36" s="166"/>
      <c r="T36" s="166"/>
      <c r="U36" s="166"/>
      <c r="V36" s="38"/>
      <c r="W36" s="38"/>
      <c r="X36" s="38"/>
      <c r="Y36" s="38"/>
      <c r="Z36" s="38"/>
      <c r="AA36" s="38"/>
      <c r="AB36" s="38"/>
      <c r="AC36" s="38"/>
    </row>
    <row r="37" spans="1:29" ht="12.75" customHeight="1" outlineLevel="1">
      <c r="A37" s="164">
        <v>43712</v>
      </c>
      <c r="B37" s="165" t="s">
        <v>206</v>
      </c>
      <c r="C37" s="156" t="s">
        <v>207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166"/>
      <c r="P37" s="166"/>
      <c r="Q37" s="166"/>
      <c r="R37" s="166"/>
      <c r="S37" s="166"/>
      <c r="T37" s="166"/>
      <c r="U37" s="166"/>
      <c r="V37" s="38"/>
      <c r="W37" s="38"/>
      <c r="X37" s="38"/>
      <c r="Y37" s="38"/>
      <c r="Z37" s="38"/>
      <c r="AA37" s="38"/>
      <c r="AB37" s="38"/>
      <c r="AC37" s="38"/>
    </row>
    <row r="38" spans="1:29" ht="12.75" customHeight="1" outlineLevel="1">
      <c r="A38" s="164">
        <v>43742</v>
      </c>
      <c r="B38" s="165" t="s">
        <v>208</v>
      </c>
      <c r="C38" s="168" t="s">
        <v>209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166"/>
      <c r="P38" s="166"/>
      <c r="Q38" s="166"/>
      <c r="R38" s="166"/>
      <c r="S38" s="166"/>
      <c r="T38" s="166"/>
      <c r="U38" s="166"/>
      <c r="V38" s="38"/>
      <c r="Z38" s="38"/>
      <c r="AA38" s="38"/>
      <c r="AB38" s="38"/>
      <c r="AC38" s="38"/>
    </row>
    <row r="39" spans="1:29" ht="12.75" customHeight="1" outlineLevel="1">
      <c r="A39" s="164">
        <v>43773</v>
      </c>
      <c r="B39" s="165" t="s">
        <v>210</v>
      </c>
      <c r="C39" s="156" t="s">
        <v>191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66"/>
      <c r="Z39" s="38"/>
      <c r="AA39" s="38"/>
      <c r="AB39" s="38"/>
      <c r="AC39" s="38"/>
    </row>
    <row r="40" spans="1:29" ht="12.75" customHeight="1">
      <c r="A40" s="170">
        <v>5</v>
      </c>
      <c r="B40" s="169" t="s">
        <v>183</v>
      </c>
      <c r="C40" s="157" t="s">
        <v>191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07"/>
      <c r="X40" s="198"/>
      <c r="Y40" s="213"/>
      <c r="AA40" s="38"/>
      <c r="AB40" s="38"/>
      <c r="AC40" s="38"/>
    </row>
    <row r="41" spans="1:29" ht="15.75" customHeight="1">
      <c r="A41" s="173">
        <v>6</v>
      </c>
      <c r="B41" s="169" t="s">
        <v>210</v>
      </c>
      <c r="C41" s="174" t="s">
        <v>191</v>
      </c>
      <c r="Z41" s="175" t="s">
        <v>131</v>
      </c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topLeftCell="A44" workbookViewId="0">
      <selection activeCell="C48" sqref="C48"/>
    </sheetView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26.25" customHeight="1">
      <c r="A2" s="33"/>
      <c r="B2" s="33"/>
      <c r="C2" s="33"/>
      <c r="D2" s="176" t="s">
        <v>31</v>
      </c>
      <c r="E2" s="177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2.75" customHeight="1">
      <c r="A3" s="33"/>
      <c r="B3" s="178"/>
      <c r="C3" s="178"/>
      <c r="D3" s="178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 customHeight="1">
      <c r="A4" s="33"/>
      <c r="B4" s="41" t="s">
        <v>215</v>
      </c>
      <c r="C4" s="41"/>
      <c r="D4" s="17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6.5" customHeight="1">
      <c r="A5" s="33"/>
      <c r="B5" s="179" t="s">
        <v>40</v>
      </c>
      <c r="C5" s="179" t="s">
        <v>216</v>
      </c>
      <c r="D5" s="180" t="s">
        <v>217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181">
        <v>1</v>
      </c>
      <c r="C6" s="181"/>
      <c r="D6" s="5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33"/>
      <c r="B7" s="182">
        <v>2</v>
      </c>
      <c r="C7" s="182"/>
      <c r="D7" s="5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4.25" customHeight="1">
      <c r="A8" s="33"/>
      <c r="B8" s="182">
        <v>3</v>
      </c>
      <c r="C8" s="182"/>
      <c r="D8" s="5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4.25" customHeight="1">
      <c r="A9" s="33"/>
      <c r="B9" s="182">
        <v>4</v>
      </c>
      <c r="C9" s="182"/>
      <c r="D9" s="5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4.25" customHeight="1">
      <c r="A10" s="33"/>
      <c r="B10" s="182">
        <v>5</v>
      </c>
      <c r="C10" s="182"/>
      <c r="D10" s="5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4.25" customHeight="1">
      <c r="A11" s="33"/>
      <c r="B11" s="182">
        <v>6</v>
      </c>
      <c r="C11" s="182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4.25" customHeight="1">
      <c r="A12" s="33"/>
      <c r="B12" s="182">
        <v>7</v>
      </c>
      <c r="C12" s="182"/>
      <c r="D12" s="5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4.25" customHeight="1">
      <c r="A13" s="33"/>
      <c r="B13" s="182">
        <v>8</v>
      </c>
      <c r="C13" s="182"/>
      <c r="D13" s="5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4.25" customHeight="1">
      <c r="A14" s="33"/>
      <c r="B14" s="182">
        <v>9</v>
      </c>
      <c r="C14" s="182"/>
      <c r="D14" s="5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4.25" customHeight="1">
      <c r="A15" s="33"/>
      <c r="B15" s="182">
        <v>10</v>
      </c>
      <c r="C15" s="182"/>
      <c r="D15" s="5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4.25" customHeight="1">
      <c r="A16" s="33"/>
      <c r="B16" s="182">
        <v>11</v>
      </c>
      <c r="C16" s="182"/>
      <c r="D16" s="5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4.25" customHeight="1">
      <c r="A17" s="33"/>
      <c r="B17" s="182">
        <v>12</v>
      </c>
      <c r="C17" s="182"/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4.25" customHeight="1">
      <c r="A18" s="33"/>
      <c r="B18" s="182">
        <v>13</v>
      </c>
      <c r="C18" s="182"/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4.25" customHeight="1">
      <c r="A19" s="33"/>
      <c r="B19" s="182">
        <v>14</v>
      </c>
      <c r="C19" s="182"/>
      <c r="D19" s="5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4.25" customHeight="1">
      <c r="A20" s="33"/>
      <c r="B20" s="182">
        <v>15</v>
      </c>
      <c r="C20" s="182"/>
      <c r="D20" s="5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4.25" customHeight="1">
      <c r="A21" s="33"/>
      <c r="B21" s="182">
        <v>17</v>
      </c>
      <c r="C21" s="182"/>
      <c r="D21" s="5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>
      <c r="A22" s="33"/>
      <c r="B22" s="183"/>
      <c r="C22" s="184"/>
      <c r="D22" s="185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 customHeight="1">
      <c r="A25" s="33"/>
      <c r="B25" s="41" t="s">
        <v>218</v>
      </c>
      <c r="C25" s="4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 customHeight="1">
      <c r="A26" s="33"/>
      <c r="B26" s="180" t="s">
        <v>40</v>
      </c>
      <c r="C26" s="180"/>
      <c r="D26" s="180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 customHeight="1">
      <c r="A27" s="33"/>
      <c r="B27" s="186">
        <v>1</v>
      </c>
      <c r="C27" s="182"/>
      <c r="D27" s="5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customHeight="1">
      <c r="A28" s="33"/>
      <c r="B28" s="186">
        <v>1</v>
      </c>
      <c r="C28" s="182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69.75" customHeight="1">
      <c r="A29" s="33"/>
      <c r="B29" s="186">
        <v>2</v>
      </c>
      <c r="C29" s="182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45.75" customHeight="1">
      <c r="A30" s="33"/>
      <c r="B30" s="186">
        <v>3</v>
      </c>
      <c r="C30" s="182"/>
      <c r="D30" s="5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 customHeight="1">
      <c r="A31" s="33"/>
      <c r="B31" s="186">
        <v>4</v>
      </c>
      <c r="C31" s="182"/>
      <c r="D31" s="5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 customHeight="1">
      <c r="A32" s="33"/>
      <c r="B32" s="187"/>
      <c r="C32" s="188"/>
      <c r="D32" s="18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 customHeight="1">
      <c r="A33" s="33"/>
      <c r="B33" s="190" t="s">
        <v>40</v>
      </c>
      <c r="C33" s="190"/>
      <c r="D33" s="180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 customHeight="1">
      <c r="A34" s="33"/>
      <c r="B34" s="186">
        <v>4</v>
      </c>
      <c r="C34" s="119"/>
      <c r="D34" s="5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 customHeight="1">
      <c r="A35" s="33"/>
      <c r="B35" s="186">
        <v>5</v>
      </c>
      <c r="C35" s="119"/>
      <c r="D35" s="5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 customHeight="1">
      <c r="A36" s="33"/>
      <c r="B36" s="186">
        <v>6</v>
      </c>
      <c r="C36" s="119"/>
      <c r="D36" s="5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 customHeight="1">
      <c r="A37" s="33"/>
      <c r="B37" s="186">
        <v>7</v>
      </c>
      <c r="C37" s="119"/>
      <c r="D37" s="5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 customHeight="1">
      <c r="A38" s="33"/>
      <c r="B38" s="186">
        <v>8</v>
      </c>
      <c r="C38" s="119"/>
      <c r="D38" s="5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 customHeight="1">
      <c r="A39" s="33"/>
      <c r="B39" s="186">
        <v>9</v>
      </c>
      <c r="C39" s="119"/>
      <c r="D39" s="5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 customHeight="1">
      <c r="A40" s="33"/>
      <c r="B40" s="186">
        <v>10</v>
      </c>
      <c r="C40" s="119"/>
      <c r="D40" s="5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 customHeight="1">
      <c r="A41" s="33"/>
      <c r="B41" s="186">
        <v>11</v>
      </c>
      <c r="C41" s="119"/>
      <c r="D41" s="3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 customHeight="1">
      <c r="A42" s="33"/>
      <c r="B42" s="186">
        <v>12</v>
      </c>
      <c r="C42" s="119"/>
      <c r="D42" s="5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 customHeight="1">
      <c r="A43" s="33"/>
      <c r="B43" s="186">
        <v>13</v>
      </c>
      <c r="C43" s="119"/>
      <c r="D43" s="19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 customHeight="1">
      <c r="A44" s="33"/>
      <c r="B44" s="186">
        <v>14</v>
      </c>
      <c r="C44" s="119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 customHeight="1">
      <c r="A45" s="33"/>
      <c r="B45" s="192"/>
      <c r="C45" s="193"/>
      <c r="D45" s="189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 customHeight="1">
      <c r="A47" s="33"/>
      <c r="B47" s="33" t="s">
        <v>219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 customHeight="1">
      <c r="A48" s="33"/>
      <c r="B48" s="33">
        <v>1</v>
      </c>
      <c r="C48" s="33" t="s">
        <v>223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 customHeight="1">
      <c r="A49" s="33"/>
      <c r="B49" s="33">
        <v>2</v>
      </c>
      <c r="C49" s="33" t="s">
        <v>224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 customHeight="1">
      <c r="A50" s="33"/>
      <c r="B50" s="33">
        <v>3</v>
      </c>
      <c r="C50" s="119" t="s">
        <v>225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 customHeight="1">
      <c r="A51" s="33"/>
      <c r="B51" s="33">
        <v>4</v>
      </c>
      <c r="C51" s="33" t="s">
        <v>226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 customHeight="1">
      <c r="A52" s="33"/>
      <c r="B52" s="33">
        <v>5</v>
      </c>
      <c r="C52" s="33" t="s">
        <v>227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Việt Cường</cp:lastModifiedBy>
  <dcterms:created xsi:type="dcterms:W3CDTF">2024-10-26T08:04:41Z</dcterms:created>
  <dcterms:modified xsi:type="dcterms:W3CDTF">2024-10-26T08:56:31Z</dcterms:modified>
</cp:coreProperties>
</file>