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For NLU\Final\tester2\"/>
    </mc:Choice>
  </mc:AlternateContent>
  <xr:revisionPtr revIDLastSave="0" documentId="13_ncr:1_{D859AECB-3A22-469C-B2E9-CA1C22D221D5}" xr6:coauthVersionLast="47" xr6:coauthVersionMax="47" xr10:uidLastSave="{00000000-0000-0000-0000-000000000000}"/>
  <bookViews>
    <workbookView xWindow="-108" yWindow="-108" windowWidth="23256" windowHeight="13176" activeTab="4" xr2:uid="{00000000-000D-0000-FFFF-FFFF00000000}"/>
  </bookViews>
  <sheets>
    <sheet name="Cover" sheetId="1" r:id="rId1"/>
    <sheet name="Test case List" sheetId="2" r:id="rId2"/>
    <sheet name="TestDesign" sheetId="3" r:id="rId3"/>
    <sheet name="Search" sheetId="4" r:id="rId4"/>
    <sheet name="Test Report" sheetId="10" r:id="rId5"/>
    <sheet name="Test Evidence" sheetId="9" state="hidden" r:id="rId6"/>
  </sheets>
  <definedNames>
    <definedName name="_xlnm._FilterDatabase" localSheetId="3" hidden="1">Search!$A$1:$H$6</definedName>
    <definedName name="_xlnm._FilterDatabase" localSheetId="2" hidden="1">TestDesign!$A$1:$F$28</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E15" i="10" l="1"/>
  <c r="I11" i="10"/>
  <c r="I15" i="10" s="1"/>
  <c r="H11" i="10"/>
  <c r="H15" i="10" s="1"/>
  <c r="G11" i="10"/>
  <c r="G15" i="10" s="1"/>
  <c r="F11" i="10"/>
  <c r="F15" i="10" s="1"/>
  <c r="E11" i="10"/>
  <c r="D11" i="10"/>
  <c r="D15" i="10" s="1"/>
  <c r="C11" i="10"/>
  <c r="C4" i="10"/>
  <c r="C5" i="10" s="1"/>
  <c r="C3" i="10"/>
  <c r="A50" i="4"/>
  <c r="A59" i="9"/>
  <c r="A58" i="4"/>
  <c r="A52" i="4"/>
  <c r="A45" i="9"/>
  <c r="A37" i="4"/>
  <c r="A58" i="9"/>
  <c r="A57" i="9"/>
  <c r="A56" i="9"/>
  <c r="A55" i="9"/>
  <c r="A54" i="9"/>
  <c r="A53" i="9"/>
  <c r="A52" i="9"/>
  <c r="A51" i="9"/>
  <c r="A50" i="9"/>
  <c r="A49" i="9"/>
  <c r="A48" i="9"/>
  <c r="A47" i="9"/>
  <c r="A46"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49" i="4"/>
  <c r="A48" i="4"/>
  <c r="A47" i="4"/>
  <c r="A46" i="4"/>
  <c r="A59" i="4"/>
  <c r="A39" i="4"/>
  <c r="A40" i="4"/>
  <c r="A41" i="4"/>
  <c r="A42" i="4"/>
  <c r="A43" i="4"/>
  <c r="A44" i="4"/>
  <c r="A45" i="4"/>
  <c r="A38" i="4"/>
  <c r="A22" i="4"/>
  <c r="A23" i="4"/>
  <c r="A24" i="4"/>
  <c r="A25" i="4"/>
  <c r="A26" i="4"/>
  <c r="A27" i="4"/>
  <c r="A28" i="4"/>
  <c r="A29" i="4"/>
  <c r="A30" i="4"/>
  <c r="A31" i="4"/>
  <c r="A32" i="4"/>
  <c r="A33" i="4"/>
  <c r="A34" i="4"/>
  <c r="A35" i="4"/>
  <c r="A36" i="4"/>
  <c r="A21" i="4"/>
  <c r="A19" i="4"/>
  <c r="A20" i="4"/>
  <c r="A57" i="4"/>
  <c r="A17" i="4"/>
  <c r="A51" i="4"/>
  <c r="A10" i="4"/>
  <c r="A11" i="4"/>
  <c r="A53" i="4"/>
  <c r="A12" i="4"/>
  <c r="A54" i="4"/>
  <c r="A13" i="4"/>
  <c r="A14" i="4"/>
  <c r="A55" i="4"/>
  <c r="A15" i="4"/>
  <c r="A16" i="4"/>
  <c r="A56" i="4"/>
  <c r="A18" i="4"/>
  <c r="A9" i="4"/>
  <c r="E18" i="10" l="1"/>
  <c r="E17" i="10"/>
  <c r="C6" i="1"/>
  <c r="D3" i="2"/>
  <c r="D4" i="2"/>
  <c r="E6" i="4"/>
  <c r="D6" i="4"/>
  <c r="B6" i="4"/>
  <c r="A6" i="4"/>
  <c r="F6" i="4" l="1"/>
  <c r="C6"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300-000001000000}">
      <text>
        <r>
          <rPr>
            <sz val="11"/>
            <color rgb="FF000000"/>
            <rFont val="Calibri"/>
            <scheme val="minor"/>
          </rPr>
          <t>======
ID#AAAAK7FHTWs
    (2020-12-10 04:11:19)
Pass
Fail
Untested
N/A</t>
        </r>
      </text>
    </comment>
  </commentList>
  <extLst>
    <ext xmlns:r="http://schemas.openxmlformats.org/officeDocument/2006/relationships" uri="GoogleSheetsCustomDataVersion2">
      <go:sheetsCustomData xmlns:go="http://customooxmlschemas.google.com/" r:id="rId1" roundtripDataSignature="AMtx7mgtfGWTK3BRPC+qIax+XpdMaXa++Q=="/>
    </ext>
  </extLst>
</comments>
</file>

<file path=xl/sharedStrings.xml><?xml version="1.0" encoding="utf-8"?>
<sst xmlns="http://schemas.openxmlformats.org/spreadsheetml/2006/main" count="529" uniqueCount="319">
  <si>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</si>
  <si>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</si>
  <si>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</si>
  <si>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</si>
  <si>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</si>
  <si>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</si>
  <si>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</si>
  <si>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</si>
  <si>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</si>
  <si>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</si>
  <si>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</si>
  <si>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</si>
  <si>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</si>
  <si>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</si>
  <si>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</si>
  <si>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</si>
  <si>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TEST CASE LIST</t>
  </si>
  <si>
    <t>Test Environment Setup Description</t>
  </si>
  <si>
    <t>No</t>
  </si>
  <si>
    <t>Function Name</t>
  </si>
  <si>
    <t>Sheet Name</t>
  </si>
  <si>
    <t>Description</t>
  </si>
  <si>
    <t>Pre-Condition</t>
  </si>
  <si>
    <t>Requirement Level 1</t>
  </si>
  <si>
    <t>Requirement Level 2</t>
  </si>
  <si>
    <t>Requirement Level 3</t>
  </si>
  <si>
    <t>Test Criteria</t>
  </si>
  <si>
    <t>Test Type</t>
  </si>
  <si>
    <t>Note</t>
  </si>
  <si>
    <t>Success</t>
  </si>
  <si>
    <t>Function</t>
  </si>
  <si>
    <t>GUI</t>
  </si>
  <si>
    <t>Searching</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</si>
  <si>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</si>
  <si>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</si>
  <si>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</si>
  <si>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</si>
  <si>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</si>
  <si>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</si>
  <si>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</si>
  <si>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</si>
  <si>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</si>
  <si>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</si>
  <si>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</si>
  <si>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</si>
  <si>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</si>
  <si>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</si>
  <si>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</si>
  <si>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</si>
  <si>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</si>
  <si>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Notes</t>
  </si>
  <si>
    <t>Module code</t>
  </si>
  <si>
    <t>Pass</t>
  </si>
  <si>
    <t>Fail</t>
  </si>
  <si>
    <t>Number of  test cases</t>
  </si>
  <si>
    <t>Sub total</t>
  </si>
  <si>
    <t>Test coverage</t>
  </si>
  <si>
    <t>%</t>
  </si>
  <si>
    <t>Test successful coverage</t>
  </si>
  <si>
    <t>Lâm Trạch Đông</t>
  </si>
  <si>
    <t>Web Browser</t>
  </si>
  <si>
    <t>Thegioididong.com</t>
  </si>
  <si>
    <t>TGDD</t>
  </si>
  <si>
    <t>Create a Search Test Case</t>
  </si>
  <si>
    <t>1.1 Search</t>
  </si>
  <si>
    <t>Search</t>
  </si>
  <si>
    <t>21130317_Software Requirements Specification</t>
  </si>
  <si>
    <t>Tìm kiếm theo tên sản phẩm chính xác.</t>
  </si>
  <si>
    <t>Tìm kiếm với từ khóa không tồn tại.</t>
  </si>
  <si>
    <t>Tìm kiếm với từ khóa chung chung.</t>
  </si>
  <si>
    <t>Tìm kiếm với từ khóa sai chính tả.</t>
  </si>
  <si>
    <t>Tìm kiếm với ký tự đặc biệt.</t>
  </si>
  <si>
    <t>Tìm kiếm với từ khóa quá dài vượt quá giới hạn.</t>
  </si>
  <si>
    <t>Release 1 includes 2 modules: Module1 and Module2</t>
  </si>
  <si>
    <t>Đỗ Việt Cường</t>
  </si>
  <si>
    <t>Performance</t>
  </si>
  <si>
    <t>Tìm kiếm với từ khóa không hoàn thiện.</t>
  </si>
  <si>
    <t>1.0</t>
  </si>
  <si>
    <t>M</t>
  </si>
  <si>
    <t>Completed</t>
  </si>
  <si>
    <t>Suggestion</t>
  </si>
  <si>
    <t>Tìm kiếm với giá trị trống.</t>
  </si>
  <si>
    <t>PRD_Search</t>
  </si>
  <si>
    <t>1.1</t>
  </si>
  <si>
    <t>50 testcase</t>
  </si>
  <si>
    <t>Tìm kiếm với từ khóa có khoảng trắng thừa.</t>
  </si>
  <si>
    <t>Tìm kiếm bằng tiếng Việt có dấu và không dấu.</t>
  </si>
  <si>
    <t>Tìm kiếm bằng các ký tự ngẫu nhiên.</t>
  </si>
  <si>
    <t>Tìm kiếm sản phẩm khi nhấn Enter nhiều lần liên tiếp.</t>
  </si>
  <si>
    <t>Tìm kiếm sản phẩm với từ khóa bao gồm số.</t>
  </si>
  <si>
    <t>Tìm kiếm sản phẩm có tên chứa dấu gạch ngang.</t>
  </si>
  <si>
    <t>Tìm kiếm sản phẩm theo màu sắc.</t>
  </si>
  <si>
    <t>Tìm kiếm sản phẩm theo tính năng.</t>
  </si>
  <si>
    <t>Tìm kiếm sản phẩm theo dung lượng pin.</t>
  </si>
  <si>
    <t>Kiểm tra gợi ý khi nhập từ khóa chứa ký tự đặc biệt.</t>
  </si>
  <si>
    <t>Kiểm tra gợi ý khi nhập từ khóa không tồn tại.</t>
  </si>
  <si>
    <t>Kiểm tra gợi ý hiển thị kèm hình ảnh sản phẩm.</t>
  </si>
  <si>
    <t>Kiểm tra gợi ý hiển thị sắp xếp theo mức độ liên quan.</t>
  </si>
  <si>
    <t>Kiểm tra giới hạn số lượng gợi ý hiển thị.</t>
  </si>
  <si>
    <t>Kiểm tra gợi ý khi xóa từ khóa một phần.</t>
  </si>
  <si>
    <t>Kiểm tra placeholder của ô tìm kiếm.</t>
  </si>
  <si>
    <t>Kiểm tra ô tìm kiếm khi nhập dữ liệu quá dài.</t>
  </si>
  <si>
    <t>Kiểm tra giao diện gợi ý sản phẩm khi nhập từ khóa.</t>
  </si>
  <si>
    <t>Kiểm tra giao diện banner sản phẩm gợi ý.</t>
  </si>
  <si>
    <t>Kiểm tra font chữ trong ô tìm kiếm.</t>
  </si>
  <si>
    <t>Kiểm tra truy cập ô tìm kiếm khi không đăng nhập.</t>
  </si>
  <si>
    <t>Kiểm tra truy cập ô tìm kiếm khi đăng nhập.</t>
  </si>
  <si>
    <t>Kiểm tra hiển thị lịch sử tìm kiếm.</t>
  </si>
  <si>
    <t>STEP:
1. Khi đang ở các trang có ô tìm kiếm. Ví dụ như Trang chủ.
2. Nhập "iPhone 13" vào ô tìm kiếm.
3. Nhấn Enter.</t>
  </si>
  <si>
    <t>STEP:
1. Khi đang ở các trang có ô tìm kiếm. Ví dụ như Trang chủ.
2. Nhập "Điện thoại XYZ" vào ô tìm kiếm.
3. Nhấn Enter.</t>
  </si>
  <si>
    <t>STEP:
1. Khi đang ở các trang có ô tìm kiếm. Ví dụ như Trang chủ.
2. Nhập "!@#$%^&amp;*" vào ô tìm kiếm.
3. Nhấn Enter.</t>
  </si>
  <si>
    <t>STEP:
1. Khi đang ở các trang có ô tìm kiếm. Ví dụ như Trang chủ.
2. Nhập "Samsng" vào ô tìm kiếm.
3. Nhấn Enter.</t>
  </si>
  <si>
    <t>STEP:
1. Khi đang ở các trang có ô tìm kiếm. Ví dụ như Trang chủ.
2. Nhập một chuỗi ký tự dài 300 ký tự vào ô tìm kiếm.
3. Nhấn Enter.</t>
  </si>
  <si>
    <t>STEP:
1. Khi đang ở các trang có ô tìm kiếm. Ví dụ như Trang chủ.
2. Nhập "Op" vào ô tìm kiếm.
3. Nhấn Enter.</t>
  </si>
  <si>
    <t>2.0</t>
  </si>
  <si>
    <t>STEP:
1. Khi đang ở các trang có ô tìm kiếm. Ví dụ như Trang chủ.
2. Focus vào ô tìm kiếm
3. Để trống ô tìm kiếm.
4. Nhấn Enter.</t>
  </si>
  <si>
    <t>Kiểm tra giao diện khi tìm kiếm dữ liệu với số lượng lớn kết quả.</t>
  </si>
  <si>
    <t>STEP:
1. Khi đang ở các trang có ô tìm kiếm. Ví dụ như Trang chủ.
2. Nhập "   iPhone 13    " vào ô tìm kiếm.
3. Nhấn Enter.</t>
  </si>
  <si>
    <t>STEP:
1. Khi đang ở các trang có ô tìm kiếm. Ví dụ như Trang chủ.
2. Nhập "Máy tính bảng" vào ô tìm kiếm.
3. Nhấn Enter.</t>
  </si>
  <si>
    <t>STEP:
1. Khi đang ở các trang có ô tìm kiếm. Ví dụ như Trang chủ.
2. Nhập "asdfghjkl" vào ô tìm kiếm.
3. Nhấn Enter.</t>
  </si>
  <si>
    <t>STEP:
1. Khi đang ở các trang có ô tìm kiếm. Ví dụ như Trang chủ.
2. Nhập "Oppo" vào ô tìm kiếm.
3. Nhấn Enter hai lần liên tiếp.</t>
  </si>
  <si>
    <t>STEP:
1. Khi đang ở các trang có ô tìm kiếm. Ví dụ như Trang chủ.
2. Nhập "iPhone 14 Pro Max 512GB" vào ô tìm kiếm.
3. Nhấn Enter.</t>
  </si>
  <si>
    <t>STEP:
1. Khi đang ở các trang có ô tìm kiếm. Ví dụ như Trang chủ.
2. Nhập "Samsung" vào ô tìm kiếm
3. Nhấn Backspace xóa hết từ khóa đi.
4. Nhấn Enter.</t>
  </si>
  <si>
    <t>STEP:
1. Khi đang ở các trang có ô tìm kiếm. Ví dụ như Trang chủ.
2. Nhập "Galaxy-S20" vào ô tìm kiếm.
3. Nhấn Enter.</t>
  </si>
  <si>
    <t>Tìm kiếm sản phẩm với từ khóa là tên tiếng Anh.</t>
  </si>
  <si>
    <t>STEP:
1. Khi đang ở các trang có ô tìm kiếm. Ví dụ như Trang chủ.
2. Nhập "Smartphone" vào ô tìm kiếm.
3. Nhấn Enter.</t>
  </si>
  <si>
    <t>STEP:
1. Khi đang ở các trang có ô tìm kiếm. Ví dụ như Trang chủ.
2. Nhập "iPhone 13 màu đỏ" vào ô tìm kiếm.
3. Nhấn Enter.</t>
  </si>
  <si>
    <t>STEP:
1. Khi đang ở các trang có ô tìm kiếm. Ví dụ như Trang chủ.
2. Nhập "điện thoại chống nước" vào ô tìm kiếm.
3. Nhấn Enter.</t>
  </si>
  <si>
    <t>STEP:
1. Khi đang ở các trang có ô tìm kiếm. Ví dụ như Trang chủ.
2. Nhập "Pin 5000mAh" vào ô tìm kiếm.
3. Nhấn Enter.</t>
  </si>
  <si>
    <t>STEP:
1. Khi đang ở các trang có ô tìm kiếm. Ví dụ như Trang chủ.
2. Nhập "Samsung" vào ô tìm kiếm.</t>
  </si>
  <si>
    <t>STEP:
1. Khi đang ở các trang có ô tìm kiếm. Ví dụ như Trang chủ.
2. Nhập "Sam" vào ô tìm kiếm.</t>
  </si>
  <si>
    <t>STEP:
1. Khi đang ở các trang có ô tìm kiếm. Ví dụ như Trang chủ.
2. Nhập "Sam!@#" vào ô tìm kiếm.</t>
  </si>
  <si>
    <t>STEP:
1. Khi đang ở các trang có ô tìm kiếm. Ví dụ như Trang chủ.
2. Nhập "XYZ123" vào ô tìm kiếm.</t>
  </si>
  <si>
    <t>STEP:
1. Khi đang ở các trang có ô tìm kiếm. Ví dụ như Trang chủ.
2. Nhập "   Samsung    " vào ô tìm kiếm.</t>
  </si>
  <si>
    <t>STEP:
1. Khi đang ở các trang có ô tìm kiếm. Ví dụ như Trang chủ.
2. Nhập "IPHONE" vào ô tìm kiếm.</t>
  </si>
  <si>
    <t>STEP:
1. Khi đang ở các trang có ô tìm kiếm. Ví dụ như Trang chủ.
2. Nhập "iPhone" vào ô tìm kiếm.</t>
  </si>
  <si>
    <t>STEP:
1. Khi đang ở các trang có ô tìm kiếm. Ví dụ như Trang chủ.
2. Nhập "13" vào ô tìm kiếm.</t>
  </si>
  <si>
    <t>STEP:
1. Khi đang ở các trang có ô tìm kiếm. Ví dụ như Trang chủ.
2. Nhập "dien thoai" vào ô tìm kiếm.</t>
  </si>
  <si>
    <t>STEP:
1. Khi đang ở các trang có ô tìm kiếm. Ví dụ như Trang chủ.
2. Nhập "Smartphone" vào ô tìm kiếm.</t>
  </si>
  <si>
    <t>STEP:
1. Khi đang ở các trang có ô tìm kiếm. Ví dụ như Trang chủ.
2. Nhập "Galaxy" vào ô tìm kiếm.</t>
  </si>
  <si>
    <t>STEP:
1. Khi đang ở các trang có ô tìm kiếm. Ví dụ như Trang chủ.
2. Nhập "Galaxy-S20" vào ô tìm kiếm.</t>
  </si>
  <si>
    <t>STEP:
1. Khi đang ở các trang có ô tìm kiếm. Ví dụ như Trang chủ.
2. Quan sát placeholder trong ô tìm kiếm.</t>
  </si>
  <si>
    <t>STEP:
1. Khi đang ở các trang có ô tìm kiếm. Ví dụ như Trang chủ.
2. Nhập chuỗi ký tự dài hơn 100 ký tự vào ô tìm kiếm.
3. Quan sát kích thước chiều rộng và chiều cao của ô tìm kiếm.</t>
  </si>
  <si>
    <t>STEP:
1. Khi đang ở các trang có ô tìm kiếm. Ví dụ như Trang chủ.
2. Nhập "Samsung" vào ô tìm kiếm.
3. Quan sát kích thước chiều rộng và chiều cao của giao diện gợi ý "Có phải bạn muốn tìm".</t>
  </si>
  <si>
    <t>STEP:
1. Khi đang ở các trang có ô tìm kiếm. Ví dụ như Trang chủ.
2. Nhập "iPhone" vào ô tìm kiếm.
3. Quan sát các banner sản phẩm gợi ý.</t>
  </si>
  <si>
    <t>Kiểm tra gợi ý hiển thị khi nhập từ khóa trùng với tên sản phẩm.</t>
  </si>
  <si>
    <t>Kiểm tra gợi ý hiển thị khi nhập từ khóa viết hoa toàn bộ.</t>
  </si>
  <si>
    <t>Kiểm tra gợi ý hiển thị khi nhập từ khóa là số.</t>
  </si>
  <si>
    <t>Kiểm tra gợi ý hiển thị khi nhập từ khóa có khoảng trắng thừa.</t>
  </si>
  <si>
    <t>Kiểm tra hiển thị gợi ý khi nhập từ khóa không đầy đủ.</t>
  </si>
  <si>
    <t>Kiểm tra hiển thị gợi ý khi nhập từ khóa hợp lệ.</t>
  </si>
  <si>
    <t>Kiểm tra gợi ý hiển thị khi nhập từ khóa tiếng Việt không dấu.</t>
  </si>
  <si>
    <t>Kiểm tra gợi ý hiển thị khi nhập từ khóa tiếng Anh.</t>
  </si>
  <si>
    <t>Kiểm tra gợi ý hiển thị khi nhập từ khóa chứa ký tự gạch ngang.</t>
  </si>
  <si>
    <t>STEP:
1. Khi đang ở các trang có ô tìm kiếm. Ví dụ như Trang chủ.
2. Nhập "iPhone" vào ô tìm kiếm.
3. Quan sát font chữ của từ khóa trong ô tìm kiếm.</t>
  </si>
  <si>
    <t>STEP:
1. Khi đang ở các trang có ô tìm kiếm. Ví dụ như Trang chủ.
2. Nhập "&lt;script&gt;alert('XSS')&lt;/script&gt;" vào ô tìm kiếm.</t>
  </si>
  <si>
    <t>Kiểm tra gợi ý nếu giá trị là chuỗi HTML.</t>
  </si>
  <si>
    <t>STEP:
1. Truy cập trang chủ và sử dụng ô tìm kiếm mà không đăng nhập.
2. Nhập "iPhone" vào ô tìm kiếm.
3. Nhấn Enter.</t>
  </si>
  <si>
    <t>STEP:
1. Khi đang ở các trang có ô tìm kiếm. Ví dụ như Trang chủ.
2. Focus vào ô tìm kiếm.</t>
  </si>
  <si>
    <t>STEP:
1. Khi đang ở các trang có ô tìm kiếm. Ví dụ như Trang chủ.
2. Focus vào ô tìm kiếm.
3. Nhấp vào từ khóa trước đây ví dụ như "Samsung".</t>
  </si>
  <si>
    <t>STEP:
1. Khi đang ở các trang có ô tìm kiếm. Ví dụ như Trang chủ.
2. Nhập dữ liệu multi-line vào ô tìm kiếm.</t>
  </si>
  <si>
    <t>Kiểm tra giao diện trang kết quả.</t>
  </si>
  <si>
    <t>Kiểm tra việc xuống dòng khi nhập nhiều dòng.</t>
  </si>
  <si>
    <t>Kiểm tra khả năng xóa từ khóa trong ô tìm kiếm</t>
  </si>
  <si>
    <t>Kiểm tra tìm kiếm bằng từ khóa "tìm kiếm gần đây"</t>
  </si>
  <si>
    <t>History</t>
  </si>
  <si>
    <t>Permission</t>
  </si>
  <si>
    <t xml:space="preserve">Search by exact product name.  </t>
  </si>
  <si>
    <t xml:space="preserve">Search with a non-existent keyword.  </t>
  </si>
  <si>
    <t xml:space="preserve">Search with generic keywords.  </t>
  </si>
  <si>
    <t xml:space="preserve">Search with misspelled keywords.  </t>
  </si>
  <si>
    <t xml:space="preserve">Search with special characters.  </t>
  </si>
  <si>
    <t xml:space="preserve">Search with a keyword that exceeds the length limit.  </t>
  </si>
  <si>
    <t xml:space="preserve">Search with incomplete keywords.  </t>
  </si>
  <si>
    <t xml:space="preserve">Search with empty value.  </t>
  </si>
  <si>
    <t xml:space="preserve">Search with keywords containing extra spaces.  </t>
  </si>
  <si>
    <t xml:space="preserve">Search in Vietnamese with and without diacritics.  </t>
  </si>
  <si>
    <t xml:space="preserve">Search with random characters.  </t>
  </si>
  <si>
    <t xml:space="preserve">Search for products by pressing Enter multiple times consecutively.  </t>
  </si>
  <si>
    <t xml:space="preserve">Search for products with keywords that include numbers.  </t>
  </si>
  <si>
    <t xml:space="preserve">Check the ability to clear keywords in the search box.  </t>
  </si>
  <si>
    <t xml:space="preserve">Search for products whose names contain a hyphen.  </t>
  </si>
  <si>
    <t xml:space="preserve">Search for products with keywords in English.  </t>
  </si>
  <si>
    <t xml:space="preserve">Search for products by color.  </t>
  </si>
  <si>
    <t xml:space="preserve">Search for products by feature.  </t>
  </si>
  <si>
    <t xml:space="preserve">Search for products by battery capacity.  </t>
  </si>
  <si>
    <t xml:space="preserve">Check for suggestions when entering valid keywords.  </t>
  </si>
  <si>
    <t xml:space="preserve">Check for suggestions when entering incomplete keywords.  </t>
  </si>
  <si>
    <t xml:space="preserve">Check suggestions when entering keywords with special characters.  </t>
  </si>
  <si>
    <t xml:space="preserve">Check suggestions when entering non-existent keywords.  </t>
  </si>
  <si>
    <t xml:space="preserve">Check suggestions displayed when entering keywords containing extra spaces.  </t>
  </si>
  <si>
    <t xml:space="preserve">Check suggestions displayed when entering keywords that match product names.  </t>
  </si>
  <si>
    <t xml:space="preserve">Check suggestions displayed when entering keywords in all uppercase.  </t>
  </si>
  <si>
    <t xml:space="preserve">Check suggestions displayed with product images.  </t>
  </si>
  <si>
    <t xml:space="preserve">Check suggestions displayed when entering numerical keywords.  </t>
  </si>
  <si>
    <t xml:space="preserve">Check suggestions displayed when entering Vietnamese keywords without diacritics.  </t>
  </si>
  <si>
    <t xml:space="preserve">Check suggestions displayed when entering English keywords.  </t>
  </si>
  <si>
    <t xml:space="preserve">Check suggestions displayed sorted by relevance.  </t>
  </si>
  <si>
    <t xml:space="preserve">Check the limit of the number of suggestions displayed.  </t>
  </si>
  <si>
    <t xml:space="preserve">Check suggestions displayed when entering keywords containing hyphens.  </t>
  </si>
  <si>
    <t xml:space="preserve">Check suggestions when partially deleting keywords.  </t>
  </si>
  <si>
    <t xml:space="preserve">Check suggestions if the value is an HTML string.  </t>
  </si>
  <si>
    <t xml:space="preserve">Search using the displayed suggestions.  </t>
  </si>
  <si>
    <t xml:space="preserve">Check the placeholder of the search box.  </t>
  </si>
  <si>
    <t xml:space="preserve">Check if the search box displays the correct size.  </t>
  </si>
  <si>
    <t xml:space="preserve">Check the search box when entering overly long data.  </t>
  </si>
  <si>
    <t xml:space="preserve">Check the results page interface.  </t>
  </si>
  <si>
    <t xml:space="preserve">Check the product suggestion interface when entering keywords.  </t>
  </si>
  <si>
    <t xml:space="preserve">Check the banner interface for suggested products.  </t>
  </si>
  <si>
    <t xml:space="preserve">Check the font in the search box.  </t>
  </si>
  <si>
    <t xml:space="preserve">Check line wrapping when entering multiple lines.  </t>
  </si>
  <si>
    <t xml:space="preserve">Check the interface when searching data with a large number of results.  </t>
  </si>
  <si>
    <t xml:space="preserve">Check access to the search box when not logged in.  </t>
  </si>
  <si>
    <t xml:space="preserve">Check access to the search box when logged in.  </t>
  </si>
  <si>
    <t xml:space="preserve">Check the display of search history.  </t>
  </si>
  <si>
    <t>2. Ô tìm kiếm hiển thị đúng từ khóa.
3. Trang kết quả hiển thị sản phẩm "iPhone 13" và các sản phẩm liên quan với tên và giá.</t>
  </si>
  <si>
    <t>2. Ô tìm kiếm hiển thị đúng từ khóa.
3. Trang kết quả hiển thị danh sách các sản phẩm là tablet được bán với thông tin cơ bản như tên và giá.</t>
  </si>
  <si>
    <t>2. Ô tìm kiếm hiển thị đúng từ khóa.
3. Tìm kiếm gần đúng, hiển thị sản phẩm có liên quan tới những từ được nhập vào. Trong trường hợp này có thể là "Ốp lưng", "Oppo".</t>
  </si>
  <si>
    <t xml:space="preserve">4. Trang tìm kiếm hiển thị thông báo "Vui lòng nhập từ khóa để tìm kiếm".	</t>
  </si>
  <si>
    <t xml:space="preserve">2. Ô tìm kiếm hiển thị đúng từ khóa.
3. Kết quả hiển thị có sản phẩm "iPhone 13".	</t>
  </si>
  <si>
    <t>2. Ô tìm kiếm hiển thị đúng từ khóa.
3. Kết quả hiển thị sản phẩm điện thoại.
5. Ô tìm kiếm hiển thị đúng từ khóa mới.
6. Kết quả trả về giống nhau, hiển thị danh sách các sản phẩm liên quan đến "Điện thoại".</t>
  </si>
  <si>
    <t>STEP:
1. Khi đang ở các trang có ô tìm kiếm. Ví dụ như Trang chủ.
2. Nhập "Dien thoai" vào ô tìm kiếm.
3. Nhấn Enter.
4. Quan sát kết quả.
5. Nhập "Điện thoại" vào ô tìm kiếm ở trang kết quả.
6. Nhấn lại Enter.</t>
  </si>
  <si>
    <t>2. Ô tìm kiếm hiển thị đúng từ khóa.
3. Kết quả hiển thị có sản phẩm "iPhone 14 Pro Max 512GB".</t>
  </si>
  <si>
    <t>2. Ô tìm kiếm hiển thị đúng từ khóa.
3. Chữ được xóa đi trên thanh tìm kiếm.
4. Trang tìm kiếm hiển thị thông báo "Vui lòng nhập từ khóa để tìm kiếm".</t>
  </si>
  <si>
    <t>2. Ô tìm kiếm hiển thị đúng từ khóa.
3. Kết quả hiển thị danh sách các sản phẩm liên quan đến điện thoại.</t>
  </si>
  <si>
    <t>2. Ô tìm kiếm hiển thị đúng từ khóa.
3. Kết quả hiển thị danh sách các sản phẩm iPhone 13 có màu đỏ.</t>
  </si>
  <si>
    <t>2. Ô tìm kiếm hiển thị đúng từ khóa.
3. Kết quả hiển thị danh sách các sản phẩm có tính năng chống nước.</t>
  </si>
  <si>
    <t>2. Ô tìm kiếm hiển thị đúng từ khóa.
3. Kết quả hiển thị danh sách các sản phẩm có dung lượng pin 5000mAh.</t>
  </si>
  <si>
    <t>2. Không hiện thị ô gợi ý</t>
  </si>
  <si>
    <t>2. Gợi ý hiển thị danh sách sản phẩm liên quan đến "Samsung".</t>
  </si>
  <si>
    <t>2. Gợi ý hiển thị danh sách các sản phẩm có chứa số "13" trong tên, ví dụ: "iPhone 13", "Xiaomi Redmi Note 13".</t>
  </si>
  <si>
    <t>2. Gợi ý hiển thị danh sách sản phẩm liên quan đến "Điện thoại".</t>
  </si>
  <si>
    <t>2. Gợi ý hiển thị đúng sản phẩm "Galaxy S20" và các sản phẩm liên quan.</t>
  </si>
  <si>
    <t>2. Không hiển thị ô gợi ý.</t>
  </si>
  <si>
    <t>2. Placeholder hiển thị là "Bạn tìm gì..." rõ ràng, không bị lỗi font chữ hoặc mất dấu.</t>
  </si>
  <si>
    <t>2. Kích thước của ô tìm kiếm giống với thiết kế cho trang web trên máy tính.
3. Giao diện trang web thay đổi theo kích thước trình duyệt hiện tại.
4. Ô tìm kiếm hiển thị kích thước chuẩn, không bị vỡ giao diện trên các màn hình nhỏ (mobile) hoặc lớn (desktop).</t>
  </si>
  <si>
    <t>STEP:
1. Khi đang ở các trang có ô tìm kiếm. Ví dụ như Trang chủ.
2. Quan sát kích thước chiều rộng và chiều cao của ô tìm kiếm.
3. Thu nhỏ trình duyệt nhiều lần ở nhiều độ phân giải màn hình khác nhau.
4. Quan sát lại giao diện.</t>
  </si>
  <si>
    <t>3. Ô tìm kiếm không bị vỡ giao diện, chuỗi dữ liệu không tràn ra ngoài khung.</t>
  </si>
  <si>
    <t>2. Dữ liệu không tự động xuống dòng trong ô tìm kiếm (vì là single-line input).</t>
  </si>
  <si>
    <t>PRECONDITIONS:
+ Tài khoản được đăng nhập thành công vào hệ thống. 
STEP:
1. Khi đang ở các trang có ô tìm kiếm. Ví dụ như Trang chủ.
2. Nhập "iPhone" vào ô tìm kiếm.
3. Nhấn Enter.</t>
  </si>
  <si>
    <t>2. Ô tìm kiếm hiển thị đúng từ khóa.
3. Chức năng tìm kiếm hoạt động bình thường. Kết quả hiển thị danh sách các sản phẩm "iPhone".</t>
  </si>
  <si>
    <t>2. Ô tìm kiếm hiển thị đúng từ khóa.
3. Người dùng không đăng nhập vẫn sử dụng được chức năng tìm kiếm. Kết quả hiển thị danh sách các sản phẩm "iPhone".</t>
  </si>
  <si>
    <t>2. Hiển thị ô "Tìm kiếm gần đây của bạn" với các từ khóa tìm kiếm trước đây.</t>
  </si>
  <si>
    <t xml:space="preserve">2. Ô tìm kiếm hiển thị đúng từ khóa.
3. Kết quả hiển thị danh sách các sản phẩm "iPhone". Font chữ hiển thị đồng đều, dễ đọc, không bị lỗi font hoặc thay đổi kích thước chữ khi nhập dữ liệu. </t>
  </si>
  <si>
    <t xml:space="preserve">2. Ô tìm kiếm hiển thị đúng từ khóa.
3. Gợi ý hiển thị danh sách các sản phẩm "Samsung". Gợi ý hiển thị đúng định dạng: danh sách các kết quả gợi ý với khoảng cách đồng đều, không bị cắt chữ hoặc vỡ giao diện.	</t>
  </si>
  <si>
    <t>2. Ô tìm kiếm hiển thị đúng từ khóa.
3. Gợi ý hiển thị danh sách các sản phẩm "iPhone". Banner sản phẩm hiển thị hình ảnh rõ nét, không bị mờ hoặc mất cân đối, và có link dẫn đến trang chi tiết sản phẩm.</t>
  </si>
  <si>
    <t>2. Hiển thị ô "Tìm kiếm gần đây của bạn" với các từ khóa tìm kiếm trước đây.
3. Hệ thống thực hiện tìm kiếm giống bình thường, trang kết quả hiển thị danh sách các sản phẩm "Samsung".</t>
  </si>
  <si>
    <t>2. Gợi ý hiển thị tối đa 5 sản phẩm liên quan đến "iPhone".</t>
  </si>
  <si>
    <t>2. Gợi ý hiển thị danh sách sản phẩm liên quan đến "Galaxy" sắp xếp theo mức độ liên quan, với sản phẩm mới ra hiển thị trước.</t>
  </si>
  <si>
    <t>2. Gợi ý hiển thị danh sách sản phẩm "iPhone" với tên, hình ảnh thu nhỏ (thumbnail) và giá của từng sản phẩm.</t>
  </si>
  <si>
    <t>2. Gợi ý hiển thị danh sách sản phẩm liên quan đến "iPhone", không phân biệt chữ hoa - chữ thường.</t>
  </si>
  <si>
    <t>2. Gợi ý hiển thị bình thường dựa trên các từ không phải kí tự đặc biệt.</t>
  </si>
  <si>
    <t>2. Gợi ý hiển thị danh sách các loại sản phẩm như: "Điện thoại Samsung", "Máy tính bảng Samsung", "Đồng hồ thông minh Samsung" và các sản phẩm liên quan.</t>
  </si>
  <si>
    <t>2. Ô tìm kiếm hiển thị đúng từ khóa.
3. Hệ thống chỉ thực hiện tìm kiếm một lần và hiển thị kết quả liên quan đến "Oppo".</t>
  </si>
  <si>
    <t>Check search by keywords in recent searches.</t>
  </si>
  <si>
    <t>Test Result</t>
  </si>
  <si>
    <t>2. Ô tìm kiếm hiển thị đúng từ khóa.
3. Kết quả hiển thị gợi ý: "Không tìm thấy sản phẩm có từ khóa. Dưới đây là những gợi ý khác:" và hiện các kết quả liên quan.</t>
  </si>
  <si>
    <t>Test Data</t>
  </si>
  <si>
    <t>iPhone 13</t>
  </si>
  <si>
    <t>Điện thoại XYZ</t>
  </si>
  <si>
    <t>Máy tính bảng</t>
  </si>
  <si>
    <t>Samsng</t>
  </si>
  <si>
    <t xml:space="preserve">iPhone là dòng điện thoại thông minh được sản xuất bởi Apple Inc. sử dụng hệ điều hành iOS di động của riêng Apple. Chiếc iPhone thế hệ đầu tiên được CEO Apple lúc bấy giờ là Steve Jobs công bố vào ngày 9 tháng 1 năm 2007. Kể từ đó, Apple đã phát hành các mẫu iPhone và cập nhật phiên bản iOS mới hàng năm. </t>
  </si>
  <si>
    <t>Op</t>
  </si>
  <si>
    <t>"   iPhone 13    "</t>
  </si>
  <si>
    <t>asdfghjkl</t>
  </si>
  <si>
    <t>Dien thoai, Điện thoại</t>
  </si>
  <si>
    <t>Galaxy-S20</t>
  </si>
  <si>
    <t>Oppo</t>
  </si>
  <si>
    <t>iPhone 14 Pro Max 512GB</t>
  </si>
  <si>
    <t>2. Ô tìm kiếm hiển thị đúng từ khóa.
3. Ô tìm kiếm xóa dấu gạch ngang, Kết quả hiển thị có sản phẩm "Galaxy S20" và các sản phẩm liên quan.</t>
  </si>
  <si>
    <t>Smartphone</t>
  </si>
  <si>
    <t>iPhone 13 màu đỏ</t>
  </si>
  <si>
    <t>điện thoại chống nước</t>
  </si>
  <si>
    <t>Pin 5000mAh</t>
  </si>
  <si>
    <t>Samsung</t>
  </si>
  <si>
    <t>Sam</t>
  </si>
  <si>
    <t>2. Gợi ý hiển thị danh sách các sản phẩm liên quan như: "Samsung Galaxy Tab", "Samsung Galaxy Z".</t>
  </si>
  <si>
    <t>Sam!@#</t>
  </si>
  <si>
    <t>XYZ123</t>
  </si>
  <si>
    <t>"   Samsung    "</t>
  </si>
  <si>
    <t>STEP:
1. Khi đang ở các trang có ô tìm kiếm. Ví dụ như Trang chủ.
2. Nhập "iPhone 16" vào ô tìm kiếm.</t>
  </si>
  <si>
    <t>iPhone 16</t>
  </si>
  <si>
    <t>2. Gợi ý hiển thị sản phẩm "iPhone 16" kèm các biến thể như "iPhone 16 Pro", "iPhone 16 Plus".</t>
  </si>
  <si>
    <t>IPHONE</t>
  </si>
  <si>
    <t>iPhone</t>
  </si>
  <si>
    <t>dien thoai</t>
  </si>
  <si>
    <t>Galaxy</t>
  </si>
  <si>
    <t>Kiểm tra gợi ý chuyên trang của nhà tài trợ.</t>
  </si>
  <si>
    <t>Tìm kiếm bằng các gợi ý được hiển thị.</t>
  </si>
  <si>
    <t>2. Gợi ý hiển thị các sản phẩm "Samsung Galaxy Z Flip"
3. Gợi ý hiển thị danh sách sản phẩm liên quan đến "Samsung Galaxy Z" ví dụ như dòng "Z Fold".</t>
  </si>
  <si>
    <t>STEP:
1. Khi đang ở các trang có ô tìm kiếm. Ví dụ như Trang chủ.
2. Nhập "Galaxy Z Flip", Chờ khung gợi ý hiện lên.
3. Xóa chữ "Flip".</t>
  </si>
  <si>
    <t>Galaxy Z Flip</t>
  </si>
  <si>
    <t>&lt;script&gt;alert('XSS')&lt;/script&gt;</t>
  </si>
  <si>
    <t>STEP:
1. Khi đang ở các trang có ô tìm kiếm. Ví dụ như Trang chủ.
2. Nhập "iPhone" vào ô tìm kiếm, chờ khung gợi ý xuất hiện.
3. Nhấp vào thông tin của "iPhone 15 Pro Max" được hiển thị trong banner.</t>
  </si>
  <si>
    <t>2. Gợi ý hiển thị danh sách các sản phẩm "iPhone".
3. Đưa đến trang thông tin chi tiết của sản phẩm "iPhone 15 Pro Max".</t>
  </si>
  <si>
    <t>iPhone là dòng điện thoại thông minh được sản xuất bởi Apple Inc. sử dụng hệ điều hành iOS di động</t>
  </si>
  <si>
    <t>STEP:
1. Khi đang ở các trang có ô tìm kiếm. Ví dụ như Trang chủ.
2. Nhập "Oppo" vào ô tìm kiếm.
3. Nhấn Enter.
4. Quan sát giao diện kết quả.</t>
  </si>
  <si>
    <t>2. Danh sách gợi ý hiện ra dòng đầu tiên là logo và chữ "Chuyên trang Samsung".</t>
  </si>
  <si>
    <t>PRECONDITIONS:
+ Nhà tài trợ (ví dụ như "Samsung") phải có trong database thuộc nhà sản xuất có chuyên trang quảng cáo riêng.
STEP:
1. Khi đang ở các trang có ô tìm kiếm. Ví dụ như Trang chủ.
2. Nhập "Samsung" hoặc các từ liên quan đến thương hiệu Samsung như "galaxy" vào ô tìm kiếm.</t>
  </si>
  <si>
    <t>2. Ô tìm kiếm hiển thị đúng từ khóa.
3. Kết quả hiển thị danh sách các sản phẩm "Oppo".
4. Banner sản phẩm hiển thị hình ảnh rõ nét, không bị mờ, không lỗi font chữ hoặc mất cân đối, và có link dẫn đến trang chi tiết sản phẩm.</t>
  </si>
  <si>
    <t xml:space="preserve">iPhone là dòng điện thoại thông minh được sản xuất bởi Apple Inc. 
Sử dụng hệ điều hành iOS di động của riêng Apple. 
Chiếc iPhone thế hệ đầu tiên được CEO Apple lúc bấy giờ là Steve Jobs công bố vào ngày 9 tháng 1 năm 2007. </t>
  </si>
  <si>
    <t>PRECONDITIONS:
+ Trong database của thegioididong có ít nhất khoảng 500 sản phẩm của Xiaomi.
STEP:
1. Khi đang ở các trang có ô tìm kiếm. Ví dụ như Trang chủ.
2. Nhập từ khóa "Xiaomi".
3. Nhấn Enter.</t>
  </si>
  <si>
    <t>2. Ô tìm kiếm hiển thị đúng từ khóa.
3. Kết quả hiển thị danh sách các sản phẩm "Xiaomi" theo dạng danh sách giới hạn và có nút "Còn xxxx sản phẩm" để xem thêm, với mỗi lần nhấn hiển thị tối đa thêm 15 sản phẩm.</t>
  </si>
  <si>
    <t>Xiaomi</t>
  </si>
  <si>
    <t>2. Ô tìm kiếm hiển thị đúng từ khóa.
3. Thông báo hiển thị "Vui lòng nhập từ khóa hợp lệ để tìm kiếm sản phẩm".</t>
  </si>
  <si>
    <t>Kiểm tra ô tìm kiếm hiển thị đúng kích thước theo kích thước màn hình.</t>
  </si>
  <si>
    <t>Check the sponsor's site suggestions.</t>
  </si>
  <si>
    <t>2. Ô tìm kiếm hiển thị đúng từ khóa.
3. Thông báo hiển thị "Rất tiếc, Thegioididong.com không tìm thấy kết quả nào phù hợp với từ khóa "Điện thoại XYZ"".</t>
  </si>
  <si>
    <t>2. Ô tìm kiếm hiển thị không bị tràn chữ hơn mức tối đa.
3. Hệ thống giới hạn độ dài và tìm kiếm các từ dưới mức giới hạn. Nếu không có kết quả Thông báo hiển thị " Rất tiếc, Thegioididong.com không tìm thấy kết quả nào phù hợp với từ khóa "....", Thử lại bằng những từ khóa ngắn gọn hơn"</t>
  </si>
  <si>
    <t>2. Ô tìm kiếm hiển thị đúng từ khóa.
3. Thông báo hiển thị: "Rất tiếc, Thegioididong.com không tìm thấy kết quả nào phù hợp với từ khóa "asdfghjkl"."</t>
  </si>
  <si>
    <t>Kiểm tra khả năng xóa từ khóa trong "tìm kiếm gần đây"</t>
  </si>
  <si>
    <t>STEP:
1. Khi đang ở các trang có ô tìm kiếm. Ví dụ như Trang chủ.
2. Focus vào ô tìm kiếm.
3. Nhấp vào dấu "x" ở góc trên bên phải khung "tìm kiếm gần đây".</t>
  </si>
  <si>
    <t>2. Hiển thị ô "Tìm kiếm gần đây của bạn" với các từ khóa tìm kiếm trước đây.
3. Hệ thống xóa toàn bộ lịch sử tìm kiếm gần đây trong trang web.</t>
  </si>
  <si>
    <t>Check delete all recently searched keywords from the search history.</t>
  </si>
  <si>
    <t>2. Ô tìm kiếm hiển thị không bị tràn chữ hơn mức tối đa.
3. Hệ thống giới hạn độ dài và tìm kiếm các từ dưới mức giới hạn. Nếu không có kết quả Thông báo hiển thị " Không tìm thấy sản phẩm có từ khóa &lt;...&gt;"</t>
  </si>
  <si>
    <t>2. Ô tìm kiếm hiển thị đúng từ khóa.
3. Thông báo hiển thị: "Không tìm thấy sản phẩm có từ khóa "asdfghjkl"."</t>
  </si>
  <si>
    <t>2. Ô tìm kiếm hiển thị đúng từ khóa.
3. Thông báo hiển thị "Không tìm thấy sản phẩm có từ khóa "Điện thoại XYZ"."</t>
  </si>
  <si>
    <t>2. Hiển thị ô "Tìm kiếm gần đây của bạn" với các từ khóa tìm kiếm trước đây.
3. Hệ thống xóa toàn bộ các từ tìm kiếm gần đây trong trang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</si>
</sst>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 #,##0.00_-;\-* #,##0.00_-;_-* &quot;-&quot;??_-;_-@_-"/>
    <numFmt numFmtId="165" formatCode="[$-409]dd\-mmm\-yy"/>
    <numFmt numFmtId="166" formatCode="d\-mmm\-yy"/>
    <numFmt numFmtId="167" formatCode="[$-409]d/mmm/yy;@"/>
  </numFmts>
  <fonts count="34" x14ac:knownFonts="1">
    <font>
      <sz val="11"/>
      <color rgb="FF000000"/>
      <name val="Calibri"/>
      <scheme val="minor"/>
    </font>
    <font>
      <sz val="11"/>
      <color theme="1"/>
      <name val="Calibri"/>
      <family val="2"/>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sz val="10"/>
      <color theme="1"/>
      <name val="Calibri"/>
    </font>
    <font>
      <sz val="10"/>
      <color rgb="FF000000"/>
      <name val="Tahoma"/>
    </font>
    <font>
      <sz val="10"/>
      <color rgb="FFFF0000"/>
      <name val="Tahoma"/>
    </font>
    <font>
      <sz val="10"/>
      <color rgb="FFFFFFFF"/>
      <name val="Tahoma"/>
    </font>
    <font>
      <b/>
      <sz val="10"/>
      <color rgb="FF0000FF"/>
      <name val="Tahoma"/>
    </font>
    <font>
      <b/>
      <sz val="10"/>
      <color theme="1"/>
      <name val="Tahoma"/>
      <family val="2"/>
    </font>
    <font>
      <b/>
      <sz val="10"/>
      <color rgb="FF993300"/>
      <name val="Tahoma"/>
      <family val="2"/>
    </font>
    <font>
      <sz val="10"/>
      <color theme="1"/>
      <name val="Tahoma"/>
      <family val="2"/>
    </font>
    <font>
      <sz val="10"/>
      <color theme="1"/>
      <name val="Calibri"/>
      <family val="2"/>
    </font>
    <font>
      <u/>
      <sz val="11"/>
      <color rgb="FF0000FF"/>
      <name val="MS PGothic"/>
      <family val="2"/>
    </font>
    <font>
      <i/>
      <sz val="10"/>
      <color rgb="FF008000"/>
      <name val="Tahoma"/>
      <family val="2"/>
    </font>
    <font>
      <sz val="8"/>
      <name val="Calibri"/>
      <scheme val="minor"/>
    </font>
    <font>
      <u/>
      <sz val="11"/>
      <color theme="10"/>
      <name val="Calibri"/>
      <scheme val="minor"/>
    </font>
    <font>
      <sz val="11"/>
      <color rgb="FF000000"/>
      <name val="Calibri"/>
      <family val="2"/>
      <scheme val="minor"/>
    </font>
    <font>
      <sz val="10"/>
      <color theme="1"/>
      <name val="Arial"/>
      <family val="2"/>
    </font>
    <font>
      <b/>
      <sz val="10"/>
      <color theme="1"/>
      <name val="Arial"/>
      <family val="2"/>
    </font>
    <font>
      <sz val="10"/>
      <color rgb="FF000000"/>
      <name val="Arial"/>
      <family val="2"/>
    </font>
    <font>
      <b/>
      <sz val="10"/>
      <color rgb="FFFFFFFF"/>
      <name val="Tahoma"/>
      <family val="2"/>
    </font>
    <font>
      <sz val="10"/>
      <color rgb="FF000000"/>
      <name val="Tahoma"/>
      <family val="2"/>
    </font>
    <font>
      <sz val="11"/>
      <color rgb="FF000000"/>
      <name val="Calibri"/>
      <scheme val="minor"/>
    </font>
  </fonts>
  <fills count="10">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
      <patternFill patternType="solid">
        <fgColor rgb="FFB8CCE4"/>
        <bgColor rgb="FFB8CCE4"/>
      </patternFill>
    </fill>
    <fill>
      <patternFill patternType="solid">
        <fgColor rgb="FFDBE5F1"/>
        <bgColor rgb="FFDBE5F1"/>
      </patternFill>
    </fill>
    <fill>
      <patternFill patternType="solid">
        <fgColor theme="4" tint="0.79998168889431442"/>
        <bgColor indexed="65"/>
      </patternFill>
    </fill>
    <fill>
      <patternFill patternType="solid">
        <fgColor theme="4" tint="0.59999389629810485"/>
        <bgColor indexed="65"/>
      </patternFill>
    </fill>
  </fills>
  <borders count="49">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style="thin">
        <color rgb="FF000000"/>
      </top>
      <bottom style="thin">
        <color indexed="64"/>
      </bottom>
      <diagonal/>
    </border>
    <border>
      <left/>
      <right style="thin">
        <color rgb="FF000000"/>
      </right>
      <top/>
      <bottom/>
      <diagonal/>
    </border>
    <border>
      <left/>
      <right style="thin">
        <color rgb="FF000000"/>
      </right>
      <top style="thin">
        <color rgb="FF000000"/>
      </top>
      <bottom style="thin">
        <color indexed="64"/>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6">
    <xf numFmtId="0" fontId="0" fillId="0" borderId="0"/>
    <xf numFmtId="0" fontId="26" fillId="0" borderId="0" applyNumberFormat="0" applyFill="0" applyBorder="0" applyAlignment="0" applyProtection="0"/>
    <xf numFmtId="164" fontId="29" fillId="5" borderId="18" applyFont="0" applyFill="0" applyAlignment="0">
      <alignment horizontal="center" vertical="center" wrapText="1"/>
    </xf>
    <xf numFmtId="0" fontId="1" fillId="8" borderId="0" applyNumberFormat="0" applyBorder="0" applyAlignment="0" applyProtection="0"/>
    <xf numFmtId="0" fontId="1" fillId="9" borderId="0" applyNumberFormat="0" applyBorder="0" applyAlignment="0" applyProtection="0"/>
    <xf numFmtId="0" fontId="33" fillId="0" borderId="34"/>
  </cellStyleXfs>
  <cellXfs count="185">
    <xf numFmtId="0" fontId="0" fillId="0" borderId="0" xfId="0"/>
    <xf numFmtId="0" fontId="2" fillId="0" borderId="0" xfId="0" applyFont="1"/>
    <xf numFmtId="0" fontId="2" fillId="0" borderId="0" xfId="0" applyFont="1" applyAlignment="1">
      <alignment horizontal="left"/>
    </xf>
    <xf numFmtId="0" fontId="3" fillId="2" borderId="1" xfId="0" applyFont="1" applyFill="1" applyBorder="1" applyAlignment="1">
      <alignment horizontal="center" vertical="center"/>
    </xf>
    <xf numFmtId="0" fontId="2" fillId="0" borderId="0" xfId="0" applyFont="1" applyAlignment="1">
      <alignment horizontal="center" vertical="center"/>
    </xf>
    <xf numFmtId="0" fontId="6" fillId="2" borderId="1" xfId="0" applyFont="1" applyFill="1" applyBorder="1" applyAlignment="1">
      <alignment horizontal="left"/>
    </xf>
    <xf numFmtId="0" fontId="7" fillId="0" borderId="0" xfId="0" applyFont="1" applyAlignment="1">
      <alignment horizontal="left"/>
    </xf>
    <xf numFmtId="0" fontId="2" fillId="2" borderId="1" xfId="0" applyFont="1" applyFill="1" applyBorder="1"/>
    <xf numFmtId="0" fontId="6" fillId="2" borderId="5" xfId="0" applyFont="1" applyFill="1" applyBorder="1" applyAlignment="1">
      <alignment horizontal="left"/>
    </xf>
    <xf numFmtId="165" fontId="7" fillId="0" borderId="4" xfId="0" applyNumberFormat="1" applyFont="1" applyBorder="1" applyAlignment="1">
      <alignment horizontal="left"/>
    </xf>
    <xf numFmtId="0" fontId="7" fillId="0" borderId="4" xfId="0" applyFont="1" applyBorder="1" applyAlignment="1">
      <alignment horizontal="left"/>
    </xf>
    <xf numFmtId="0" fontId="6" fillId="2" borderId="1" xfId="0" applyFont="1" applyFill="1" applyBorder="1"/>
    <xf numFmtId="0" fontId="6" fillId="0" borderId="0" xfId="0" applyFont="1" applyAlignment="1">
      <alignment horizontal="left"/>
    </xf>
    <xf numFmtId="0" fontId="2" fillId="0" borderId="0" xfId="0" applyFont="1" applyAlignment="1">
      <alignment vertical="center"/>
    </xf>
    <xf numFmtId="166" fontId="8" fillId="3" borderId="14" xfId="0" applyNumberFormat="1" applyFont="1" applyFill="1" applyBorder="1" applyAlignment="1">
      <alignment horizontal="center" vertical="center"/>
    </xf>
    <xf numFmtId="0" fontId="8" fillId="3" borderId="15" xfId="0" applyFont="1" applyFill="1" applyBorder="1" applyAlignment="1">
      <alignment horizontal="center" vertical="center"/>
    </xf>
    <xf numFmtId="0" fontId="8" fillId="3" borderId="16" xfId="0" applyFont="1" applyFill="1" applyBorder="1" applyAlignment="1">
      <alignment horizontal="center" vertical="center"/>
    </xf>
    <xf numFmtId="0" fontId="2" fillId="0" borderId="0" xfId="0" applyFont="1" applyAlignment="1">
      <alignment vertical="top"/>
    </xf>
    <xf numFmtId="14" fontId="7" fillId="0" borderId="17" xfId="0" applyNumberFormat="1" applyFont="1" applyBorder="1" applyAlignment="1">
      <alignment vertical="top" wrapText="1"/>
    </xf>
    <xf numFmtId="49" fontId="2" fillId="0" borderId="18" xfId="0" applyNumberFormat="1" applyFont="1" applyBorder="1" applyAlignment="1">
      <alignment vertical="top"/>
    </xf>
    <xf numFmtId="0" fontId="2" fillId="0" borderId="18" xfId="0" applyFont="1" applyBorder="1" applyAlignment="1">
      <alignment vertical="top"/>
    </xf>
    <xf numFmtId="166" fontId="2" fillId="0" borderId="17" xfId="0" applyNumberFormat="1" applyFont="1" applyBorder="1" applyAlignment="1">
      <alignment vertical="top"/>
    </xf>
    <xf numFmtId="0" fontId="2" fillId="0" borderId="19" xfId="0" applyFont="1" applyBorder="1" applyAlignment="1">
      <alignment vertical="top"/>
    </xf>
    <xf numFmtId="166" fontId="2" fillId="0" borderId="20" xfId="0" applyNumberFormat="1" applyFont="1" applyBorder="1" applyAlignment="1">
      <alignment vertical="top"/>
    </xf>
    <xf numFmtId="49" fontId="2" fillId="0" borderId="21" xfId="0" applyNumberFormat="1" applyFont="1" applyBorder="1" applyAlignment="1">
      <alignment vertical="top"/>
    </xf>
    <xf numFmtId="0" fontId="2" fillId="0" borderId="21" xfId="0" applyFont="1" applyBorder="1" applyAlignment="1">
      <alignment vertical="top"/>
    </xf>
    <xf numFmtId="0" fontId="2" fillId="0" borderId="22" xfId="0" applyFont="1" applyBorder="1" applyAlignment="1">
      <alignment vertical="top"/>
    </xf>
    <xf numFmtId="1" fontId="2" fillId="2" borderId="1" xfId="0" applyNumberFormat="1" applyFont="1" applyFill="1" applyBorder="1"/>
    <xf numFmtId="0" fontId="2" fillId="2" borderId="1" xfId="0" applyFont="1" applyFill="1" applyBorder="1" applyAlignment="1">
      <alignment horizontal="left"/>
    </xf>
    <xf numFmtId="0" fontId="4" fillId="2" borderId="1" xfId="0" applyFont="1" applyFill="1" applyBorder="1" applyAlignment="1">
      <alignment horizontal="left"/>
    </xf>
    <xf numFmtId="0" fontId="9" fillId="2" borderId="1" xfId="0" applyFont="1" applyFill="1" applyBorder="1" applyAlignment="1">
      <alignment horizontal="left"/>
    </xf>
    <xf numFmtId="0" fontId="10" fillId="2" borderId="1" xfId="0" applyFont="1" applyFill="1" applyBorder="1" applyAlignment="1">
      <alignment horizontal="left"/>
    </xf>
    <xf numFmtId="0" fontId="2" fillId="2" borderId="1" xfId="0" applyFont="1" applyFill="1" applyBorder="1" applyAlignment="1">
      <alignment wrapText="1"/>
    </xf>
    <xf numFmtId="1" fontId="6" fillId="2" borderId="1" xfId="0" applyNumberFormat="1" applyFont="1" applyFill="1" applyBorder="1"/>
    <xf numFmtId="0" fontId="2" fillId="2" borderId="1" xfId="0" applyFont="1" applyFill="1" applyBorder="1" applyAlignment="1">
      <alignment vertical="center"/>
    </xf>
    <xf numFmtId="1" fontId="2" fillId="2" borderId="1" xfId="0" applyNumberFormat="1" applyFont="1" applyFill="1" applyBorder="1" applyAlignment="1">
      <alignment vertical="center"/>
    </xf>
    <xf numFmtId="0" fontId="2" fillId="2" borderId="1" xfId="0" applyFont="1" applyFill="1" applyBorder="1" applyAlignment="1">
      <alignment horizontal="left" vertical="center"/>
    </xf>
    <xf numFmtId="0" fontId="11" fillId="2" borderId="1" xfId="0" applyFont="1" applyFill="1" applyBorder="1" applyAlignment="1">
      <alignment horizontal="center"/>
    </xf>
    <xf numFmtId="1" fontId="8" fillId="4" borderId="14" xfId="0" applyNumberFormat="1" applyFont="1" applyFill="1" applyBorder="1" applyAlignment="1">
      <alignment horizontal="center" vertical="center"/>
    </xf>
    <xf numFmtId="0" fontId="8" fillId="4" borderId="15" xfId="0" applyFont="1" applyFill="1" applyBorder="1" applyAlignment="1">
      <alignment horizontal="center" vertical="center"/>
    </xf>
    <xf numFmtId="0" fontId="8" fillId="4" borderId="24" xfId="0" applyFont="1" applyFill="1" applyBorder="1" applyAlignment="1">
      <alignment horizontal="center" vertical="center"/>
    </xf>
    <xf numFmtId="0" fontId="8" fillId="4" borderId="16" xfId="0" applyFont="1" applyFill="1" applyBorder="1" applyAlignment="1">
      <alignment horizontal="center" vertical="center"/>
    </xf>
    <xf numFmtId="1" fontId="2" fillId="2" borderId="17" xfId="0" applyNumberFormat="1" applyFont="1" applyFill="1" applyBorder="1" applyAlignment="1">
      <alignment vertical="center"/>
    </xf>
    <xf numFmtId="49" fontId="2"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3" fillId="2" borderId="18" xfId="0" applyFont="1" applyFill="1" applyBorder="1" applyAlignment="1">
      <alignment horizontal="left" vertical="center"/>
    </xf>
    <xf numFmtId="0" fontId="2" fillId="2" borderId="19" xfId="0" applyFont="1" applyFill="1" applyBorder="1" applyAlignment="1">
      <alignment horizontal="left" vertical="center"/>
    </xf>
    <xf numFmtId="49" fontId="7" fillId="2" borderId="18" xfId="0" applyNumberFormat="1" applyFont="1" applyFill="1" applyBorder="1" applyAlignment="1">
      <alignment horizontal="left" vertical="center"/>
    </xf>
    <xf numFmtId="0" fontId="2" fillId="2" borderId="18" xfId="0" applyFont="1" applyFill="1" applyBorder="1" applyAlignment="1">
      <alignment horizontal="left" vertical="center"/>
    </xf>
    <xf numFmtId="1" fontId="2" fillId="2" borderId="20" xfId="0" applyNumberFormat="1" applyFont="1" applyFill="1" applyBorder="1" applyAlignment="1">
      <alignment vertical="center"/>
    </xf>
    <xf numFmtId="49" fontId="2" fillId="2" borderId="21" xfId="0" applyNumberFormat="1" applyFont="1" applyFill="1" applyBorder="1" applyAlignment="1">
      <alignment horizontal="left" vertical="center"/>
    </xf>
    <xf numFmtId="0" fontId="2" fillId="2" borderId="21" xfId="0" applyFont="1" applyFill="1" applyBorder="1" applyAlignment="1">
      <alignment horizontal="left" vertical="center"/>
    </xf>
    <xf numFmtId="0" fontId="2" fillId="2" borderId="22" xfId="0" applyFont="1" applyFill="1" applyBorder="1" applyAlignment="1">
      <alignment horizontal="left" vertical="center"/>
    </xf>
    <xf numFmtId="0" fontId="15" fillId="2" borderId="25" xfId="0" applyFont="1" applyFill="1" applyBorder="1"/>
    <xf numFmtId="0" fontId="15" fillId="2" borderId="1" xfId="0" applyFont="1" applyFill="1" applyBorder="1" applyAlignment="1">
      <alignment wrapText="1"/>
    </xf>
    <xf numFmtId="0" fontId="11" fillId="2" borderId="1" xfId="0" applyFont="1" applyFill="1" applyBorder="1" applyAlignment="1">
      <alignment wrapText="1"/>
    </xf>
    <xf numFmtId="0" fontId="16" fillId="2" borderId="1" xfId="0" applyFont="1" applyFill="1" applyBorder="1" applyAlignment="1">
      <alignment wrapText="1"/>
    </xf>
    <xf numFmtId="0" fontId="15" fillId="2" borderId="1" xfId="0" applyFont="1" applyFill="1" applyBorder="1"/>
    <xf numFmtId="0" fontId="11" fillId="2" borderId="26" xfId="0" applyFont="1" applyFill="1" applyBorder="1" applyAlignment="1">
      <alignment horizontal="left" wrapText="1"/>
    </xf>
    <xf numFmtId="0" fontId="11" fillId="2" borderId="27" xfId="0" applyFont="1" applyFill="1" applyBorder="1" applyAlignment="1">
      <alignment horizontal="left" wrapText="1"/>
    </xf>
    <xf numFmtId="0" fontId="9" fillId="2" borderId="27" xfId="0" applyFont="1" applyFill="1" applyBorder="1" applyAlignment="1">
      <alignment horizontal="center" vertical="center"/>
    </xf>
    <xf numFmtId="0" fontId="9" fillId="2" borderId="5" xfId="0" applyFont="1" applyFill="1" applyBorder="1" applyAlignment="1">
      <alignment horizontal="center" vertical="center" wrapText="1"/>
    </xf>
    <xf numFmtId="0" fontId="9" fillId="2" borderId="5" xfId="0" applyFont="1" applyFill="1" applyBorder="1" applyAlignment="1">
      <alignment vertical="center" wrapText="1"/>
    </xf>
    <xf numFmtId="0" fontId="16" fillId="2" borderId="1" xfId="0" applyFont="1" applyFill="1" applyBorder="1" applyAlignment="1">
      <alignment horizontal="center" wrapText="1"/>
    </xf>
    <xf numFmtId="0" fontId="15" fillId="2" borderId="28" xfId="0" applyFont="1" applyFill="1" applyBorder="1" applyAlignment="1">
      <alignment horizontal="center" vertical="center"/>
    </xf>
    <xf numFmtId="0" fontId="15" fillId="2" borderId="5" xfId="0" applyFont="1" applyFill="1" applyBorder="1" applyAlignment="1">
      <alignment horizontal="center" vertical="center"/>
    </xf>
    <xf numFmtId="0" fontId="15" fillId="2" borderId="5" xfId="0" applyFont="1" applyFill="1" applyBorder="1" applyAlignment="1">
      <alignment vertical="center" wrapText="1"/>
    </xf>
    <xf numFmtId="0" fontId="15" fillId="2" borderId="1" xfId="0" applyFont="1" applyFill="1" applyBorder="1" applyAlignment="1">
      <alignment horizontal="center" wrapText="1"/>
    </xf>
    <xf numFmtId="0" fontId="2" fillId="2" borderId="1" xfId="0" applyFont="1" applyFill="1" applyBorder="1" applyAlignment="1">
      <alignment horizontal="center" wrapText="1"/>
    </xf>
    <xf numFmtId="0" fontId="8" fillId="3" borderId="29" xfId="0" applyFont="1" applyFill="1" applyBorder="1" applyAlignment="1">
      <alignment horizontal="center" vertical="center" wrapText="1"/>
    </xf>
    <xf numFmtId="0" fontId="8" fillId="3" borderId="30" xfId="0" applyFont="1" applyFill="1" applyBorder="1" applyAlignment="1">
      <alignment horizontal="center" vertical="center" wrapText="1"/>
    </xf>
    <xf numFmtId="0" fontId="8" fillId="3" borderId="3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2" fillId="2" borderId="32" xfId="0" applyFont="1" applyFill="1" applyBorder="1" applyAlignment="1">
      <alignment vertical="top" wrapText="1"/>
    </xf>
    <xf numFmtId="0" fontId="14" fillId="0" borderId="5" xfId="0" applyFont="1" applyBorder="1" applyAlignment="1">
      <alignment horizontal="left" vertical="top" wrapText="1"/>
    </xf>
    <xf numFmtId="0" fontId="2" fillId="2" borderId="5" xfId="0" applyFont="1" applyFill="1" applyBorder="1" applyAlignment="1">
      <alignment vertical="top" wrapText="1"/>
    </xf>
    <xf numFmtId="0" fontId="16" fillId="2" borderId="1" xfId="0" applyFont="1" applyFill="1" applyBorder="1" applyAlignment="1">
      <alignment vertical="top" wrapText="1"/>
    </xf>
    <xf numFmtId="0" fontId="10" fillId="2" borderId="1" xfId="0" applyFont="1" applyFill="1" applyBorder="1" applyAlignment="1">
      <alignment horizontal="left" vertical="center"/>
    </xf>
    <xf numFmtId="0" fontId="16" fillId="2" borderId="1" xfId="0" applyFont="1" applyFill="1" applyBorder="1"/>
    <xf numFmtId="0" fontId="19" fillId="0" borderId="4" xfId="0" applyFont="1" applyBorder="1" applyAlignment="1">
      <alignment horizontal="left"/>
    </xf>
    <xf numFmtId="0" fontId="19" fillId="0" borderId="4" xfId="0" applyFont="1" applyBorder="1"/>
    <xf numFmtId="49" fontId="21" fillId="2" borderId="18" xfId="0" applyNumberFormat="1" applyFont="1" applyFill="1" applyBorder="1" applyAlignment="1">
      <alignment horizontal="left" vertical="center"/>
    </xf>
    <xf numFmtId="0" fontId="24" fillId="0" borderId="19" xfId="0" applyFont="1" applyBorder="1" applyAlignment="1">
      <alignment vertical="top" wrapText="1"/>
    </xf>
    <xf numFmtId="0" fontId="22" fillId="0" borderId="5" xfId="0" applyFont="1" applyBorder="1" applyAlignment="1">
      <alignment horizontal="left" vertical="top" wrapText="1"/>
    </xf>
    <xf numFmtId="0" fontId="0" fillId="0" borderId="43" xfId="0" applyBorder="1" applyAlignment="1">
      <alignment vertical="top" wrapText="1"/>
    </xf>
    <xf numFmtId="0" fontId="23" fillId="2" borderId="18" xfId="0" quotePrefix="1" applyFont="1" applyFill="1" applyBorder="1" applyAlignment="1">
      <alignment horizontal="left" vertical="center"/>
    </xf>
    <xf numFmtId="0" fontId="26" fillId="2" borderId="1" xfId="1" applyFill="1" applyBorder="1"/>
    <xf numFmtId="0" fontId="26" fillId="0" borderId="0" xfId="1"/>
    <xf numFmtId="0" fontId="27" fillId="0" borderId="43" xfId="0" applyFont="1" applyBorder="1" applyAlignment="1">
      <alignment vertical="top" wrapText="1"/>
    </xf>
    <xf numFmtId="49" fontId="21" fillId="0" borderId="18" xfId="0" applyNumberFormat="1" applyFont="1" applyBorder="1" applyAlignment="1">
      <alignment vertical="top"/>
    </xf>
    <xf numFmtId="0" fontId="21" fillId="0" borderId="18" xfId="0" applyFont="1" applyBorder="1" applyAlignment="1">
      <alignment vertical="top"/>
    </xf>
    <xf numFmtId="0" fontId="16" fillId="2" borderId="0" xfId="0" applyFont="1" applyFill="1"/>
    <xf numFmtId="164" fontId="29" fillId="5" borderId="18" xfId="2" applyFont="1" applyFill="1" applyAlignment="1">
      <alignment horizontal="center" vertical="center" wrapText="1"/>
    </xf>
    <xf numFmtId="164" fontId="29" fillId="0" borderId="18" xfId="2" applyFont="1" applyFill="1" applyAlignment="1">
      <alignment horizontal="center" vertical="center"/>
    </xf>
    <xf numFmtId="164" fontId="30" fillId="0" borderId="18" xfId="2" applyFont="1" applyFill="1" applyAlignment="1"/>
    <xf numFmtId="164" fontId="28" fillId="0" borderId="18" xfId="2" applyFont="1" applyFill="1" applyAlignment="1">
      <alignment vertical="center"/>
    </xf>
    <xf numFmtId="164" fontId="28" fillId="0" borderId="18" xfId="2" applyFont="1" applyFill="1" applyAlignment="1">
      <alignment horizontal="left" vertical="center" wrapText="1"/>
    </xf>
    <xf numFmtId="164" fontId="28" fillId="0" borderId="18" xfId="2" applyFont="1" applyFill="1" applyAlignment="1">
      <alignment vertical="center" wrapText="1"/>
    </xf>
    <xf numFmtId="167" fontId="21" fillId="2" borderId="5" xfId="0" applyNumberFormat="1" applyFont="1" applyFill="1" applyBorder="1" applyAlignment="1">
      <alignment vertical="top" wrapText="1"/>
    </xf>
    <xf numFmtId="0" fontId="21" fillId="2" borderId="32" xfId="0" applyFont="1" applyFill="1" applyBorder="1" applyAlignment="1">
      <alignment vertical="top" wrapText="1"/>
    </xf>
    <xf numFmtId="0" fontId="31" fillId="3" borderId="30" xfId="0" applyFont="1" applyFill="1" applyBorder="1" applyAlignment="1">
      <alignment horizontal="center" vertical="center" wrapText="1"/>
    </xf>
    <xf numFmtId="0" fontId="22" fillId="6" borderId="5" xfId="0" applyFont="1" applyFill="1" applyBorder="1" applyAlignment="1">
      <alignment horizontal="left" vertical="top" wrapText="1"/>
    </xf>
    <xf numFmtId="0" fontId="0" fillId="0" borderId="0" xfId="0" applyAlignment="1">
      <alignment vertical="top"/>
    </xf>
    <xf numFmtId="0" fontId="0" fillId="0" borderId="0" xfId="0" applyAlignment="1">
      <alignment horizontal="left" vertical="top"/>
    </xf>
    <xf numFmtId="0" fontId="22" fillId="7" borderId="5" xfId="0" applyFont="1" applyFill="1" applyBorder="1" applyAlignment="1">
      <alignment horizontal="left" vertical="top" wrapText="1"/>
    </xf>
    <xf numFmtId="0" fontId="31" fillId="3" borderId="44" xfId="0" applyFont="1" applyFill="1" applyBorder="1" applyAlignment="1">
      <alignment horizontal="center" vertical="center" wrapText="1"/>
    </xf>
    <xf numFmtId="0" fontId="0" fillId="0" borderId="0" xfId="0" applyAlignment="1">
      <alignment vertical="top" wrapText="1"/>
    </xf>
    <xf numFmtId="0" fontId="16" fillId="2" borderId="34" xfId="0" applyFont="1" applyFill="1" applyBorder="1"/>
    <xf numFmtId="0" fontId="2" fillId="2" borderId="34" xfId="0" applyFont="1" applyFill="1" applyBorder="1"/>
    <xf numFmtId="0" fontId="14" fillId="7" borderId="5" xfId="0" applyFont="1" applyFill="1" applyBorder="1" applyAlignment="1">
      <alignment horizontal="left" vertical="top" wrapText="1"/>
    </xf>
    <xf numFmtId="0" fontId="14" fillId="6" borderId="5" xfId="0" applyFont="1" applyFill="1" applyBorder="1" applyAlignment="1">
      <alignment horizontal="left" vertical="top" wrapText="1"/>
    </xf>
    <xf numFmtId="0" fontId="32" fillId="2" borderId="5" xfId="0" applyFont="1" applyFill="1" applyBorder="1" applyAlignment="1">
      <alignment vertical="top" wrapText="1"/>
    </xf>
    <xf numFmtId="0" fontId="4" fillId="0" borderId="2" xfId="0" applyFont="1" applyBorder="1" applyAlignment="1">
      <alignment horizontal="center" vertical="center"/>
    </xf>
    <xf numFmtId="0" fontId="5" fillId="0" borderId="3" xfId="0" applyFont="1" applyBorder="1"/>
    <xf numFmtId="0" fontId="5" fillId="0" borderId="4" xfId="0" applyFont="1" applyBorder="1"/>
    <xf numFmtId="0" fontId="7" fillId="0" borderId="2" xfId="0" applyFont="1" applyBorder="1" applyAlignment="1">
      <alignment horizontal="left"/>
    </xf>
    <xf numFmtId="0" fontId="6" fillId="2" borderId="6" xfId="0" applyFont="1" applyFill="1" applyBorder="1" applyAlignment="1">
      <alignment horizontal="left" vertical="center"/>
    </xf>
    <xf numFmtId="0" fontId="5" fillId="0" borderId="10" xfId="0" applyFont="1" applyBorder="1"/>
    <xf numFmtId="0" fontId="7" fillId="0" borderId="7" xfId="0" applyFont="1" applyBorder="1" applyAlignment="1">
      <alignment horizontal="left" vertical="center"/>
    </xf>
    <xf numFmtId="0" fontId="5" fillId="0" borderId="8" xfId="0" applyFont="1" applyBorder="1"/>
    <xf numFmtId="0" fontId="5" fillId="0" borderId="9" xfId="0" applyFont="1" applyBorder="1"/>
    <xf numFmtId="0" fontId="5" fillId="0" borderId="11" xfId="0" applyFont="1" applyBorder="1"/>
    <xf numFmtId="0" fontId="5" fillId="0" borderId="12" xfId="0" applyFont="1" applyBorder="1"/>
    <xf numFmtId="0" fontId="5" fillId="0" borderId="13" xfId="0" applyFont="1" applyBorder="1"/>
    <xf numFmtId="1" fontId="6" fillId="2" borderId="2" xfId="0" applyNumberFormat="1" applyFont="1" applyFill="1" applyBorder="1"/>
    <xf numFmtId="0" fontId="5" fillId="0" borderId="23" xfId="0" applyFont="1" applyBorder="1"/>
    <xf numFmtId="0" fontId="7" fillId="2" borderId="2" xfId="0" applyFont="1" applyFill="1" applyBorder="1" applyAlignment="1">
      <alignment horizontal="left"/>
    </xf>
    <xf numFmtId="1" fontId="6" fillId="2" borderId="2" xfId="0" applyNumberFormat="1" applyFont="1" applyFill="1" applyBorder="1" applyAlignment="1">
      <alignment vertical="center" wrapText="1"/>
    </xf>
    <xf numFmtId="0" fontId="24" fillId="2" borderId="2" xfId="0" applyFont="1" applyFill="1" applyBorder="1" applyAlignment="1">
      <alignment vertical="top" wrapText="1"/>
    </xf>
    <xf numFmtId="0" fontId="24" fillId="2" borderId="2" xfId="0" applyFont="1" applyFill="1" applyBorder="1" applyAlignment="1">
      <alignment horizontal="left" vertical="center" wrapText="1"/>
    </xf>
    <xf numFmtId="0" fontId="7" fillId="2" borderId="2" xfId="0" applyFont="1" applyFill="1" applyBorder="1" applyAlignment="1">
      <alignment horizontal="left" vertical="center" wrapText="1"/>
    </xf>
    <xf numFmtId="0" fontId="9" fillId="2" borderId="2" xfId="0" applyFont="1" applyFill="1" applyBorder="1" applyAlignment="1">
      <alignment horizontal="center" vertical="center" wrapText="1"/>
    </xf>
    <xf numFmtId="0" fontId="15" fillId="2" borderId="2" xfId="0" applyFont="1" applyFill="1" applyBorder="1" applyAlignment="1">
      <alignment horizontal="center" vertical="center" wrapText="1"/>
    </xf>
    <xf numFmtId="0" fontId="1" fillId="9" borderId="5" xfId="4" applyBorder="1" applyAlignment="1">
      <alignment horizontal="left" vertical="top" wrapText="1"/>
    </xf>
    <xf numFmtId="0" fontId="1" fillId="8" borderId="43" xfId="3" applyBorder="1" applyAlignment="1">
      <alignment vertical="top" wrapText="1"/>
    </xf>
    <xf numFmtId="0" fontId="1" fillId="8" borderId="5" xfId="3" applyBorder="1" applyAlignment="1">
      <alignment horizontal="left" vertical="top" wrapText="1"/>
    </xf>
    <xf numFmtId="0" fontId="2" fillId="2" borderId="45" xfId="0" applyFont="1" applyFill="1" applyBorder="1" applyAlignment="1">
      <alignment vertical="top" wrapText="1"/>
    </xf>
    <xf numFmtId="0" fontId="22" fillId="0" borderId="43" xfId="0" applyFont="1" applyBorder="1" applyAlignment="1">
      <alignment horizontal="left" vertical="top" wrapText="1"/>
    </xf>
    <xf numFmtId="0" fontId="14" fillId="0" borderId="43" xfId="0" applyFont="1" applyBorder="1" applyAlignment="1">
      <alignment horizontal="left" vertical="top" wrapText="1"/>
    </xf>
    <xf numFmtId="0" fontId="2" fillId="2" borderId="43" xfId="0" applyFont="1" applyFill="1" applyBorder="1" applyAlignment="1">
      <alignment vertical="top" wrapText="1"/>
    </xf>
    <xf numFmtId="167" fontId="21" fillId="2" borderId="43" xfId="0" applyNumberFormat="1" applyFont="1" applyFill="1" applyBorder="1" applyAlignment="1">
      <alignment vertical="top" wrapText="1"/>
    </xf>
    <xf numFmtId="0" fontId="8" fillId="3" borderId="46" xfId="0" applyFont="1" applyFill="1" applyBorder="1" applyAlignment="1">
      <alignment horizontal="center" vertical="center" wrapText="1"/>
    </xf>
    <xf numFmtId="0" fontId="2" fillId="2" borderId="47" xfId="0" applyFont="1" applyFill="1" applyBorder="1" applyAlignment="1">
      <alignment vertical="top" wrapText="1"/>
    </xf>
    <xf numFmtId="0" fontId="2" fillId="2" borderId="47" xfId="0" applyFont="1" applyFill="1" applyBorder="1"/>
    <xf numFmtId="0" fontId="2" fillId="2" borderId="48" xfId="0" applyFont="1" applyFill="1" applyBorder="1" applyAlignment="1">
      <alignment vertical="top" wrapText="1"/>
    </xf>
    <xf numFmtId="0" fontId="2" fillId="2" borderId="34" xfId="5" applyFont="1" applyFill="1"/>
    <xf numFmtId="0" fontId="4" fillId="2" borderId="34" xfId="5" applyFont="1" applyFill="1" applyAlignment="1">
      <alignment horizontal="center"/>
    </xf>
    <xf numFmtId="0" fontId="5" fillId="0" borderId="34" xfId="5" applyFont="1"/>
    <xf numFmtId="0" fontId="33" fillId="0" borderId="34" xfId="5"/>
    <xf numFmtId="0" fontId="11" fillId="2" borderId="34" xfId="5" applyFont="1" applyFill="1"/>
    <xf numFmtId="166" fontId="2" fillId="2" borderId="34" xfId="5" applyNumberFormat="1" applyFont="1" applyFill="1"/>
    <xf numFmtId="0" fontId="6" fillId="2" borderId="5" xfId="5" applyFont="1" applyFill="1" applyBorder="1" applyAlignment="1">
      <alignment horizontal="left" vertical="center"/>
    </xf>
    <xf numFmtId="0" fontId="7" fillId="2" borderId="33" xfId="5" applyFont="1" applyFill="1" applyBorder="1" applyAlignment="1">
      <alignment horizontal="left"/>
    </xf>
    <xf numFmtId="0" fontId="5" fillId="0" borderId="32" xfId="5" applyFont="1" applyBorder="1"/>
    <xf numFmtId="0" fontId="6" fillId="2" borderId="33" xfId="5" applyFont="1" applyFill="1" applyBorder="1" applyAlignment="1">
      <alignment horizontal="left"/>
    </xf>
    <xf numFmtId="0" fontId="20" fillId="2" borderId="32" xfId="5" applyFont="1" applyFill="1" applyBorder="1" applyAlignment="1">
      <alignment horizontal="left"/>
    </xf>
    <xf numFmtId="0" fontId="2" fillId="2" borderId="32" xfId="5" applyFont="1" applyFill="1" applyBorder="1" applyAlignment="1">
      <alignment vertical="top"/>
    </xf>
    <xf numFmtId="0" fontId="6" fillId="2" borderId="5" xfId="5" applyFont="1" applyFill="1" applyBorder="1" applyAlignment="1">
      <alignment vertical="center"/>
    </xf>
    <xf numFmtId="14" fontId="6" fillId="2" borderId="32" xfId="5" applyNumberFormat="1" applyFont="1" applyFill="1" applyBorder="1" applyAlignment="1">
      <alignment horizontal="left"/>
    </xf>
    <xf numFmtId="0" fontId="7" fillId="2" borderId="32" xfId="5" applyFont="1" applyFill="1" applyBorder="1" applyAlignment="1">
      <alignment vertical="top"/>
    </xf>
    <xf numFmtId="0" fontId="7" fillId="2" borderId="33" xfId="5" applyFont="1" applyFill="1" applyBorder="1" applyAlignment="1">
      <alignment vertical="top" wrapText="1"/>
    </xf>
    <xf numFmtId="0" fontId="5" fillId="0" borderId="23" xfId="5" applyFont="1" applyBorder="1"/>
    <xf numFmtId="0" fontId="6" fillId="2" borderId="34" xfId="5" applyFont="1" applyFill="1"/>
    <xf numFmtId="0" fontId="7" fillId="2" borderId="34" xfId="5" applyFont="1" applyFill="1"/>
    <xf numFmtId="0" fontId="2" fillId="2" borderId="35" xfId="5" applyFont="1" applyFill="1" applyBorder="1"/>
    <xf numFmtId="0" fontId="8" fillId="3" borderId="36" xfId="5" applyFont="1" applyFill="1" applyBorder="1" applyAlignment="1">
      <alignment horizontal="center"/>
    </xf>
    <xf numFmtId="0" fontId="8" fillId="3" borderId="15" xfId="5" applyFont="1" applyFill="1" applyBorder="1" applyAlignment="1">
      <alignment horizontal="center"/>
    </xf>
    <xf numFmtId="0" fontId="8" fillId="3" borderId="15" xfId="5" applyFont="1" applyFill="1" applyBorder="1" applyAlignment="1">
      <alignment horizontal="center" wrapText="1"/>
    </xf>
    <xf numFmtId="0" fontId="8" fillId="3" borderId="24" xfId="5" applyFont="1" applyFill="1" applyBorder="1" applyAlignment="1">
      <alignment horizontal="center"/>
    </xf>
    <xf numFmtId="0" fontId="8" fillId="3" borderId="37" xfId="5" applyFont="1" applyFill="1" applyBorder="1" applyAlignment="1">
      <alignment horizontal="center" wrapText="1"/>
    </xf>
    <xf numFmtId="0" fontId="2" fillId="2" borderId="38" xfId="5" applyFont="1" applyFill="1" applyBorder="1" applyAlignment="1">
      <alignment horizontal="center"/>
    </xf>
    <xf numFmtId="0" fontId="2" fillId="2" borderId="18" xfId="5" applyFont="1" applyFill="1" applyBorder="1"/>
    <xf numFmtId="0" fontId="2" fillId="2" borderId="18" xfId="5" applyFont="1" applyFill="1" applyBorder="1" applyAlignment="1">
      <alignment horizontal="center"/>
    </xf>
    <xf numFmtId="0" fontId="2" fillId="2" borderId="39" xfId="5" applyFont="1" applyFill="1" applyBorder="1" applyAlignment="1">
      <alignment horizontal="center"/>
    </xf>
    <xf numFmtId="0" fontId="2" fillId="2" borderId="40" xfId="5" applyFont="1" applyFill="1" applyBorder="1" applyAlignment="1">
      <alignment horizontal="center"/>
    </xf>
    <xf numFmtId="0" fontId="17" fillId="3" borderId="41" xfId="5" applyFont="1" applyFill="1" applyBorder="1" applyAlignment="1">
      <alignment horizontal="center"/>
    </xf>
    <xf numFmtId="0" fontId="8" fillId="3" borderId="21" xfId="5" applyFont="1" applyFill="1" applyBorder="1"/>
    <xf numFmtId="0" fontId="17" fillId="3" borderId="21" xfId="5" applyFont="1" applyFill="1" applyBorder="1" applyAlignment="1">
      <alignment horizontal="center"/>
    </xf>
    <xf numFmtId="0" fontId="17" fillId="3" borderId="42" xfId="5" applyFont="1" applyFill="1" applyBorder="1" applyAlignment="1">
      <alignment horizontal="center"/>
    </xf>
    <xf numFmtId="0" fontId="2" fillId="2" borderId="34" xfId="5" applyFont="1" applyFill="1" applyAlignment="1">
      <alignment horizontal="center"/>
    </xf>
    <xf numFmtId="10" fontId="2" fillId="2" borderId="34" xfId="5" applyNumberFormat="1" applyFont="1" applyFill="1" applyAlignment="1">
      <alignment horizontal="center"/>
    </xf>
    <xf numFmtId="9" fontId="2" fillId="2" borderId="34" xfId="5" applyNumberFormat="1" applyFont="1" applyFill="1" applyAlignment="1">
      <alignment horizontal="center"/>
    </xf>
    <xf numFmtId="0" fontId="20" fillId="2" borderId="34" xfId="5" applyFont="1" applyFill="1" applyAlignment="1">
      <alignment horizontal="left"/>
    </xf>
    <xf numFmtId="2" fontId="18" fillId="2" borderId="34" xfId="5" applyNumberFormat="1" applyFont="1" applyFill="1" applyAlignment="1">
      <alignment horizontal="right" wrapText="1"/>
    </xf>
    <xf numFmtId="0" fontId="15" fillId="2" borderId="34" xfId="5" applyFont="1" applyFill="1" applyAlignment="1">
      <alignment horizontal="center" wrapText="1"/>
    </xf>
  </cellXfs>
  <cellStyles count="6">
    <cellStyle name="20% - Accent1" xfId="3" builtinId="30"/>
    <cellStyle name="40% - Accent1" xfId="4" builtinId="31"/>
    <cellStyle name="Hyperlink" xfId="1" builtinId="8"/>
    <cellStyle name="Normal" xfId="0" builtinId="0"/>
    <cellStyle name="Normal 2" xfId="5" xr:uid="{04F135A6-CFD1-45D4-9B02-F6DC99AFDA5B}"/>
    <cellStyle name="Style 1" xfId="2" xr:uid="{97F47635-B5C7-43D2-A99F-BFFF62CD637B}"/>
  </cellStyles>
  <dxfs count="9">
    <dxf>
      <border diagonalUp="0" diagonalDown="0">
        <left style="thin">
          <color rgb="FF000000"/>
        </left>
        <right style="thin">
          <color indexed="64"/>
        </right>
        <top style="thin">
          <color rgb="FF000000"/>
        </top>
        <bottom style="thin">
          <color rgb="FF000000"/>
        </bottom>
        <vertical/>
        <horizontal style="thin">
          <color rgb="FF000000"/>
        </horizontal>
      </border>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8"/>
      <tableStyleElement type="totalRow" dxfId="7"/>
      <tableStyleElement type="firstRowStripe" dxfId="6"/>
      <tableStyleElement type="secondRowStripe" dxfId="5"/>
    </tableStyle>
    <tableStyle name="List Organisation-style" pivot="0" count="4" xr9:uid="{00000000-0011-0000-FFFF-FFFF01000000}">
      <tableStyleElement type="headerRow" dxfId="4"/>
      <tableStyleElement type="total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55" Type="http://schemas.openxmlformats.org/officeDocument/2006/relationships/image" Target="../media/image55.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5" Type="http://schemas.openxmlformats.org/officeDocument/2006/relationships/image" Target="../media/image5.png"/><Relationship Id="rId61" Type="http://schemas.openxmlformats.org/officeDocument/2006/relationships/image" Target="../media/image61.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76201</xdr:colOff>
      <xdr:row>8</xdr:row>
      <xdr:rowOff>68580</xdr:rowOff>
    </xdr:from>
    <xdr:to>
      <xdr:col>2</xdr:col>
      <xdr:colOff>2994660</xdr:colOff>
      <xdr:row>8</xdr:row>
      <xdr:rowOff>436985</xdr:rowOff>
    </xdr:to>
    <xdr:pic>
      <xdr:nvPicPr>
        <xdr:cNvPr id="6" name="Picture 5">
          <a:extLst>
            <a:ext uri="{FF2B5EF4-FFF2-40B4-BE49-F238E27FC236}">
              <a16:creationId xmlns:a16="http://schemas.microsoft.com/office/drawing/2014/main" id="{F20091F5-A560-30A7-ED62-91969FF74049}"/>
            </a:ext>
          </a:extLst>
        </xdr:cNvPr>
        <xdr:cNvPicPr>
          <a:picLocks noChangeAspect="1"/>
        </xdr:cNvPicPr>
      </xdr:nvPicPr>
      <xdr:blipFill>
        <a:blip xmlns:r="http://schemas.openxmlformats.org/officeDocument/2006/relationships" r:embed="rId1"/>
        <a:stretch>
          <a:fillRect/>
        </a:stretch>
      </xdr:blipFill>
      <xdr:spPr>
        <a:xfrm>
          <a:off x="4107181" y="2019300"/>
          <a:ext cx="2918459" cy="368405"/>
        </a:xfrm>
        <a:prstGeom prst="rect">
          <a:avLst/>
        </a:prstGeom>
      </xdr:spPr>
    </xdr:pic>
    <xdr:clientData/>
  </xdr:twoCellAnchor>
  <xdr:twoCellAnchor editAs="oneCell">
    <xdr:from>
      <xdr:col>2</xdr:col>
      <xdr:colOff>85836</xdr:colOff>
      <xdr:row>8</xdr:row>
      <xdr:rowOff>548640</xdr:rowOff>
    </xdr:from>
    <xdr:to>
      <xdr:col>2</xdr:col>
      <xdr:colOff>4655820</xdr:colOff>
      <xdr:row>8</xdr:row>
      <xdr:rowOff>3525743</xdr:rowOff>
    </xdr:to>
    <xdr:pic>
      <xdr:nvPicPr>
        <xdr:cNvPr id="9" name="Picture 8">
          <a:extLst>
            <a:ext uri="{FF2B5EF4-FFF2-40B4-BE49-F238E27FC236}">
              <a16:creationId xmlns:a16="http://schemas.microsoft.com/office/drawing/2014/main" id="{B9219940-A5D9-92DF-F741-4D23A487FC1F}"/>
            </a:ext>
          </a:extLst>
        </xdr:cNvPr>
        <xdr:cNvPicPr>
          <a:picLocks noChangeAspect="1"/>
        </xdr:cNvPicPr>
      </xdr:nvPicPr>
      <xdr:blipFill>
        <a:blip xmlns:r="http://schemas.openxmlformats.org/officeDocument/2006/relationships" r:embed="rId2"/>
        <a:stretch>
          <a:fillRect/>
        </a:stretch>
      </xdr:blipFill>
      <xdr:spPr>
        <a:xfrm>
          <a:off x="4116816" y="2499360"/>
          <a:ext cx="4569984" cy="2977103"/>
        </a:xfrm>
        <a:prstGeom prst="rect">
          <a:avLst/>
        </a:prstGeom>
      </xdr:spPr>
    </xdr:pic>
    <xdr:clientData/>
  </xdr:twoCellAnchor>
  <xdr:twoCellAnchor editAs="oneCell">
    <xdr:from>
      <xdr:col>2</xdr:col>
      <xdr:colOff>45720</xdr:colOff>
      <xdr:row>9</xdr:row>
      <xdr:rowOff>373380</xdr:rowOff>
    </xdr:from>
    <xdr:to>
      <xdr:col>2</xdr:col>
      <xdr:colOff>3101340</xdr:colOff>
      <xdr:row>9</xdr:row>
      <xdr:rowOff>753823</xdr:rowOff>
    </xdr:to>
    <xdr:pic>
      <xdr:nvPicPr>
        <xdr:cNvPr id="10" name="Picture 9">
          <a:extLst>
            <a:ext uri="{FF2B5EF4-FFF2-40B4-BE49-F238E27FC236}">
              <a16:creationId xmlns:a16="http://schemas.microsoft.com/office/drawing/2014/main" id="{227DD6E8-2EB9-22FE-4F9E-893103BEB1A6}"/>
            </a:ext>
          </a:extLst>
        </xdr:cNvPr>
        <xdr:cNvPicPr>
          <a:picLocks noChangeAspect="1"/>
        </xdr:cNvPicPr>
      </xdr:nvPicPr>
      <xdr:blipFill>
        <a:blip xmlns:r="http://schemas.openxmlformats.org/officeDocument/2006/relationships" r:embed="rId3"/>
        <a:stretch>
          <a:fillRect/>
        </a:stretch>
      </xdr:blipFill>
      <xdr:spPr>
        <a:xfrm>
          <a:off x="4076700" y="5402580"/>
          <a:ext cx="3055620" cy="380443"/>
        </a:xfrm>
        <a:prstGeom prst="rect">
          <a:avLst/>
        </a:prstGeom>
      </xdr:spPr>
    </xdr:pic>
    <xdr:clientData/>
  </xdr:twoCellAnchor>
  <xdr:twoCellAnchor editAs="oneCell">
    <xdr:from>
      <xdr:col>2</xdr:col>
      <xdr:colOff>52612</xdr:colOff>
      <xdr:row>9</xdr:row>
      <xdr:rowOff>777240</xdr:rowOff>
    </xdr:from>
    <xdr:to>
      <xdr:col>2</xdr:col>
      <xdr:colOff>3931920</xdr:colOff>
      <xdr:row>9</xdr:row>
      <xdr:rowOff>3162559</xdr:rowOff>
    </xdr:to>
    <xdr:pic>
      <xdr:nvPicPr>
        <xdr:cNvPr id="11" name="Picture 10">
          <a:extLst>
            <a:ext uri="{FF2B5EF4-FFF2-40B4-BE49-F238E27FC236}">
              <a16:creationId xmlns:a16="http://schemas.microsoft.com/office/drawing/2014/main" id="{60ECF5F9-A21B-ACD3-AC7A-F25431020B31}"/>
            </a:ext>
          </a:extLst>
        </xdr:cNvPr>
        <xdr:cNvPicPr>
          <a:picLocks noChangeAspect="1"/>
        </xdr:cNvPicPr>
      </xdr:nvPicPr>
      <xdr:blipFill>
        <a:blip xmlns:r="http://schemas.openxmlformats.org/officeDocument/2006/relationships" r:embed="rId4"/>
        <a:stretch>
          <a:fillRect/>
        </a:stretch>
      </xdr:blipFill>
      <xdr:spPr>
        <a:xfrm>
          <a:off x="4083592" y="5806440"/>
          <a:ext cx="3879308" cy="2385319"/>
        </a:xfrm>
        <a:prstGeom prst="rect">
          <a:avLst/>
        </a:prstGeom>
      </xdr:spPr>
    </xdr:pic>
    <xdr:clientData/>
  </xdr:twoCellAnchor>
  <xdr:twoCellAnchor editAs="oneCell">
    <xdr:from>
      <xdr:col>2</xdr:col>
      <xdr:colOff>22860</xdr:colOff>
      <xdr:row>10</xdr:row>
      <xdr:rowOff>15240</xdr:rowOff>
    </xdr:from>
    <xdr:to>
      <xdr:col>2</xdr:col>
      <xdr:colOff>3147060</xdr:colOff>
      <xdr:row>10</xdr:row>
      <xdr:rowOff>374771</xdr:rowOff>
    </xdr:to>
    <xdr:pic>
      <xdr:nvPicPr>
        <xdr:cNvPr id="12" name="Picture 11">
          <a:extLst>
            <a:ext uri="{FF2B5EF4-FFF2-40B4-BE49-F238E27FC236}">
              <a16:creationId xmlns:a16="http://schemas.microsoft.com/office/drawing/2014/main" id="{7F065E21-B024-9A34-36EB-3DDFA89975B5}"/>
            </a:ext>
          </a:extLst>
        </xdr:cNvPr>
        <xdr:cNvPicPr>
          <a:picLocks noChangeAspect="1"/>
        </xdr:cNvPicPr>
      </xdr:nvPicPr>
      <xdr:blipFill>
        <a:blip xmlns:r="http://schemas.openxmlformats.org/officeDocument/2006/relationships" r:embed="rId5"/>
        <a:stretch>
          <a:fillRect/>
        </a:stretch>
      </xdr:blipFill>
      <xdr:spPr>
        <a:xfrm>
          <a:off x="4053840" y="8450580"/>
          <a:ext cx="3124200" cy="359531"/>
        </a:xfrm>
        <a:prstGeom prst="rect">
          <a:avLst/>
        </a:prstGeom>
      </xdr:spPr>
    </xdr:pic>
    <xdr:clientData/>
  </xdr:twoCellAnchor>
  <xdr:twoCellAnchor editAs="oneCell">
    <xdr:from>
      <xdr:col>2</xdr:col>
      <xdr:colOff>22859</xdr:colOff>
      <xdr:row>10</xdr:row>
      <xdr:rowOff>371033</xdr:rowOff>
    </xdr:from>
    <xdr:to>
      <xdr:col>2</xdr:col>
      <xdr:colOff>4513690</xdr:colOff>
      <xdr:row>10</xdr:row>
      <xdr:rowOff>3337561</xdr:rowOff>
    </xdr:to>
    <xdr:pic>
      <xdr:nvPicPr>
        <xdr:cNvPr id="13" name="Picture 12">
          <a:extLst>
            <a:ext uri="{FF2B5EF4-FFF2-40B4-BE49-F238E27FC236}">
              <a16:creationId xmlns:a16="http://schemas.microsoft.com/office/drawing/2014/main" id="{41BBD1BC-46AE-7F6F-A8D4-F456487692DE}"/>
            </a:ext>
          </a:extLst>
        </xdr:cNvPr>
        <xdr:cNvPicPr>
          <a:picLocks noChangeAspect="1"/>
        </xdr:cNvPicPr>
      </xdr:nvPicPr>
      <xdr:blipFill>
        <a:blip xmlns:r="http://schemas.openxmlformats.org/officeDocument/2006/relationships" r:embed="rId6"/>
        <a:stretch>
          <a:fillRect/>
        </a:stretch>
      </xdr:blipFill>
      <xdr:spPr>
        <a:xfrm>
          <a:off x="4053839" y="8806373"/>
          <a:ext cx="4490831" cy="2966528"/>
        </a:xfrm>
        <a:prstGeom prst="rect">
          <a:avLst/>
        </a:prstGeom>
      </xdr:spPr>
    </xdr:pic>
    <xdr:clientData/>
  </xdr:twoCellAnchor>
  <xdr:twoCellAnchor editAs="oneCell">
    <xdr:from>
      <xdr:col>2</xdr:col>
      <xdr:colOff>30481</xdr:colOff>
      <xdr:row>11</xdr:row>
      <xdr:rowOff>30480</xdr:rowOff>
    </xdr:from>
    <xdr:to>
      <xdr:col>2</xdr:col>
      <xdr:colOff>3230880</xdr:colOff>
      <xdr:row>11</xdr:row>
      <xdr:rowOff>465735</xdr:rowOff>
    </xdr:to>
    <xdr:pic>
      <xdr:nvPicPr>
        <xdr:cNvPr id="14" name="Picture 13">
          <a:extLst>
            <a:ext uri="{FF2B5EF4-FFF2-40B4-BE49-F238E27FC236}">
              <a16:creationId xmlns:a16="http://schemas.microsoft.com/office/drawing/2014/main" id="{70B4A485-9A1A-04F8-4D93-2C3E862ACFF6}"/>
            </a:ext>
          </a:extLst>
        </xdr:cNvPr>
        <xdr:cNvPicPr>
          <a:picLocks noChangeAspect="1"/>
        </xdr:cNvPicPr>
      </xdr:nvPicPr>
      <xdr:blipFill>
        <a:blip xmlns:r="http://schemas.openxmlformats.org/officeDocument/2006/relationships" r:embed="rId7"/>
        <a:stretch>
          <a:fillRect/>
        </a:stretch>
      </xdr:blipFill>
      <xdr:spPr>
        <a:xfrm>
          <a:off x="4061461" y="12115800"/>
          <a:ext cx="3200399" cy="435255"/>
        </a:xfrm>
        <a:prstGeom prst="rect">
          <a:avLst/>
        </a:prstGeom>
      </xdr:spPr>
    </xdr:pic>
    <xdr:clientData/>
  </xdr:twoCellAnchor>
  <xdr:twoCellAnchor editAs="oneCell">
    <xdr:from>
      <xdr:col>2</xdr:col>
      <xdr:colOff>15240</xdr:colOff>
      <xdr:row>11</xdr:row>
      <xdr:rowOff>494730</xdr:rowOff>
    </xdr:from>
    <xdr:to>
      <xdr:col>2</xdr:col>
      <xdr:colOff>5570220</xdr:colOff>
      <xdr:row>11</xdr:row>
      <xdr:rowOff>2912651</xdr:rowOff>
    </xdr:to>
    <xdr:pic>
      <xdr:nvPicPr>
        <xdr:cNvPr id="17" name="Picture 16">
          <a:extLst>
            <a:ext uri="{FF2B5EF4-FFF2-40B4-BE49-F238E27FC236}">
              <a16:creationId xmlns:a16="http://schemas.microsoft.com/office/drawing/2014/main" id="{5697F899-8869-2130-1054-CDBA2927D0AB}"/>
            </a:ext>
          </a:extLst>
        </xdr:cNvPr>
        <xdr:cNvPicPr>
          <a:picLocks noChangeAspect="1"/>
        </xdr:cNvPicPr>
      </xdr:nvPicPr>
      <xdr:blipFill>
        <a:blip xmlns:r="http://schemas.openxmlformats.org/officeDocument/2006/relationships" r:embed="rId8"/>
        <a:stretch>
          <a:fillRect/>
        </a:stretch>
      </xdr:blipFill>
      <xdr:spPr>
        <a:xfrm>
          <a:off x="4046220" y="12580050"/>
          <a:ext cx="5554980" cy="2417921"/>
        </a:xfrm>
        <a:prstGeom prst="rect">
          <a:avLst/>
        </a:prstGeom>
      </xdr:spPr>
    </xdr:pic>
    <xdr:clientData/>
  </xdr:twoCellAnchor>
  <xdr:twoCellAnchor editAs="oneCell">
    <xdr:from>
      <xdr:col>2</xdr:col>
      <xdr:colOff>38101</xdr:colOff>
      <xdr:row>13</xdr:row>
      <xdr:rowOff>495300</xdr:rowOff>
    </xdr:from>
    <xdr:to>
      <xdr:col>2</xdr:col>
      <xdr:colOff>3681189</xdr:colOff>
      <xdr:row>13</xdr:row>
      <xdr:rowOff>952500</xdr:rowOff>
    </xdr:to>
    <xdr:pic>
      <xdr:nvPicPr>
        <xdr:cNvPr id="18" name="Picture 17">
          <a:extLst>
            <a:ext uri="{FF2B5EF4-FFF2-40B4-BE49-F238E27FC236}">
              <a16:creationId xmlns:a16="http://schemas.microsoft.com/office/drawing/2014/main" id="{AF21F478-871C-BFD6-4461-31DBDCF13655}"/>
            </a:ext>
          </a:extLst>
        </xdr:cNvPr>
        <xdr:cNvPicPr>
          <a:picLocks noChangeAspect="1"/>
        </xdr:cNvPicPr>
      </xdr:nvPicPr>
      <xdr:blipFill>
        <a:blip xmlns:r="http://schemas.openxmlformats.org/officeDocument/2006/relationships" r:embed="rId9"/>
        <a:stretch>
          <a:fillRect/>
        </a:stretch>
      </xdr:blipFill>
      <xdr:spPr>
        <a:xfrm>
          <a:off x="4069081" y="16200120"/>
          <a:ext cx="3643088" cy="457200"/>
        </a:xfrm>
        <a:prstGeom prst="rect">
          <a:avLst/>
        </a:prstGeom>
      </xdr:spPr>
    </xdr:pic>
    <xdr:clientData/>
  </xdr:twoCellAnchor>
  <xdr:twoCellAnchor editAs="oneCell">
    <xdr:from>
      <xdr:col>2</xdr:col>
      <xdr:colOff>45721</xdr:colOff>
      <xdr:row>13</xdr:row>
      <xdr:rowOff>1013461</xdr:rowOff>
    </xdr:from>
    <xdr:to>
      <xdr:col>2</xdr:col>
      <xdr:colOff>3672840</xdr:colOff>
      <xdr:row>13</xdr:row>
      <xdr:rowOff>1585787</xdr:rowOff>
    </xdr:to>
    <xdr:pic>
      <xdr:nvPicPr>
        <xdr:cNvPr id="19" name="Picture 18">
          <a:extLst>
            <a:ext uri="{FF2B5EF4-FFF2-40B4-BE49-F238E27FC236}">
              <a16:creationId xmlns:a16="http://schemas.microsoft.com/office/drawing/2014/main" id="{4FA9B3C8-8120-ACA3-CDBF-7E8CE3581A8B}"/>
            </a:ext>
          </a:extLst>
        </xdr:cNvPr>
        <xdr:cNvPicPr>
          <a:picLocks noChangeAspect="1"/>
        </xdr:cNvPicPr>
      </xdr:nvPicPr>
      <xdr:blipFill>
        <a:blip xmlns:r="http://schemas.openxmlformats.org/officeDocument/2006/relationships" r:embed="rId10"/>
        <a:stretch>
          <a:fillRect/>
        </a:stretch>
      </xdr:blipFill>
      <xdr:spPr>
        <a:xfrm>
          <a:off x="4076701" y="16718281"/>
          <a:ext cx="3627119" cy="572326"/>
        </a:xfrm>
        <a:prstGeom prst="rect">
          <a:avLst/>
        </a:prstGeom>
      </xdr:spPr>
    </xdr:pic>
    <xdr:clientData/>
  </xdr:twoCellAnchor>
  <xdr:twoCellAnchor editAs="oneCell">
    <xdr:from>
      <xdr:col>2</xdr:col>
      <xdr:colOff>30480</xdr:colOff>
      <xdr:row>13</xdr:row>
      <xdr:rowOff>1630680</xdr:rowOff>
    </xdr:from>
    <xdr:to>
      <xdr:col>2</xdr:col>
      <xdr:colOff>5623559</xdr:colOff>
      <xdr:row>13</xdr:row>
      <xdr:rowOff>2088296</xdr:rowOff>
    </xdr:to>
    <xdr:pic>
      <xdr:nvPicPr>
        <xdr:cNvPr id="20" name="Picture 19">
          <a:extLst>
            <a:ext uri="{FF2B5EF4-FFF2-40B4-BE49-F238E27FC236}">
              <a16:creationId xmlns:a16="http://schemas.microsoft.com/office/drawing/2014/main" id="{3F2F79FF-63CE-58D9-8C33-70D370B4FCCE}"/>
            </a:ext>
          </a:extLst>
        </xdr:cNvPr>
        <xdr:cNvPicPr>
          <a:picLocks noChangeAspect="1"/>
        </xdr:cNvPicPr>
      </xdr:nvPicPr>
      <xdr:blipFill>
        <a:blip xmlns:r="http://schemas.openxmlformats.org/officeDocument/2006/relationships" r:embed="rId11"/>
        <a:stretch>
          <a:fillRect/>
        </a:stretch>
      </xdr:blipFill>
      <xdr:spPr>
        <a:xfrm>
          <a:off x="4061460" y="17335500"/>
          <a:ext cx="5593079" cy="457616"/>
        </a:xfrm>
        <a:prstGeom prst="rect">
          <a:avLst/>
        </a:prstGeom>
      </xdr:spPr>
    </xdr:pic>
    <xdr:clientData/>
  </xdr:twoCellAnchor>
  <xdr:twoCellAnchor editAs="oneCell">
    <xdr:from>
      <xdr:col>2</xdr:col>
      <xdr:colOff>22860</xdr:colOff>
      <xdr:row>14</xdr:row>
      <xdr:rowOff>0</xdr:rowOff>
    </xdr:from>
    <xdr:to>
      <xdr:col>2</xdr:col>
      <xdr:colOff>3672840</xdr:colOff>
      <xdr:row>14</xdr:row>
      <xdr:rowOff>490077</xdr:rowOff>
    </xdr:to>
    <xdr:pic>
      <xdr:nvPicPr>
        <xdr:cNvPr id="22" name="Picture 21">
          <a:extLst>
            <a:ext uri="{FF2B5EF4-FFF2-40B4-BE49-F238E27FC236}">
              <a16:creationId xmlns:a16="http://schemas.microsoft.com/office/drawing/2014/main" id="{C1578AF8-55C7-0806-ED08-4EC4DE3CC29E}"/>
            </a:ext>
          </a:extLst>
        </xdr:cNvPr>
        <xdr:cNvPicPr>
          <a:picLocks noChangeAspect="1"/>
        </xdr:cNvPicPr>
      </xdr:nvPicPr>
      <xdr:blipFill>
        <a:blip xmlns:r="http://schemas.openxmlformats.org/officeDocument/2006/relationships" r:embed="rId12"/>
        <a:stretch>
          <a:fillRect/>
        </a:stretch>
      </xdr:blipFill>
      <xdr:spPr>
        <a:xfrm>
          <a:off x="4053840" y="19766280"/>
          <a:ext cx="3649980" cy="490077"/>
        </a:xfrm>
        <a:prstGeom prst="rect">
          <a:avLst/>
        </a:prstGeom>
      </xdr:spPr>
    </xdr:pic>
    <xdr:clientData/>
  </xdr:twoCellAnchor>
  <xdr:twoCellAnchor editAs="oneCell">
    <xdr:from>
      <xdr:col>2</xdr:col>
      <xdr:colOff>45720</xdr:colOff>
      <xdr:row>14</xdr:row>
      <xdr:rowOff>485242</xdr:rowOff>
    </xdr:from>
    <xdr:to>
      <xdr:col>2</xdr:col>
      <xdr:colOff>5076913</xdr:colOff>
      <xdr:row>14</xdr:row>
      <xdr:rowOff>3597874</xdr:rowOff>
    </xdr:to>
    <xdr:pic>
      <xdr:nvPicPr>
        <xdr:cNvPr id="23" name="Picture 22">
          <a:extLst>
            <a:ext uri="{FF2B5EF4-FFF2-40B4-BE49-F238E27FC236}">
              <a16:creationId xmlns:a16="http://schemas.microsoft.com/office/drawing/2014/main" id="{F33BE17C-C1B2-ED05-9D07-5359182DE820}"/>
            </a:ext>
          </a:extLst>
        </xdr:cNvPr>
        <xdr:cNvPicPr>
          <a:picLocks noChangeAspect="1"/>
        </xdr:cNvPicPr>
      </xdr:nvPicPr>
      <xdr:blipFill>
        <a:blip xmlns:r="http://schemas.openxmlformats.org/officeDocument/2006/relationships" r:embed="rId13"/>
        <a:stretch>
          <a:fillRect/>
        </a:stretch>
      </xdr:blipFill>
      <xdr:spPr>
        <a:xfrm>
          <a:off x="4076700" y="20251522"/>
          <a:ext cx="5031193" cy="3112632"/>
        </a:xfrm>
        <a:prstGeom prst="rect">
          <a:avLst/>
        </a:prstGeom>
      </xdr:spPr>
    </xdr:pic>
    <xdr:clientData/>
  </xdr:twoCellAnchor>
  <xdr:twoCellAnchor editAs="oneCell">
    <xdr:from>
      <xdr:col>2</xdr:col>
      <xdr:colOff>22861</xdr:colOff>
      <xdr:row>16</xdr:row>
      <xdr:rowOff>1</xdr:rowOff>
    </xdr:from>
    <xdr:to>
      <xdr:col>2</xdr:col>
      <xdr:colOff>3337561</xdr:colOff>
      <xdr:row>16</xdr:row>
      <xdr:rowOff>512515</xdr:rowOff>
    </xdr:to>
    <xdr:pic>
      <xdr:nvPicPr>
        <xdr:cNvPr id="24" name="Picture 23">
          <a:extLst>
            <a:ext uri="{FF2B5EF4-FFF2-40B4-BE49-F238E27FC236}">
              <a16:creationId xmlns:a16="http://schemas.microsoft.com/office/drawing/2014/main" id="{614DBDFB-D48E-B02C-C18A-AB2ACED8753B}"/>
            </a:ext>
          </a:extLst>
        </xdr:cNvPr>
        <xdr:cNvPicPr>
          <a:picLocks noChangeAspect="1"/>
        </xdr:cNvPicPr>
      </xdr:nvPicPr>
      <xdr:blipFill>
        <a:blip xmlns:r="http://schemas.openxmlformats.org/officeDocument/2006/relationships" r:embed="rId14"/>
        <a:stretch>
          <a:fillRect/>
        </a:stretch>
      </xdr:blipFill>
      <xdr:spPr>
        <a:xfrm>
          <a:off x="4053841" y="24315421"/>
          <a:ext cx="3314700" cy="512514"/>
        </a:xfrm>
        <a:prstGeom prst="rect">
          <a:avLst/>
        </a:prstGeom>
      </xdr:spPr>
    </xdr:pic>
    <xdr:clientData/>
  </xdr:twoCellAnchor>
  <xdr:twoCellAnchor editAs="oneCell">
    <xdr:from>
      <xdr:col>2</xdr:col>
      <xdr:colOff>22859</xdr:colOff>
      <xdr:row>16</xdr:row>
      <xdr:rowOff>514957</xdr:rowOff>
    </xdr:from>
    <xdr:to>
      <xdr:col>2</xdr:col>
      <xdr:colOff>4526280</xdr:colOff>
      <xdr:row>16</xdr:row>
      <xdr:rowOff>3154210</xdr:rowOff>
    </xdr:to>
    <xdr:pic>
      <xdr:nvPicPr>
        <xdr:cNvPr id="25" name="Picture 24">
          <a:extLst>
            <a:ext uri="{FF2B5EF4-FFF2-40B4-BE49-F238E27FC236}">
              <a16:creationId xmlns:a16="http://schemas.microsoft.com/office/drawing/2014/main" id="{8AEDF4A8-1180-83A8-0C83-55DC36DDB51A}"/>
            </a:ext>
          </a:extLst>
        </xdr:cNvPr>
        <xdr:cNvPicPr>
          <a:picLocks noChangeAspect="1"/>
        </xdr:cNvPicPr>
      </xdr:nvPicPr>
      <xdr:blipFill>
        <a:blip xmlns:r="http://schemas.openxmlformats.org/officeDocument/2006/relationships" r:embed="rId15"/>
        <a:stretch>
          <a:fillRect/>
        </a:stretch>
      </xdr:blipFill>
      <xdr:spPr>
        <a:xfrm>
          <a:off x="4053839" y="24830377"/>
          <a:ext cx="4503421" cy="2639253"/>
        </a:xfrm>
        <a:prstGeom prst="rect">
          <a:avLst/>
        </a:prstGeom>
      </xdr:spPr>
    </xdr:pic>
    <xdr:clientData/>
  </xdr:twoCellAnchor>
  <xdr:twoCellAnchor editAs="oneCell">
    <xdr:from>
      <xdr:col>2</xdr:col>
      <xdr:colOff>19685</xdr:colOff>
      <xdr:row>17</xdr:row>
      <xdr:rowOff>38100</xdr:rowOff>
    </xdr:from>
    <xdr:to>
      <xdr:col>2</xdr:col>
      <xdr:colOff>4091941</xdr:colOff>
      <xdr:row>17</xdr:row>
      <xdr:rowOff>2615138</xdr:rowOff>
    </xdr:to>
    <xdr:pic>
      <xdr:nvPicPr>
        <xdr:cNvPr id="26" name="Picture 25">
          <a:extLst>
            <a:ext uri="{FF2B5EF4-FFF2-40B4-BE49-F238E27FC236}">
              <a16:creationId xmlns:a16="http://schemas.microsoft.com/office/drawing/2014/main" id="{6BDEB538-CB30-E677-DD5E-43E29D0D8477}"/>
            </a:ext>
          </a:extLst>
        </xdr:cNvPr>
        <xdr:cNvPicPr>
          <a:picLocks noChangeAspect="1"/>
        </xdr:cNvPicPr>
      </xdr:nvPicPr>
      <xdr:blipFill>
        <a:blip xmlns:r="http://schemas.openxmlformats.org/officeDocument/2006/relationships" r:embed="rId16"/>
        <a:stretch>
          <a:fillRect/>
        </a:stretch>
      </xdr:blipFill>
      <xdr:spPr>
        <a:xfrm>
          <a:off x="4050665" y="27553920"/>
          <a:ext cx="4072256" cy="2577038"/>
        </a:xfrm>
        <a:prstGeom prst="rect">
          <a:avLst/>
        </a:prstGeom>
      </xdr:spPr>
    </xdr:pic>
    <xdr:clientData/>
  </xdr:twoCellAnchor>
  <xdr:twoCellAnchor editAs="oneCell">
    <xdr:from>
      <xdr:col>2</xdr:col>
      <xdr:colOff>3947161</xdr:colOff>
      <xdr:row>17</xdr:row>
      <xdr:rowOff>38100</xdr:rowOff>
    </xdr:from>
    <xdr:to>
      <xdr:col>2</xdr:col>
      <xdr:colOff>8130541</xdr:colOff>
      <xdr:row>17</xdr:row>
      <xdr:rowOff>2632613</xdr:rowOff>
    </xdr:to>
    <xdr:pic>
      <xdr:nvPicPr>
        <xdr:cNvPr id="27" name="Picture 26">
          <a:extLst>
            <a:ext uri="{FF2B5EF4-FFF2-40B4-BE49-F238E27FC236}">
              <a16:creationId xmlns:a16="http://schemas.microsoft.com/office/drawing/2014/main" id="{48651F3B-1AEC-DB27-60DF-2B226B25752E}"/>
            </a:ext>
          </a:extLst>
        </xdr:cNvPr>
        <xdr:cNvPicPr>
          <a:picLocks noChangeAspect="1"/>
        </xdr:cNvPicPr>
      </xdr:nvPicPr>
      <xdr:blipFill>
        <a:blip xmlns:r="http://schemas.openxmlformats.org/officeDocument/2006/relationships" r:embed="rId17"/>
        <a:stretch>
          <a:fillRect/>
        </a:stretch>
      </xdr:blipFill>
      <xdr:spPr>
        <a:xfrm>
          <a:off x="7978141" y="27553920"/>
          <a:ext cx="4183380" cy="2594513"/>
        </a:xfrm>
        <a:prstGeom prst="rect">
          <a:avLst/>
        </a:prstGeom>
      </xdr:spPr>
    </xdr:pic>
    <xdr:clientData/>
  </xdr:twoCellAnchor>
  <xdr:twoCellAnchor editAs="oneCell">
    <xdr:from>
      <xdr:col>2</xdr:col>
      <xdr:colOff>38100</xdr:colOff>
      <xdr:row>18</xdr:row>
      <xdr:rowOff>285094</xdr:rowOff>
    </xdr:from>
    <xdr:to>
      <xdr:col>2</xdr:col>
      <xdr:colOff>5246514</xdr:colOff>
      <xdr:row>18</xdr:row>
      <xdr:rowOff>2130515</xdr:rowOff>
    </xdr:to>
    <xdr:pic>
      <xdr:nvPicPr>
        <xdr:cNvPr id="28" name="Picture 27">
          <a:extLst>
            <a:ext uri="{FF2B5EF4-FFF2-40B4-BE49-F238E27FC236}">
              <a16:creationId xmlns:a16="http://schemas.microsoft.com/office/drawing/2014/main" id="{C728354A-1045-6CC3-173C-528249A778D8}"/>
            </a:ext>
          </a:extLst>
        </xdr:cNvPr>
        <xdr:cNvPicPr>
          <a:picLocks noChangeAspect="1"/>
        </xdr:cNvPicPr>
      </xdr:nvPicPr>
      <xdr:blipFill>
        <a:blip xmlns:r="http://schemas.openxmlformats.org/officeDocument/2006/relationships" r:embed="rId18"/>
        <a:stretch>
          <a:fillRect/>
        </a:stretch>
      </xdr:blipFill>
      <xdr:spPr>
        <a:xfrm>
          <a:off x="4069080" y="31024174"/>
          <a:ext cx="5208414" cy="1845421"/>
        </a:xfrm>
        <a:prstGeom prst="rect">
          <a:avLst/>
        </a:prstGeom>
      </xdr:spPr>
    </xdr:pic>
    <xdr:clientData/>
  </xdr:twoCellAnchor>
  <xdr:twoCellAnchor editAs="oneCell">
    <xdr:from>
      <xdr:col>2</xdr:col>
      <xdr:colOff>15239</xdr:colOff>
      <xdr:row>19</xdr:row>
      <xdr:rowOff>17725</xdr:rowOff>
    </xdr:from>
    <xdr:to>
      <xdr:col>2</xdr:col>
      <xdr:colOff>4659746</xdr:colOff>
      <xdr:row>19</xdr:row>
      <xdr:rowOff>2607167</xdr:rowOff>
    </xdr:to>
    <xdr:pic>
      <xdr:nvPicPr>
        <xdr:cNvPr id="30" name="Picture 29">
          <a:extLst>
            <a:ext uri="{FF2B5EF4-FFF2-40B4-BE49-F238E27FC236}">
              <a16:creationId xmlns:a16="http://schemas.microsoft.com/office/drawing/2014/main" id="{7EEB5BD3-C3AA-196B-7D02-66AAF14FB0BE}"/>
            </a:ext>
          </a:extLst>
        </xdr:cNvPr>
        <xdr:cNvPicPr>
          <a:picLocks noChangeAspect="1"/>
        </xdr:cNvPicPr>
      </xdr:nvPicPr>
      <xdr:blipFill>
        <a:blip xmlns:r="http://schemas.openxmlformats.org/officeDocument/2006/relationships" r:embed="rId19"/>
        <a:stretch>
          <a:fillRect/>
        </a:stretch>
      </xdr:blipFill>
      <xdr:spPr>
        <a:xfrm>
          <a:off x="4046219" y="32417965"/>
          <a:ext cx="4644507" cy="2589442"/>
        </a:xfrm>
        <a:prstGeom prst="rect">
          <a:avLst/>
        </a:prstGeom>
      </xdr:spPr>
    </xdr:pic>
    <xdr:clientData/>
  </xdr:twoCellAnchor>
  <xdr:twoCellAnchor editAs="oneCell">
    <xdr:from>
      <xdr:col>2</xdr:col>
      <xdr:colOff>15241</xdr:colOff>
      <xdr:row>20</xdr:row>
      <xdr:rowOff>9963</xdr:rowOff>
    </xdr:from>
    <xdr:to>
      <xdr:col>2</xdr:col>
      <xdr:colOff>4785361</xdr:colOff>
      <xdr:row>20</xdr:row>
      <xdr:rowOff>2705159</xdr:rowOff>
    </xdr:to>
    <xdr:pic>
      <xdr:nvPicPr>
        <xdr:cNvPr id="31" name="Picture 30">
          <a:extLst>
            <a:ext uri="{FF2B5EF4-FFF2-40B4-BE49-F238E27FC236}">
              <a16:creationId xmlns:a16="http://schemas.microsoft.com/office/drawing/2014/main" id="{80EFDC26-DB6E-C041-87B3-BEB5EE0DDB15}"/>
            </a:ext>
          </a:extLst>
        </xdr:cNvPr>
        <xdr:cNvPicPr>
          <a:picLocks noChangeAspect="1"/>
        </xdr:cNvPicPr>
      </xdr:nvPicPr>
      <xdr:blipFill>
        <a:blip xmlns:r="http://schemas.openxmlformats.org/officeDocument/2006/relationships" r:embed="rId20"/>
        <a:stretch>
          <a:fillRect/>
        </a:stretch>
      </xdr:blipFill>
      <xdr:spPr>
        <a:xfrm>
          <a:off x="4046221" y="35191503"/>
          <a:ext cx="4770120" cy="2695196"/>
        </a:xfrm>
        <a:prstGeom prst="rect">
          <a:avLst/>
        </a:prstGeom>
      </xdr:spPr>
    </xdr:pic>
    <xdr:clientData/>
  </xdr:twoCellAnchor>
  <xdr:twoCellAnchor editAs="oneCell">
    <xdr:from>
      <xdr:col>2</xdr:col>
      <xdr:colOff>38101</xdr:colOff>
      <xdr:row>22</xdr:row>
      <xdr:rowOff>491210</xdr:rowOff>
    </xdr:from>
    <xdr:to>
      <xdr:col>2</xdr:col>
      <xdr:colOff>5196840</xdr:colOff>
      <xdr:row>22</xdr:row>
      <xdr:rowOff>3216517</xdr:rowOff>
    </xdr:to>
    <xdr:pic>
      <xdr:nvPicPr>
        <xdr:cNvPr id="34" name="Picture 33">
          <a:extLst>
            <a:ext uri="{FF2B5EF4-FFF2-40B4-BE49-F238E27FC236}">
              <a16:creationId xmlns:a16="http://schemas.microsoft.com/office/drawing/2014/main" id="{991745E8-BCC5-FC01-BE28-5CB3E86C8DBA}"/>
            </a:ext>
          </a:extLst>
        </xdr:cNvPr>
        <xdr:cNvPicPr>
          <a:picLocks noChangeAspect="1"/>
        </xdr:cNvPicPr>
      </xdr:nvPicPr>
      <xdr:blipFill>
        <a:blip xmlns:r="http://schemas.openxmlformats.org/officeDocument/2006/relationships" r:embed="rId21"/>
        <a:stretch>
          <a:fillRect/>
        </a:stretch>
      </xdr:blipFill>
      <xdr:spPr>
        <a:xfrm>
          <a:off x="4069081" y="41082950"/>
          <a:ext cx="5158739" cy="2725307"/>
        </a:xfrm>
        <a:prstGeom prst="rect">
          <a:avLst/>
        </a:prstGeom>
      </xdr:spPr>
    </xdr:pic>
    <xdr:clientData/>
  </xdr:twoCellAnchor>
  <xdr:twoCellAnchor editAs="oneCell">
    <xdr:from>
      <xdr:col>2</xdr:col>
      <xdr:colOff>30481</xdr:colOff>
      <xdr:row>22</xdr:row>
      <xdr:rowOff>18770</xdr:rowOff>
    </xdr:from>
    <xdr:to>
      <xdr:col>2</xdr:col>
      <xdr:colOff>3185160</xdr:colOff>
      <xdr:row>22</xdr:row>
      <xdr:rowOff>429438</xdr:rowOff>
    </xdr:to>
    <xdr:pic>
      <xdr:nvPicPr>
        <xdr:cNvPr id="35" name="Picture 34">
          <a:extLst>
            <a:ext uri="{FF2B5EF4-FFF2-40B4-BE49-F238E27FC236}">
              <a16:creationId xmlns:a16="http://schemas.microsoft.com/office/drawing/2014/main" id="{DF7B4371-3368-C3D8-8E8B-73BAFF90C5E2}"/>
            </a:ext>
          </a:extLst>
        </xdr:cNvPr>
        <xdr:cNvPicPr>
          <a:picLocks noChangeAspect="1"/>
        </xdr:cNvPicPr>
      </xdr:nvPicPr>
      <xdr:blipFill>
        <a:blip xmlns:r="http://schemas.openxmlformats.org/officeDocument/2006/relationships" r:embed="rId22"/>
        <a:stretch>
          <a:fillRect/>
        </a:stretch>
      </xdr:blipFill>
      <xdr:spPr>
        <a:xfrm>
          <a:off x="4061461" y="40610510"/>
          <a:ext cx="3154679" cy="410668"/>
        </a:xfrm>
        <a:prstGeom prst="rect">
          <a:avLst/>
        </a:prstGeom>
      </xdr:spPr>
    </xdr:pic>
    <xdr:clientData/>
  </xdr:twoCellAnchor>
  <xdr:twoCellAnchor editAs="oneCell">
    <xdr:from>
      <xdr:col>2</xdr:col>
      <xdr:colOff>18855</xdr:colOff>
      <xdr:row>23</xdr:row>
      <xdr:rowOff>30480</xdr:rowOff>
    </xdr:from>
    <xdr:to>
      <xdr:col>2</xdr:col>
      <xdr:colOff>4983480</xdr:colOff>
      <xdr:row>23</xdr:row>
      <xdr:rowOff>3185599</xdr:rowOff>
    </xdr:to>
    <xdr:pic>
      <xdr:nvPicPr>
        <xdr:cNvPr id="36" name="Picture 35">
          <a:extLst>
            <a:ext uri="{FF2B5EF4-FFF2-40B4-BE49-F238E27FC236}">
              <a16:creationId xmlns:a16="http://schemas.microsoft.com/office/drawing/2014/main" id="{992E0F1D-7E3E-142C-AB48-577B11F7B552}"/>
            </a:ext>
          </a:extLst>
        </xdr:cNvPr>
        <xdr:cNvPicPr>
          <a:picLocks noChangeAspect="1"/>
        </xdr:cNvPicPr>
      </xdr:nvPicPr>
      <xdr:blipFill>
        <a:blip xmlns:r="http://schemas.openxmlformats.org/officeDocument/2006/relationships" r:embed="rId23"/>
        <a:stretch>
          <a:fillRect/>
        </a:stretch>
      </xdr:blipFill>
      <xdr:spPr>
        <a:xfrm>
          <a:off x="4049835" y="44035980"/>
          <a:ext cx="4964625" cy="3155119"/>
        </a:xfrm>
        <a:prstGeom prst="rect">
          <a:avLst/>
        </a:prstGeom>
      </xdr:spPr>
    </xdr:pic>
    <xdr:clientData/>
  </xdr:twoCellAnchor>
  <xdr:twoCellAnchor editAs="oneCell">
    <xdr:from>
      <xdr:col>2</xdr:col>
      <xdr:colOff>15240</xdr:colOff>
      <xdr:row>24</xdr:row>
      <xdr:rowOff>2939887</xdr:rowOff>
    </xdr:from>
    <xdr:to>
      <xdr:col>2</xdr:col>
      <xdr:colOff>4373880</xdr:colOff>
      <xdr:row>24</xdr:row>
      <xdr:rowOff>4487868</xdr:rowOff>
    </xdr:to>
    <xdr:pic>
      <xdr:nvPicPr>
        <xdr:cNvPr id="37" name="Picture 36">
          <a:extLst>
            <a:ext uri="{FF2B5EF4-FFF2-40B4-BE49-F238E27FC236}">
              <a16:creationId xmlns:a16="http://schemas.microsoft.com/office/drawing/2014/main" id="{3929AE1D-13AD-028A-B2CE-223EF6CF21F4}"/>
            </a:ext>
          </a:extLst>
        </xdr:cNvPr>
        <xdr:cNvPicPr>
          <a:picLocks noChangeAspect="1"/>
        </xdr:cNvPicPr>
      </xdr:nvPicPr>
      <xdr:blipFill>
        <a:blip xmlns:r="http://schemas.openxmlformats.org/officeDocument/2006/relationships" r:embed="rId24"/>
        <a:stretch>
          <a:fillRect/>
        </a:stretch>
      </xdr:blipFill>
      <xdr:spPr>
        <a:xfrm>
          <a:off x="4046220" y="50199127"/>
          <a:ext cx="4358640" cy="1547981"/>
        </a:xfrm>
        <a:prstGeom prst="rect">
          <a:avLst/>
        </a:prstGeom>
      </xdr:spPr>
    </xdr:pic>
    <xdr:clientData/>
  </xdr:twoCellAnchor>
  <xdr:twoCellAnchor editAs="oneCell">
    <xdr:from>
      <xdr:col>2</xdr:col>
      <xdr:colOff>30480</xdr:colOff>
      <xdr:row>24</xdr:row>
      <xdr:rowOff>10366</xdr:rowOff>
    </xdr:from>
    <xdr:to>
      <xdr:col>2</xdr:col>
      <xdr:colOff>5402580</xdr:colOff>
      <xdr:row>24</xdr:row>
      <xdr:rowOff>2878073</xdr:rowOff>
    </xdr:to>
    <xdr:pic>
      <xdr:nvPicPr>
        <xdr:cNvPr id="38" name="Picture 37">
          <a:extLst>
            <a:ext uri="{FF2B5EF4-FFF2-40B4-BE49-F238E27FC236}">
              <a16:creationId xmlns:a16="http://schemas.microsoft.com/office/drawing/2014/main" id="{A07407F4-28E3-5BE6-CFAE-7E7A03C6789F}"/>
            </a:ext>
          </a:extLst>
        </xdr:cNvPr>
        <xdr:cNvPicPr>
          <a:picLocks noChangeAspect="1"/>
        </xdr:cNvPicPr>
      </xdr:nvPicPr>
      <xdr:blipFill>
        <a:blip xmlns:r="http://schemas.openxmlformats.org/officeDocument/2006/relationships" r:embed="rId25"/>
        <a:stretch>
          <a:fillRect/>
        </a:stretch>
      </xdr:blipFill>
      <xdr:spPr>
        <a:xfrm>
          <a:off x="4061460" y="47269606"/>
          <a:ext cx="5372100" cy="2867707"/>
        </a:xfrm>
        <a:prstGeom prst="rect">
          <a:avLst/>
        </a:prstGeom>
      </xdr:spPr>
    </xdr:pic>
    <xdr:clientData/>
  </xdr:twoCellAnchor>
  <xdr:twoCellAnchor editAs="oneCell">
    <xdr:from>
      <xdr:col>2</xdr:col>
      <xdr:colOff>28494</xdr:colOff>
      <xdr:row>25</xdr:row>
      <xdr:rowOff>15240</xdr:rowOff>
    </xdr:from>
    <xdr:to>
      <xdr:col>2</xdr:col>
      <xdr:colOff>4587240</xdr:colOff>
      <xdr:row>25</xdr:row>
      <xdr:rowOff>2791303</xdr:rowOff>
    </xdr:to>
    <xdr:pic>
      <xdr:nvPicPr>
        <xdr:cNvPr id="39" name="Picture 38">
          <a:extLst>
            <a:ext uri="{FF2B5EF4-FFF2-40B4-BE49-F238E27FC236}">
              <a16:creationId xmlns:a16="http://schemas.microsoft.com/office/drawing/2014/main" id="{35030134-0771-1DD4-4896-3D9E85710887}"/>
            </a:ext>
          </a:extLst>
        </xdr:cNvPr>
        <xdr:cNvPicPr>
          <a:picLocks noChangeAspect="1"/>
        </xdr:cNvPicPr>
      </xdr:nvPicPr>
      <xdr:blipFill>
        <a:blip xmlns:r="http://schemas.openxmlformats.org/officeDocument/2006/relationships" r:embed="rId26"/>
        <a:stretch>
          <a:fillRect/>
        </a:stretch>
      </xdr:blipFill>
      <xdr:spPr>
        <a:xfrm>
          <a:off x="4059474" y="51838860"/>
          <a:ext cx="4558746" cy="2776063"/>
        </a:xfrm>
        <a:prstGeom prst="rect">
          <a:avLst/>
        </a:prstGeom>
      </xdr:spPr>
    </xdr:pic>
    <xdr:clientData/>
  </xdr:twoCellAnchor>
  <xdr:twoCellAnchor editAs="oneCell">
    <xdr:from>
      <xdr:col>2</xdr:col>
      <xdr:colOff>45721</xdr:colOff>
      <xdr:row>26</xdr:row>
      <xdr:rowOff>320008</xdr:rowOff>
    </xdr:from>
    <xdr:to>
      <xdr:col>2</xdr:col>
      <xdr:colOff>4754881</xdr:colOff>
      <xdr:row>26</xdr:row>
      <xdr:rowOff>3271833</xdr:rowOff>
    </xdr:to>
    <xdr:pic>
      <xdr:nvPicPr>
        <xdr:cNvPr id="40" name="Picture 39">
          <a:extLst>
            <a:ext uri="{FF2B5EF4-FFF2-40B4-BE49-F238E27FC236}">
              <a16:creationId xmlns:a16="http://schemas.microsoft.com/office/drawing/2014/main" id="{A7E6F585-A4BC-938C-A47B-9FF65584C7EE}"/>
            </a:ext>
          </a:extLst>
        </xdr:cNvPr>
        <xdr:cNvPicPr>
          <a:picLocks noChangeAspect="1"/>
        </xdr:cNvPicPr>
      </xdr:nvPicPr>
      <xdr:blipFill>
        <a:blip xmlns:r="http://schemas.openxmlformats.org/officeDocument/2006/relationships" r:embed="rId27"/>
        <a:stretch>
          <a:fillRect/>
        </a:stretch>
      </xdr:blipFill>
      <xdr:spPr>
        <a:xfrm>
          <a:off x="4076701" y="54185788"/>
          <a:ext cx="4709160" cy="2951825"/>
        </a:xfrm>
        <a:prstGeom prst="rect">
          <a:avLst/>
        </a:prstGeom>
      </xdr:spPr>
    </xdr:pic>
    <xdr:clientData/>
  </xdr:twoCellAnchor>
  <xdr:twoCellAnchor editAs="oneCell">
    <xdr:from>
      <xdr:col>2</xdr:col>
      <xdr:colOff>37057</xdr:colOff>
      <xdr:row>27</xdr:row>
      <xdr:rowOff>83821</xdr:rowOff>
    </xdr:from>
    <xdr:to>
      <xdr:col>2</xdr:col>
      <xdr:colOff>1973580</xdr:colOff>
      <xdr:row>27</xdr:row>
      <xdr:rowOff>3719585</xdr:rowOff>
    </xdr:to>
    <xdr:pic>
      <xdr:nvPicPr>
        <xdr:cNvPr id="43" name="Picture 42">
          <a:extLst>
            <a:ext uri="{FF2B5EF4-FFF2-40B4-BE49-F238E27FC236}">
              <a16:creationId xmlns:a16="http://schemas.microsoft.com/office/drawing/2014/main" id="{7C4DFC48-EFE5-67B7-BAE4-397535019341}"/>
            </a:ext>
          </a:extLst>
        </xdr:cNvPr>
        <xdr:cNvPicPr>
          <a:picLocks noChangeAspect="1"/>
        </xdr:cNvPicPr>
      </xdr:nvPicPr>
      <xdr:blipFill>
        <a:blip xmlns:r="http://schemas.openxmlformats.org/officeDocument/2006/relationships" r:embed="rId28"/>
        <a:stretch>
          <a:fillRect/>
        </a:stretch>
      </xdr:blipFill>
      <xdr:spPr>
        <a:xfrm>
          <a:off x="4068037" y="58765441"/>
          <a:ext cx="1936523" cy="3635764"/>
        </a:xfrm>
        <a:prstGeom prst="rect">
          <a:avLst/>
        </a:prstGeom>
      </xdr:spPr>
    </xdr:pic>
    <xdr:clientData/>
  </xdr:twoCellAnchor>
  <xdr:twoCellAnchor editAs="oneCell">
    <xdr:from>
      <xdr:col>2</xdr:col>
      <xdr:colOff>45721</xdr:colOff>
      <xdr:row>28</xdr:row>
      <xdr:rowOff>45720</xdr:rowOff>
    </xdr:from>
    <xdr:to>
      <xdr:col>2</xdr:col>
      <xdr:colOff>2034540</xdr:colOff>
      <xdr:row>28</xdr:row>
      <xdr:rowOff>3197661</xdr:rowOff>
    </xdr:to>
    <xdr:pic>
      <xdr:nvPicPr>
        <xdr:cNvPr id="44" name="Picture 43">
          <a:extLst>
            <a:ext uri="{FF2B5EF4-FFF2-40B4-BE49-F238E27FC236}">
              <a16:creationId xmlns:a16="http://schemas.microsoft.com/office/drawing/2014/main" id="{CF935AF7-2D20-E046-5E67-18679A1E9638}"/>
            </a:ext>
          </a:extLst>
        </xdr:cNvPr>
        <xdr:cNvPicPr>
          <a:picLocks noChangeAspect="1"/>
        </xdr:cNvPicPr>
      </xdr:nvPicPr>
      <xdr:blipFill>
        <a:blip xmlns:r="http://schemas.openxmlformats.org/officeDocument/2006/relationships" r:embed="rId29"/>
        <a:stretch>
          <a:fillRect/>
        </a:stretch>
      </xdr:blipFill>
      <xdr:spPr>
        <a:xfrm>
          <a:off x="4076701" y="62476380"/>
          <a:ext cx="1988819" cy="3151941"/>
        </a:xfrm>
        <a:prstGeom prst="rect">
          <a:avLst/>
        </a:prstGeom>
      </xdr:spPr>
    </xdr:pic>
    <xdr:clientData/>
  </xdr:twoCellAnchor>
  <xdr:twoCellAnchor editAs="oneCell">
    <xdr:from>
      <xdr:col>2</xdr:col>
      <xdr:colOff>45721</xdr:colOff>
      <xdr:row>29</xdr:row>
      <xdr:rowOff>15241</xdr:rowOff>
    </xdr:from>
    <xdr:to>
      <xdr:col>2</xdr:col>
      <xdr:colOff>2049781</xdr:colOff>
      <xdr:row>29</xdr:row>
      <xdr:rowOff>2718213</xdr:rowOff>
    </xdr:to>
    <xdr:pic>
      <xdr:nvPicPr>
        <xdr:cNvPr id="45" name="Picture 44">
          <a:extLst>
            <a:ext uri="{FF2B5EF4-FFF2-40B4-BE49-F238E27FC236}">
              <a16:creationId xmlns:a16="http://schemas.microsoft.com/office/drawing/2014/main" id="{067ACDBD-D09D-41B0-7C0C-9BDFD77D9541}"/>
            </a:ext>
          </a:extLst>
        </xdr:cNvPr>
        <xdr:cNvPicPr>
          <a:picLocks noChangeAspect="1"/>
        </xdr:cNvPicPr>
      </xdr:nvPicPr>
      <xdr:blipFill>
        <a:blip xmlns:r="http://schemas.openxmlformats.org/officeDocument/2006/relationships" r:embed="rId30"/>
        <a:stretch>
          <a:fillRect/>
        </a:stretch>
      </xdr:blipFill>
      <xdr:spPr>
        <a:xfrm>
          <a:off x="4076701" y="65730121"/>
          <a:ext cx="2004060" cy="2702972"/>
        </a:xfrm>
        <a:prstGeom prst="rect">
          <a:avLst/>
        </a:prstGeom>
      </xdr:spPr>
    </xdr:pic>
    <xdr:clientData/>
  </xdr:twoCellAnchor>
  <xdr:twoCellAnchor editAs="oneCell">
    <xdr:from>
      <xdr:col>2</xdr:col>
      <xdr:colOff>22860</xdr:colOff>
      <xdr:row>30</xdr:row>
      <xdr:rowOff>0</xdr:rowOff>
    </xdr:from>
    <xdr:to>
      <xdr:col>2</xdr:col>
      <xdr:colOff>2042160</xdr:colOff>
      <xdr:row>30</xdr:row>
      <xdr:rowOff>2064447</xdr:rowOff>
    </xdr:to>
    <xdr:pic>
      <xdr:nvPicPr>
        <xdr:cNvPr id="47" name="Picture 46">
          <a:extLst>
            <a:ext uri="{FF2B5EF4-FFF2-40B4-BE49-F238E27FC236}">
              <a16:creationId xmlns:a16="http://schemas.microsoft.com/office/drawing/2014/main" id="{E9A12CC8-A6B8-44D9-2025-C51AAEB65FAA}"/>
            </a:ext>
          </a:extLst>
        </xdr:cNvPr>
        <xdr:cNvPicPr>
          <a:picLocks noChangeAspect="1"/>
        </xdr:cNvPicPr>
      </xdr:nvPicPr>
      <xdr:blipFill>
        <a:blip xmlns:r="http://schemas.openxmlformats.org/officeDocument/2006/relationships" r:embed="rId31"/>
        <a:stretch>
          <a:fillRect/>
        </a:stretch>
      </xdr:blipFill>
      <xdr:spPr>
        <a:xfrm>
          <a:off x="4053840" y="68557140"/>
          <a:ext cx="2019300" cy="2064447"/>
        </a:xfrm>
        <a:prstGeom prst="rect">
          <a:avLst/>
        </a:prstGeom>
      </xdr:spPr>
    </xdr:pic>
    <xdr:clientData/>
  </xdr:twoCellAnchor>
  <xdr:twoCellAnchor editAs="oneCell">
    <xdr:from>
      <xdr:col>2</xdr:col>
      <xdr:colOff>22861</xdr:colOff>
      <xdr:row>31</xdr:row>
      <xdr:rowOff>0</xdr:rowOff>
    </xdr:from>
    <xdr:to>
      <xdr:col>2</xdr:col>
      <xdr:colOff>2133600</xdr:colOff>
      <xdr:row>31</xdr:row>
      <xdr:rowOff>2996832</xdr:rowOff>
    </xdr:to>
    <xdr:pic>
      <xdr:nvPicPr>
        <xdr:cNvPr id="48" name="Picture 47">
          <a:extLst>
            <a:ext uri="{FF2B5EF4-FFF2-40B4-BE49-F238E27FC236}">
              <a16:creationId xmlns:a16="http://schemas.microsoft.com/office/drawing/2014/main" id="{C5EFE9E5-AEA9-D28A-AF16-7379FF45D503}"/>
            </a:ext>
          </a:extLst>
        </xdr:cNvPr>
        <xdr:cNvPicPr>
          <a:picLocks noChangeAspect="1"/>
        </xdr:cNvPicPr>
      </xdr:nvPicPr>
      <xdr:blipFill>
        <a:blip xmlns:r="http://schemas.openxmlformats.org/officeDocument/2006/relationships" r:embed="rId32"/>
        <a:stretch>
          <a:fillRect/>
        </a:stretch>
      </xdr:blipFill>
      <xdr:spPr>
        <a:xfrm>
          <a:off x="4053841" y="71079360"/>
          <a:ext cx="2110739" cy="2996832"/>
        </a:xfrm>
        <a:prstGeom prst="rect">
          <a:avLst/>
        </a:prstGeom>
      </xdr:spPr>
    </xdr:pic>
    <xdr:clientData/>
  </xdr:twoCellAnchor>
  <xdr:twoCellAnchor editAs="oneCell">
    <xdr:from>
      <xdr:col>2</xdr:col>
      <xdr:colOff>0</xdr:colOff>
      <xdr:row>32</xdr:row>
      <xdr:rowOff>1</xdr:rowOff>
    </xdr:from>
    <xdr:to>
      <xdr:col>2</xdr:col>
      <xdr:colOff>2103119</xdr:colOff>
      <xdr:row>32</xdr:row>
      <xdr:rowOff>2771362</xdr:rowOff>
    </xdr:to>
    <xdr:pic>
      <xdr:nvPicPr>
        <xdr:cNvPr id="49" name="Picture 48">
          <a:extLst>
            <a:ext uri="{FF2B5EF4-FFF2-40B4-BE49-F238E27FC236}">
              <a16:creationId xmlns:a16="http://schemas.microsoft.com/office/drawing/2014/main" id="{E44B00BD-663F-2694-B148-A1059543BD69}"/>
            </a:ext>
          </a:extLst>
        </xdr:cNvPr>
        <xdr:cNvPicPr>
          <a:picLocks noChangeAspect="1"/>
        </xdr:cNvPicPr>
      </xdr:nvPicPr>
      <xdr:blipFill>
        <a:blip xmlns:r="http://schemas.openxmlformats.org/officeDocument/2006/relationships" r:embed="rId33"/>
        <a:stretch>
          <a:fillRect/>
        </a:stretch>
      </xdr:blipFill>
      <xdr:spPr>
        <a:xfrm>
          <a:off x="4030980" y="74325481"/>
          <a:ext cx="2103119" cy="2771361"/>
        </a:xfrm>
        <a:prstGeom prst="rect">
          <a:avLst/>
        </a:prstGeom>
      </xdr:spPr>
    </xdr:pic>
    <xdr:clientData/>
  </xdr:twoCellAnchor>
  <xdr:twoCellAnchor editAs="oneCell">
    <xdr:from>
      <xdr:col>2</xdr:col>
      <xdr:colOff>41168</xdr:colOff>
      <xdr:row>33</xdr:row>
      <xdr:rowOff>15240</xdr:rowOff>
    </xdr:from>
    <xdr:to>
      <xdr:col>2</xdr:col>
      <xdr:colOff>2082851</xdr:colOff>
      <xdr:row>33</xdr:row>
      <xdr:rowOff>3182416</xdr:rowOff>
    </xdr:to>
    <xdr:pic>
      <xdr:nvPicPr>
        <xdr:cNvPr id="50" name="Picture 49">
          <a:extLst>
            <a:ext uri="{FF2B5EF4-FFF2-40B4-BE49-F238E27FC236}">
              <a16:creationId xmlns:a16="http://schemas.microsoft.com/office/drawing/2014/main" id="{CF3BE195-C39E-48AD-F688-A3AE50624F8D}"/>
            </a:ext>
          </a:extLst>
        </xdr:cNvPr>
        <xdr:cNvPicPr>
          <a:picLocks noChangeAspect="1"/>
        </xdr:cNvPicPr>
      </xdr:nvPicPr>
      <xdr:blipFill>
        <a:blip xmlns:r="http://schemas.openxmlformats.org/officeDocument/2006/relationships" r:embed="rId34"/>
        <a:stretch>
          <a:fillRect/>
        </a:stretch>
      </xdr:blipFill>
      <xdr:spPr>
        <a:xfrm>
          <a:off x="4072148" y="77182980"/>
          <a:ext cx="2041683" cy="3167176"/>
        </a:xfrm>
        <a:prstGeom prst="rect">
          <a:avLst/>
        </a:prstGeom>
      </xdr:spPr>
    </xdr:pic>
    <xdr:clientData/>
  </xdr:twoCellAnchor>
  <xdr:twoCellAnchor editAs="oneCell">
    <xdr:from>
      <xdr:col>2</xdr:col>
      <xdr:colOff>38101</xdr:colOff>
      <xdr:row>34</xdr:row>
      <xdr:rowOff>7621</xdr:rowOff>
    </xdr:from>
    <xdr:to>
      <xdr:col>2</xdr:col>
      <xdr:colOff>2110740</xdr:colOff>
      <xdr:row>34</xdr:row>
      <xdr:rowOff>3312420</xdr:rowOff>
    </xdr:to>
    <xdr:pic>
      <xdr:nvPicPr>
        <xdr:cNvPr id="51" name="Picture 50">
          <a:extLst>
            <a:ext uri="{FF2B5EF4-FFF2-40B4-BE49-F238E27FC236}">
              <a16:creationId xmlns:a16="http://schemas.microsoft.com/office/drawing/2014/main" id="{0E527D8D-D731-886E-D828-2AF4EDB60BD8}"/>
            </a:ext>
          </a:extLst>
        </xdr:cNvPr>
        <xdr:cNvPicPr>
          <a:picLocks noChangeAspect="1"/>
        </xdr:cNvPicPr>
      </xdr:nvPicPr>
      <xdr:blipFill>
        <a:blip xmlns:r="http://schemas.openxmlformats.org/officeDocument/2006/relationships" r:embed="rId35"/>
        <a:stretch>
          <a:fillRect/>
        </a:stretch>
      </xdr:blipFill>
      <xdr:spPr>
        <a:xfrm>
          <a:off x="4069081" y="80391001"/>
          <a:ext cx="2072639" cy="3304799"/>
        </a:xfrm>
        <a:prstGeom prst="rect">
          <a:avLst/>
        </a:prstGeom>
      </xdr:spPr>
    </xdr:pic>
    <xdr:clientData/>
  </xdr:twoCellAnchor>
  <xdr:twoCellAnchor editAs="oneCell">
    <xdr:from>
      <xdr:col>2</xdr:col>
      <xdr:colOff>38101</xdr:colOff>
      <xdr:row>35</xdr:row>
      <xdr:rowOff>350520</xdr:rowOff>
    </xdr:from>
    <xdr:to>
      <xdr:col>2</xdr:col>
      <xdr:colOff>2148840</xdr:colOff>
      <xdr:row>35</xdr:row>
      <xdr:rowOff>2511217</xdr:rowOff>
    </xdr:to>
    <xdr:pic>
      <xdr:nvPicPr>
        <xdr:cNvPr id="52" name="Picture 51">
          <a:extLst>
            <a:ext uri="{FF2B5EF4-FFF2-40B4-BE49-F238E27FC236}">
              <a16:creationId xmlns:a16="http://schemas.microsoft.com/office/drawing/2014/main" id="{0F223B88-28DC-F454-18ED-2F3CF0DED9CD}"/>
            </a:ext>
          </a:extLst>
        </xdr:cNvPr>
        <xdr:cNvPicPr>
          <a:picLocks noChangeAspect="1"/>
        </xdr:cNvPicPr>
      </xdr:nvPicPr>
      <xdr:blipFill>
        <a:blip xmlns:r="http://schemas.openxmlformats.org/officeDocument/2006/relationships" r:embed="rId36"/>
        <a:stretch>
          <a:fillRect/>
        </a:stretch>
      </xdr:blipFill>
      <xdr:spPr>
        <a:xfrm>
          <a:off x="4069081" y="82768440"/>
          <a:ext cx="2110739" cy="2160697"/>
        </a:xfrm>
        <a:prstGeom prst="rect">
          <a:avLst/>
        </a:prstGeom>
      </xdr:spPr>
    </xdr:pic>
    <xdr:clientData/>
  </xdr:twoCellAnchor>
  <xdr:twoCellAnchor editAs="oneCell">
    <xdr:from>
      <xdr:col>2</xdr:col>
      <xdr:colOff>23779</xdr:colOff>
      <xdr:row>36</xdr:row>
      <xdr:rowOff>45720</xdr:rowOff>
    </xdr:from>
    <xdr:to>
      <xdr:col>2</xdr:col>
      <xdr:colOff>2214094</xdr:colOff>
      <xdr:row>36</xdr:row>
      <xdr:rowOff>4008120</xdr:rowOff>
    </xdr:to>
    <xdr:pic>
      <xdr:nvPicPr>
        <xdr:cNvPr id="53" name="Picture 52">
          <a:extLst>
            <a:ext uri="{FF2B5EF4-FFF2-40B4-BE49-F238E27FC236}">
              <a16:creationId xmlns:a16="http://schemas.microsoft.com/office/drawing/2014/main" id="{72ABDFA0-1BD1-04A9-9912-90D4DA713098}"/>
            </a:ext>
          </a:extLst>
        </xdr:cNvPr>
        <xdr:cNvPicPr>
          <a:picLocks noChangeAspect="1"/>
        </xdr:cNvPicPr>
      </xdr:nvPicPr>
      <xdr:blipFill>
        <a:blip xmlns:r="http://schemas.openxmlformats.org/officeDocument/2006/relationships" r:embed="rId37"/>
        <a:stretch>
          <a:fillRect/>
        </a:stretch>
      </xdr:blipFill>
      <xdr:spPr>
        <a:xfrm>
          <a:off x="4054759" y="86250780"/>
          <a:ext cx="2190315" cy="3962400"/>
        </a:xfrm>
        <a:prstGeom prst="rect">
          <a:avLst/>
        </a:prstGeom>
      </xdr:spPr>
    </xdr:pic>
    <xdr:clientData/>
  </xdr:twoCellAnchor>
  <xdr:twoCellAnchor editAs="oneCell">
    <xdr:from>
      <xdr:col>2</xdr:col>
      <xdr:colOff>1</xdr:colOff>
      <xdr:row>37</xdr:row>
      <xdr:rowOff>0</xdr:rowOff>
    </xdr:from>
    <xdr:to>
      <xdr:col>2</xdr:col>
      <xdr:colOff>2202180</xdr:colOff>
      <xdr:row>37</xdr:row>
      <xdr:rowOff>3505420</xdr:rowOff>
    </xdr:to>
    <xdr:pic>
      <xdr:nvPicPr>
        <xdr:cNvPr id="54" name="Picture 53">
          <a:extLst>
            <a:ext uri="{FF2B5EF4-FFF2-40B4-BE49-F238E27FC236}">
              <a16:creationId xmlns:a16="http://schemas.microsoft.com/office/drawing/2014/main" id="{4055C6B2-DAD5-BAB0-0F46-1E233EF98BB6}"/>
            </a:ext>
          </a:extLst>
        </xdr:cNvPr>
        <xdr:cNvPicPr>
          <a:picLocks noChangeAspect="1"/>
        </xdr:cNvPicPr>
      </xdr:nvPicPr>
      <xdr:blipFill>
        <a:blip xmlns:r="http://schemas.openxmlformats.org/officeDocument/2006/relationships" r:embed="rId38"/>
        <a:stretch>
          <a:fillRect/>
        </a:stretch>
      </xdr:blipFill>
      <xdr:spPr>
        <a:xfrm>
          <a:off x="4030981" y="90403680"/>
          <a:ext cx="2202179" cy="3505420"/>
        </a:xfrm>
        <a:prstGeom prst="rect">
          <a:avLst/>
        </a:prstGeom>
      </xdr:spPr>
    </xdr:pic>
    <xdr:clientData/>
  </xdr:twoCellAnchor>
  <xdr:twoCellAnchor editAs="oneCell">
    <xdr:from>
      <xdr:col>2</xdr:col>
      <xdr:colOff>30480</xdr:colOff>
      <xdr:row>38</xdr:row>
      <xdr:rowOff>38100</xdr:rowOff>
    </xdr:from>
    <xdr:to>
      <xdr:col>2</xdr:col>
      <xdr:colOff>2223043</xdr:colOff>
      <xdr:row>38</xdr:row>
      <xdr:rowOff>3113719</xdr:rowOff>
    </xdr:to>
    <xdr:pic>
      <xdr:nvPicPr>
        <xdr:cNvPr id="55" name="Picture 54">
          <a:extLst>
            <a:ext uri="{FF2B5EF4-FFF2-40B4-BE49-F238E27FC236}">
              <a16:creationId xmlns:a16="http://schemas.microsoft.com/office/drawing/2014/main" id="{463AD51A-E16F-3830-4CC9-E756CFB99D20}"/>
            </a:ext>
          </a:extLst>
        </xdr:cNvPr>
        <xdr:cNvPicPr>
          <a:picLocks noChangeAspect="1"/>
        </xdr:cNvPicPr>
      </xdr:nvPicPr>
      <xdr:blipFill>
        <a:blip xmlns:r="http://schemas.openxmlformats.org/officeDocument/2006/relationships" r:embed="rId39"/>
        <a:stretch>
          <a:fillRect/>
        </a:stretch>
      </xdr:blipFill>
      <xdr:spPr>
        <a:xfrm>
          <a:off x="4061460" y="94015560"/>
          <a:ext cx="2192563" cy="3075619"/>
        </a:xfrm>
        <a:prstGeom prst="rect">
          <a:avLst/>
        </a:prstGeom>
      </xdr:spPr>
    </xdr:pic>
    <xdr:clientData/>
  </xdr:twoCellAnchor>
  <xdr:twoCellAnchor editAs="oneCell">
    <xdr:from>
      <xdr:col>2</xdr:col>
      <xdr:colOff>38100</xdr:colOff>
      <xdr:row>39</xdr:row>
      <xdr:rowOff>38100</xdr:rowOff>
    </xdr:from>
    <xdr:to>
      <xdr:col>2</xdr:col>
      <xdr:colOff>2202179</xdr:colOff>
      <xdr:row>39</xdr:row>
      <xdr:rowOff>3850799</xdr:rowOff>
    </xdr:to>
    <xdr:pic>
      <xdr:nvPicPr>
        <xdr:cNvPr id="56" name="Picture 55">
          <a:extLst>
            <a:ext uri="{FF2B5EF4-FFF2-40B4-BE49-F238E27FC236}">
              <a16:creationId xmlns:a16="http://schemas.microsoft.com/office/drawing/2014/main" id="{1F388DCA-4DFF-72F9-40E8-3E000ED4C08C}"/>
            </a:ext>
          </a:extLst>
        </xdr:cNvPr>
        <xdr:cNvPicPr>
          <a:picLocks noChangeAspect="1"/>
        </xdr:cNvPicPr>
      </xdr:nvPicPr>
      <xdr:blipFill>
        <a:blip xmlns:r="http://schemas.openxmlformats.org/officeDocument/2006/relationships" r:embed="rId40"/>
        <a:stretch>
          <a:fillRect/>
        </a:stretch>
      </xdr:blipFill>
      <xdr:spPr>
        <a:xfrm>
          <a:off x="4069080" y="96484440"/>
          <a:ext cx="2164079" cy="3812699"/>
        </a:xfrm>
        <a:prstGeom prst="rect">
          <a:avLst/>
        </a:prstGeom>
      </xdr:spPr>
    </xdr:pic>
    <xdr:clientData/>
  </xdr:twoCellAnchor>
  <xdr:twoCellAnchor editAs="oneCell">
    <xdr:from>
      <xdr:col>2</xdr:col>
      <xdr:colOff>30480</xdr:colOff>
      <xdr:row>40</xdr:row>
      <xdr:rowOff>106680</xdr:rowOff>
    </xdr:from>
    <xdr:to>
      <xdr:col>2</xdr:col>
      <xdr:colOff>2232660</xdr:colOff>
      <xdr:row>40</xdr:row>
      <xdr:rowOff>3206836</xdr:rowOff>
    </xdr:to>
    <xdr:pic>
      <xdr:nvPicPr>
        <xdr:cNvPr id="57" name="Picture 56">
          <a:extLst>
            <a:ext uri="{FF2B5EF4-FFF2-40B4-BE49-F238E27FC236}">
              <a16:creationId xmlns:a16="http://schemas.microsoft.com/office/drawing/2014/main" id="{1B30032C-4655-EB3B-54F7-9344FD6C8D88}"/>
            </a:ext>
          </a:extLst>
        </xdr:cNvPr>
        <xdr:cNvPicPr>
          <a:picLocks noChangeAspect="1"/>
        </xdr:cNvPicPr>
      </xdr:nvPicPr>
      <xdr:blipFill>
        <a:blip xmlns:r="http://schemas.openxmlformats.org/officeDocument/2006/relationships" r:embed="rId41"/>
        <a:stretch>
          <a:fillRect/>
        </a:stretch>
      </xdr:blipFill>
      <xdr:spPr>
        <a:xfrm>
          <a:off x="4061460" y="100462080"/>
          <a:ext cx="2202180" cy="3100156"/>
        </a:xfrm>
        <a:prstGeom prst="rect">
          <a:avLst/>
        </a:prstGeom>
      </xdr:spPr>
    </xdr:pic>
    <xdr:clientData/>
  </xdr:twoCellAnchor>
  <xdr:twoCellAnchor editAs="oneCell">
    <xdr:from>
      <xdr:col>2</xdr:col>
      <xdr:colOff>27873</xdr:colOff>
      <xdr:row>41</xdr:row>
      <xdr:rowOff>38100</xdr:rowOff>
    </xdr:from>
    <xdr:to>
      <xdr:col>2</xdr:col>
      <xdr:colOff>2249802</xdr:colOff>
      <xdr:row>41</xdr:row>
      <xdr:rowOff>3249005</xdr:rowOff>
    </xdr:to>
    <xdr:pic>
      <xdr:nvPicPr>
        <xdr:cNvPr id="58" name="Picture 57">
          <a:extLst>
            <a:ext uri="{FF2B5EF4-FFF2-40B4-BE49-F238E27FC236}">
              <a16:creationId xmlns:a16="http://schemas.microsoft.com/office/drawing/2014/main" id="{6948D86D-BF98-BE1B-2A08-5B1F04A2355B}"/>
            </a:ext>
          </a:extLst>
        </xdr:cNvPr>
        <xdr:cNvPicPr>
          <a:picLocks noChangeAspect="1"/>
        </xdr:cNvPicPr>
      </xdr:nvPicPr>
      <xdr:blipFill>
        <a:blip xmlns:r="http://schemas.openxmlformats.org/officeDocument/2006/relationships" r:embed="rId42"/>
        <a:stretch>
          <a:fillRect/>
        </a:stretch>
      </xdr:blipFill>
      <xdr:spPr>
        <a:xfrm>
          <a:off x="4058853" y="103753920"/>
          <a:ext cx="2221929" cy="3210905"/>
        </a:xfrm>
        <a:prstGeom prst="rect">
          <a:avLst/>
        </a:prstGeom>
      </xdr:spPr>
    </xdr:pic>
    <xdr:clientData/>
  </xdr:twoCellAnchor>
  <xdr:twoCellAnchor editAs="oneCell">
    <xdr:from>
      <xdr:col>2</xdr:col>
      <xdr:colOff>30480</xdr:colOff>
      <xdr:row>42</xdr:row>
      <xdr:rowOff>30481</xdr:rowOff>
    </xdr:from>
    <xdr:to>
      <xdr:col>2</xdr:col>
      <xdr:colOff>2286000</xdr:colOff>
      <xdr:row>42</xdr:row>
      <xdr:rowOff>2352471</xdr:rowOff>
    </xdr:to>
    <xdr:pic>
      <xdr:nvPicPr>
        <xdr:cNvPr id="60" name="Picture 59">
          <a:extLst>
            <a:ext uri="{FF2B5EF4-FFF2-40B4-BE49-F238E27FC236}">
              <a16:creationId xmlns:a16="http://schemas.microsoft.com/office/drawing/2014/main" id="{0100E747-CF7F-C3C9-D050-604C514F1B85}"/>
            </a:ext>
          </a:extLst>
        </xdr:cNvPr>
        <xdr:cNvPicPr>
          <a:picLocks noChangeAspect="1"/>
        </xdr:cNvPicPr>
      </xdr:nvPicPr>
      <xdr:blipFill>
        <a:blip xmlns:r="http://schemas.openxmlformats.org/officeDocument/2006/relationships" r:embed="rId43"/>
        <a:stretch>
          <a:fillRect/>
        </a:stretch>
      </xdr:blipFill>
      <xdr:spPr>
        <a:xfrm>
          <a:off x="4061460" y="107038141"/>
          <a:ext cx="2255520" cy="2321990"/>
        </a:xfrm>
        <a:prstGeom prst="rect">
          <a:avLst/>
        </a:prstGeom>
      </xdr:spPr>
    </xdr:pic>
    <xdr:clientData/>
  </xdr:twoCellAnchor>
  <xdr:twoCellAnchor editAs="oneCell">
    <xdr:from>
      <xdr:col>2</xdr:col>
      <xdr:colOff>38101</xdr:colOff>
      <xdr:row>43</xdr:row>
      <xdr:rowOff>38100</xdr:rowOff>
    </xdr:from>
    <xdr:to>
      <xdr:col>2</xdr:col>
      <xdr:colOff>2301240</xdr:colOff>
      <xdr:row>43</xdr:row>
      <xdr:rowOff>2574757</xdr:rowOff>
    </xdr:to>
    <xdr:pic>
      <xdr:nvPicPr>
        <xdr:cNvPr id="61" name="Picture 60">
          <a:extLst>
            <a:ext uri="{FF2B5EF4-FFF2-40B4-BE49-F238E27FC236}">
              <a16:creationId xmlns:a16="http://schemas.microsoft.com/office/drawing/2014/main" id="{90CA858E-131E-B07B-591F-B7A3B443BBD0}"/>
            </a:ext>
          </a:extLst>
        </xdr:cNvPr>
        <xdr:cNvPicPr>
          <a:picLocks noChangeAspect="1"/>
        </xdr:cNvPicPr>
      </xdr:nvPicPr>
      <xdr:blipFill>
        <a:blip xmlns:r="http://schemas.openxmlformats.org/officeDocument/2006/relationships" r:embed="rId44"/>
        <a:stretch>
          <a:fillRect/>
        </a:stretch>
      </xdr:blipFill>
      <xdr:spPr>
        <a:xfrm>
          <a:off x="4069081" y="109507020"/>
          <a:ext cx="2263139" cy="2536657"/>
        </a:xfrm>
        <a:prstGeom prst="rect">
          <a:avLst/>
        </a:prstGeom>
      </xdr:spPr>
    </xdr:pic>
    <xdr:clientData/>
  </xdr:twoCellAnchor>
  <xdr:twoCellAnchor editAs="oneCell">
    <xdr:from>
      <xdr:col>2</xdr:col>
      <xdr:colOff>2363691</xdr:colOff>
      <xdr:row>43</xdr:row>
      <xdr:rowOff>38101</xdr:rowOff>
    </xdr:from>
    <xdr:to>
      <xdr:col>2</xdr:col>
      <xdr:colOff>7132320</xdr:colOff>
      <xdr:row>43</xdr:row>
      <xdr:rowOff>2591505</xdr:rowOff>
    </xdr:to>
    <xdr:pic>
      <xdr:nvPicPr>
        <xdr:cNvPr id="62" name="Picture 61">
          <a:extLst>
            <a:ext uri="{FF2B5EF4-FFF2-40B4-BE49-F238E27FC236}">
              <a16:creationId xmlns:a16="http://schemas.microsoft.com/office/drawing/2014/main" id="{14646B34-DCE4-2482-2C47-0B74C1D54EBA}"/>
            </a:ext>
          </a:extLst>
        </xdr:cNvPr>
        <xdr:cNvPicPr>
          <a:picLocks noChangeAspect="1"/>
        </xdr:cNvPicPr>
      </xdr:nvPicPr>
      <xdr:blipFill>
        <a:blip xmlns:r="http://schemas.openxmlformats.org/officeDocument/2006/relationships" r:embed="rId45"/>
        <a:stretch>
          <a:fillRect/>
        </a:stretch>
      </xdr:blipFill>
      <xdr:spPr>
        <a:xfrm>
          <a:off x="6394671" y="109507021"/>
          <a:ext cx="4768629" cy="2553404"/>
        </a:xfrm>
        <a:prstGeom prst="rect">
          <a:avLst/>
        </a:prstGeom>
      </xdr:spPr>
    </xdr:pic>
    <xdr:clientData/>
  </xdr:twoCellAnchor>
  <xdr:twoCellAnchor editAs="oneCell">
    <xdr:from>
      <xdr:col>2</xdr:col>
      <xdr:colOff>1</xdr:colOff>
      <xdr:row>44</xdr:row>
      <xdr:rowOff>1</xdr:rowOff>
    </xdr:from>
    <xdr:to>
      <xdr:col>2</xdr:col>
      <xdr:colOff>2728197</xdr:colOff>
      <xdr:row>44</xdr:row>
      <xdr:rowOff>2042160</xdr:rowOff>
    </xdr:to>
    <xdr:pic>
      <xdr:nvPicPr>
        <xdr:cNvPr id="63" name="Picture 62">
          <a:extLst>
            <a:ext uri="{FF2B5EF4-FFF2-40B4-BE49-F238E27FC236}">
              <a16:creationId xmlns:a16="http://schemas.microsoft.com/office/drawing/2014/main" id="{A31F31EC-4DCC-9EAA-8851-50F34112A391}"/>
            </a:ext>
          </a:extLst>
        </xdr:cNvPr>
        <xdr:cNvPicPr>
          <a:picLocks noChangeAspect="1"/>
        </xdr:cNvPicPr>
      </xdr:nvPicPr>
      <xdr:blipFill>
        <a:blip xmlns:r="http://schemas.openxmlformats.org/officeDocument/2006/relationships" r:embed="rId46"/>
        <a:stretch>
          <a:fillRect/>
        </a:stretch>
      </xdr:blipFill>
      <xdr:spPr>
        <a:xfrm>
          <a:off x="4030981" y="112166401"/>
          <a:ext cx="2728196" cy="2042159"/>
        </a:xfrm>
        <a:prstGeom prst="rect">
          <a:avLst/>
        </a:prstGeom>
      </xdr:spPr>
    </xdr:pic>
    <xdr:clientData/>
  </xdr:twoCellAnchor>
  <xdr:twoCellAnchor editAs="oneCell">
    <xdr:from>
      <xdr:col>2</xdr:col>
      <xdr:colOff>1</xdr:colOff>
      <xdr:row>45</xdr:row>
      <xdr:rowOff>0</xdr:rowOff>
    </xdr:from>
    <xdr:to>
      <xdr:col>2</xdr:col>
      <xdr:colOff>2712721</xdr:colOff>
      <xdr:row>45</xdr:row>
      <xdr:rowOff>339775</xdr:rowOff>
    </xdr:to>
    <xdr:pic>
      <xdr:nvPicPr>
        <xdr:cNvPr id="64" name="Picture 63">
          <a:extLst>
            <a:ext uri="{FF2B5EF4-FFF2-40B4-BE49-F238E27FC236}">
              <a16:creationId xmlns:a16="http://schemas.microsoft.com/office/drawing/2014/main" id="{6D359FAD-9D1B-F4E3-7834-F6F412398B64}"/>
            </a:ext>
          </a:extLst>
        </xdr:cNvPr>
        <xdr:cNvPicPr>
          <a:picLocks noChangeAspect="1"/>
        </xdr:cNvPicPr>
      </xdr:nvPicPr>
      <xdr:blipFill>
        <a:blip xmlns:r="http://schemas.openxmlformats.org/officeDocument/2006/relationships" r:embed="rId47"/>
        <a:stretch>
          <a:fillRect/>
        </a:stretch>
      </xdr:blipFill>
      <xdr:spPr>
        <a:xfrm>
          <a:off x="4030981" y="114863880"/>
          <a:ext cx="2712720" cy="339775"/>
        </a:xfrm>
        <a:prstGeom prst="rect">
          <a:avLst/>
        </a:prstGeom>
      </xdr:spPr>
    </xdr:pic>
    <xdr:clientData/>
  </xdr:twoCellAnchor>
  <xdr:twoCellAnchor editAs="oneCell">
    <xdr:from>
      <xdr:col>2</xdr:col>
      <xdr:colOff>22860</xdr:colOff>
      <xdr:row>46</xdr:row>
      <xdr:rowOff>220981</xdr:rowOff>
    </xdr:from>
    <xdr:to>
      <xdr:col>2</xdr:col>
      <xdr:colOff>4793220</xdr:colOff>
      <xdr:row>46</xdr:row>
      <xdr:rowOff>2903220</xdr:rowOff>
    </xdr:to>
    <xdr:pic>
      <xdr:nvPicPr>
        <xdr:cNvPr id="65" name="Picture 64">
          <a:extLst>
            <a:ext uri="{FF2B5EF4-FFF2-40B4-BE49-F238E27FC236}">
              <a16:creationId xmlns:a16="http://schemas.microsoft.com/office/drawing/2014/main" id="{14CD07CD-AB82-5972-A2BD-BB3ABF72E62F}"/>
            </a:ext>
          </a:extLst>
        </xdr:cNvPr>
        <xdr:cNvPicPr>
          <a:picLocks noChangeAspect="1"/>
        </xdr:cNvPicPr>
      </xdr:nvPicPr>
      <xdr:blipFill>
        <a:blip xmlns:r="http://schemas.openxmlformats.org/officeDocument/2006/relationships" r:embed="rId48"/>
        <a:stretch>
          <a:fillRect/>
        </a:stretch>
      </xdr:blipFill>
      <xdr:spPr>
        <a:xfrm>
          <a:off x="4053840" y="115938301"/>
          <a:ext cx="4770360" cy="2682239"/>
        </a:xfrm>
        <a:prstGeom prst="rect">
          <a:avLst/>
        </a:prstGeom>
      </xdr:spPr>
    </xdr:pic>
    <xdr:clientData/>
  </xdr:twoCellAnchor>
  <xdr:twoCellAnchor editAs="oneCell">
    <xdr:from>
      <xdr:col>2</xdr:col>
      <xdr:colOff>3474720</xdr:colOff>
      <xdr:row>46</xdr:row>
      <xdr:rowOff>791063</xdr:rowOff>
    </xdr:from>
    <xdr:to>
      <xdr:col>2</xdr:col>
      <xdr:colOff>8023860</xdr:colOff>
      <xdr:row>46</xdr:row>
      <xdr:rowOff>3348917</xdr:rowOff>
    </xdr:to>
    <xdr:pic>
      <xdr:nvPicPr>
        <xdr:cNvPr id="66" name="Picture 65">
          <a:extLst>
            <a:ext uri="{FF2B5EF4-FFF2-40B4-BE49-F238E27FC236}">
              <a16:creationId xmlns:a16="http://schemas.microsoft.com/office/drawing/2014/main" id="{43413648-E46F-9A4E-9AB0-5B9A48FD4E82}"/>
            </a:ext>
          </a:extLst>
        </xdr:cNvPr>
        <xdr:cNvPicPr>
          <a:picLocks noChangeAspect="1"/>
        </xdr:cNvPicPr>
      </xdr:nvPicPr>
      <xdr:blipFill>
        <a:blip xmlns:r="http://schemas.openxmlformats.org/officeDocument/2006/relationships" r:embed="rId49"/>
        <a:stretch>
          <a:fillRect/>
        </a:stretch>
      </xdr:blipFill>
      <xdr:spPr>
        <a:xfrm>
          <a:off x="7505700" y="116508383"/>
          <a:ext cx="4549140" cy="2557854"/>
        </a:xfrm>
        <a:prstGeom prst="rect">
          <a:avLst/>
        </a:prstGeom>
      </xdr:spPr>
    </xdr:pic>
    <xdr:clientData/>
  </xdr:twoCellAnchor>
  <xdr:twoCellAnchor editAs="oneCell">
    <xdr:from>
      <xdr:col>2</xdr:col>
      <xdr:colOff>30481</xdr:colOff>
      <xdr:row>47</xdr:row>
      <xdr:rowOff>22860</xdr:rowOff>
    </xdr:from>
    <xdr:to>
      <xdr:col>2</xdr:col>
      <xdr:colOff>3498697</xdr:colOff>
      <xdr:row>47</xdr:row>
      <xdr:rowOff>541020</xdr:rowOff>
    </xdr:to>
    <xdr:pic>
      <xdr:nvPicPr>
        <xdr:cNvPr id="67" name="Picture 66">
          <a:extLst>
            <a:ext uri="{FF2B5EF4-FFF2-40B4-BE49-F238E27FC236}">
              <a16:creationId xmlns:a16="http://schemas.microsoft.com/office/drawing/2014/main" id="{CC15363C-796D-E801-E4FE-89D1F55BE53D}"/>
            </a:ext>
          </a:extLst>
        </xdr:cNvPr>
        <xdr:cNvPicPr>
          <a:picLocks noChangeAspect="1"/>
        </xdr:cNvPicPr>
      </xdr:nvPicPr>
      <xdr:blipFill>
        <a:blip xmlns:r="http://schemas.openxmlformats.org/officeDocument/2006/relationships" r:embed="rId50"/>
        <a:stretch>
          <a:fillRect/>
        </a:stretch>
      </xdr:blipFill>
      <xdr:spPr>
        <a:xfrm>
          <a:off x="4061461" y="118849140"/>
          <a:ext cx="3468216" cy="518160"/>
        </a:xfrm>
        <a:prstGeom prst="rect">
          <a:avLst/>
        </a:prstGeom>
      </xdr:spPr>
    </xdr:pic>
    <xdr:clientData/>
  </xdr:twoCellAnchor>
  <xdr:twoCellAnchor editAs="oneCell">
    <xdr:from>
      <xdr:col>2</xdr:col>
      <xdr:colOff>87750</xdr:colOff>
      <xdr:row>48</xdr:row>
      <xdr:rowOff>30481</xdr:rowOff>
    </xdr:from>
    <xdr:to>
      <xdr:col>2</xdr:col>
      <xdr:colOff>3406140</xdr:colOff>
      <xdr:row>48</xdr:row>
      <xdr:rowOff>5156783</xdr:rowOff>
    </xdr:to>
    <xdr:pic>
      <xdr:nvPicPr>
        <xdr:cNvPr id="68" name="Picture 67">
          <a:extLst>
            <a:ext uri="{FF2B5EF4-FFF2-40B4-BE49-F238E27FC236}">
              <a16:creationId xmlns:a16="http://schemas.microsoft.com/office/drawing/2014/main" id="{D6085DFF-0039-5DC7-F599-19E4CCE35D84}"/>
            </a:ext>
          </a:extLst>
        </xdr:cNvPr>
        <xdr:cNvPicPr>
          <a:picLocks noChangeAspect="1"/>
        </xdr:cNvPicPr>
      </xdr:nvPicPr>
      <xdr:blipFill>
        <a:blip xmlns:r="http://schemas.openxmlformats.org/officeDocument/2006/relationships" r:embed="rId51"/>
        <a:stretch>
          <a:fillRect/>
        </a:stretch>
      </xdr:blipFill>
      <xdr:spPr>
        <a:xfrm>
          <a:off x="4118730" y="119908321"/>
          <a:ext cx="3318390" cy="5126302"/>
        </a:xfrm>
        <a:prstGeom prst="rect">
          <a:avLst/>
        </a:prstGeom>
      </xdr:spPr>
    </xdr:pic>
    <xdr:clientData/>
  </xdr:twoCellAnchor>
  <xdr:twoCellAnchor editAs="oneCell">
    <xdr:from>
      <xdr:col>2</xdr:col>
      <xdr:colOff>45721</xdr:colOff>
      <xdr:row>49</xdr:row>
      <xdr:rowOff>15240</xdr:rowOff>
    </xdr:from>
    <xdr:to>
      <xdr:col>2</xdr:col>
      <xdr:colOff>3444241</xdr:colOff>
      <xdr:row>49</xdr:row>
      <xdr:rowOff>2358360</xdr:rowOff>
    </xdr:to>
    <xdr:pic>
      <xdr:nvPicPr>
        <xdr:cNvPr id="69" name="Picture 68">
          <a:extLst>
            <a:ext uri="{FF2B5EF4-FFF2-40B4-BE49-F238E27FC236}">
              <a16:creationId xmlns:a16="http://schemas.microsoft.com/office/drawing/2014/main" id="{A09AB2FD-4B26-81C5-0074-51C996CE9AB4}"/>
            </a:ext>
          </a:extLst>
        </xdr:cNvPr>
        <xdr:cNvPicPr>
          <a:picLocks noChangeAspect="1"/>
        </xdr:cNvPicPr>
      </xdr:nvPicPr>
      <xdr:blipFill>
        <a:blip xmlns:r="http://schemas.openxmlformats.org/officeDocument/2006/relationships" r:embed="rId52"/>
        <a:stretch>
          <a:fillRect/>
        </a:stretch>
      </xdr:blipFill>
      <xdr:spPr>
        <a:xfrm>
          <a:off x="4076701" y="125089920"/>
          <a:ext cx="3398520" cy="2343120"/>
        </a:xfrm>
        <a:prstGeom prst="rect">
          <a:avLst/>
        </a:prstGeom>
      </xdr:spPr>
    </xdr:pic>
    <xdr:clientData/>
  </xdr:twoCellAnchor>
  <xdr:twoCellAnchor editAs="oneCell">
    <xdr:from>
      <xdr:col>2</xdr:col>
      <xdr:colOff>0</xdr:colOff>
      <xdr:row>50</xdr:row>
      <xdr:rowOff>1</xdr:rowOff>
    </xdr:from>
    <xdr:to>
      <xdr:col>2</xdr:col>
      <xdr:colOff>2865120</xdr:colOff>
      <xdr:row>50</xdr:row>
      <xdr:rowOff>3433685</xdr:rowOff>
    </xdr:to>
    <xdr:pic>
      <xdr:nvPicPr>
        <xdr:cNvPr id="70" name="Picture 69">
          <a:extLst>
            <a:ext uri="{FF2B5EF4-FFF2-40B4-BE49-F238E27FC236}">
              <a16:creationId xmlns:a16="http://schemas.microsoft.com/office/drawing/2014/main" id="{F86459BF-DC40-DCD0-A7B8-D736BB6E611E}"/>
            </a:ext>
          </a:extLst>
        </xdr:cNvPr>
        <xdr:cNvPicPr>
          <a:picLocks noChangeAspect="1"/>
        </xdr:cNvPicPr>
      </xdr:nvPicPr>
      <xdr:blipFill>
        <a:blip xmlns:r="http://schemas.openxmlformats.org/officeDocument/2006/relationships" r:embed="rId53"/>
        <a:stretch>
          <a:fillRect/>
        </a:stretch>
      </xdr:blipFill>
      <xdr:spPr>
        <a:xfrm>
          <a:off x="4030980" y="127566421"/>
          <a:ext cx="2865120" cy="3433684"/>
        </a:xfrm>
        <a:prstGeom prst="rect">
          <a:avLst/>
        </a:prstGeom>
      </xdr:spPr>
    </xdr:pic>
    <xdr:clientData/>
  </xdr:twoCellAnchor>
  <xdr:twoCellAnchor editAs="oneCell">
    <xdr:from>
      <xdr:col>2</xdr:col>
      <xdr:colOff>0</xdr:colOff>
      <xdr:row>51</xdr:row>
      <xdr:rowOff>0</xdr:rowOff>
    </xdr:from>
    <xdr:to>
      <xdr:col>2</xdr:col>
      <xdr:colOff>4411980</xdr:colOff>
      <xdr:row>51</xdr:row>
      <xdr:rowOff>536358</xdr:rowOff>
    </xdr:to>
    <xdr:pic>
      <xdr:nvPicPr>
        <xdr:cNvPr id="71" name="Picture 70">
          <a:extLst>
            <a:ext uri="{FF2B5EF4-FFF2-40B4-BE49-F238E27FC236}">
              <a16:creationId xmlns:a16="http://schemas.microsoft.com/office/drawing/2014/main" id="{ECB50C3A-0722-126D-8D66-A95A83D37A4B}"/>
            </a:ext>
          </a:extLst>
        </xdr:cNvPr>
        <xdr:cNvPicPr>
          <a:picLocks noChangeAspect="1"/>
        </xdr:cNvPicPr>
      </xdr:nvPicPr>
      <xdr:blipFill>
        <a:blip xmlns:r="http://schemas.openxmlformats.org/officeDocument/2006/relationships" r:embed="rId54"/>
        <a:stretch>
          <a:fillRect/>
        </a:stretch>
      </xdr:blipFill>
      <xdr:spPr>
        <a:xfrm>
          <a:off x="4030980" y="131269740"/>
          <a:ext cx="4411980" cy="536358"/>
        </a:xfrm>
        <a:prstGeom prst="rect">
          <a:avLst/>
        </a:prstGeom>
      </xdr:spPr>
    </xdr:pic>
    <xdr:clientData/>
  </xdr:twoCellAnchor>
  <xdr:twoCellAnchor editAs="oneCell">
    <xdr:from>
      <xdr:col>2</xdr:col>
      <xdr:colOff>0</xdr:colOff>
      <xdr:row>52</xdr:row>
      <xdr:rowOff>1</xdr:rowOff>
    </xdr:from>
    <xdr:to>
      <xdr:col>2</xdr:col>
      <xdr:colOff>4396740</xdr:colOff>
      <xdr:row>52</xdr:row>
      <xdr:rowOff>551749</xdr:rowOff>
    </xdr:to>
    <xdr:pic>
      <xdr:nvPicPr>
        <xdr:cNvPr id="73" name="Picture 72">
          <a:extLst>
            <a:ext uri="{FF2B5EF4-FFF2-40B4-BE49-F238E27FC236}">
              <a16:creationId xmlns:a16="http://schemas.microsoft.com/office/drawing/2014/main" id="{339076EC-D345-7A43-AD6B-E68ADA521759}"/>
            </a:ext>
          </a:extLst>
        </xdr:cNvPr>
        <xdr:cNvPicPr>
          <a:picLocks noChangeAspect="1"/>
        </xdr:cNvPicPr>
      </xdr:nvPicPr>
      <xdr:blipFill>
        <a:blip xmlns:r="http://schemas.openxmlformats.org/officeDocument/2006/relationships" r:embed="rId55"/>
        <a:stretch>
          <a:fillRect/>
        </a:stretch>
      </xdr:blipFill>
      <xdr:spPr>
        <a:xfrm>
          <a:off x="4030980" y="132496561"/>
          <a:ext cx="4396740" cy="551748"/>
        </a:xfrm>
        <a:prstGeom prst="rect">
          <a:avLst/>
        </a:prstGeom>
      </xdr:spPr>
    </xdr:pic>
    <xdr:clientData/>
  </xdr:twoCellAnchor>
  <xdr:twoCellAnchor editAs="oneCell">
    <xdr:from>
      <xdr:col>2</xdr:col>
      <xdr:colOff>68580</xdr:colOff>
      <xdr:row>53</xdr:row>
      <xdr:rowOff>45720</xdr:rowOff>
    </xdr:from>
    <xdr:to>
      <xdr:col>2</xdr:col>
      <xdr:colOff>4177651</xdr:colOff>
      <xdr:row>53</xdr:row>
      <xdr:rowOff>5044440</xdr:rowOff>
    </xdr:to>
    <xdr:pic>
      <xdr:nvPicPr>
        <xdr:cNvPr id="75" name="Picture 74">
          <a:extLst>
            <a:ext uri="{FF2B5EF4-FFF2-40B4-BE49-F238E27FC236}">
              <a16:creationId xmlns:a16="http://schemas.microsoft.com/office/drawing/2014/main" id="{8E8607D7-3DDC-DE8A-EEF6-EDC33EFB84EB}"/>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4099560" y="134439660"/>
          <a:ext cx="4109071" cy="4998720"/>
        </a:xfrm>
        <a:prstGeom prst="rect">
          <a:avLst/>
        </a:prstGeom>
      </xdr:spPr>
    </xdr:pic>
    <xdr:clientData/>
  </xdr:twoCellAnchor>
  <xdr:twoCellAnchor editAs="oneCell">
    <xdr:from>
      <xdr:col>2</xdr:col>
      <xdr:colOff>19251</xdr:colOff>
      <xdr:row>54</xdr:row>
      <xdr:rowOff>22860</xdr:rowOff>
    </xdr:from>
    <xdr:to>
      <xdr:col>2</xdr:col>
      <xdr:colOff>5097780</xdr:colOff>
      <xdr:row>54</xdr:row>
      <xdr:rowOff>3244938</xdr:rowOff>
    </xdr:to>
    <xdr:pic>
      <xdr:nvPicPr>
        <xdr:cNvPr id="76" name="Picture 75">
          <a:extLst>
            <a:ext uri="{FF2B5EF4-FFF2-40B4-BE49-F238E27FC236}">
              <a16:creationId xmlns:a16="http://schemas.microsoft.com/office/drawing/2014/main" id="{A4F0038F-0864-FEEF-B07A-1B66159E065D}"/>
            </a:ext>
          </a:extLst>
        </xdr:cNvPr>
        <xdr:cNvPicPr>
          <a:picLocks noChangeAspect="1"/>
        </xdr:cNvPicPr>
      </xdr:nvPicPr>
      <xdr:blipFill>
        <a:blip xmlns:r="http://schemas.openxmlformats.org/officeDocument/2006/relationships" r:embed="rId57"/>
        <a:stretch>
          <a:fillRect/>
        </a:stretch>
      </xdr:blipFill>
      <xdr:spPr>
        <a:xfrm>
          <a:off x="4050231" y="139529820"/>
          <a:ext cx="5078529" cy="3222078"/>
        </a:xfrm>
        <a:prstGeom prst="rect">
          <a:avLst/>
        </a:prstGeom>
      </xdr:spPr>
    </xdr:pic>
    <xdr:clientData/>
  </xdr:twoCellAnchor>
  <xdr:twoCellAnchor editAs="oneCell">
    <xdr:from>
      <xdr:col>2</xdr:col>
      <xdr:colOff>38100</xdr:colOff>
      <xdr:row>55</xdr:row>
      <xdr:rowOff>30480</xdr:rowOff>
    </xdr:from>
    <xdr:to>
      <xdr:col>2</xdr:col>
      <xdr:colOff>5128260</xdr:colOff>
      <xdr:row>55</xdr:row>
      <xdr:rowOff>3227633</xdr:rowOff>
    </xdr:to>
    <xdr:pic>
      <xdr:nvPicPr>
        <xdr:cNvPr id="77" name="Picture 76">
          <a:extLst>
            <a:ext uri="{FF2B5EF4-FFF2-40B4-BE49-F238E27FC236}">
              <a16:creationId xmlns:a16="http://schemas.microsoft.com/office/drawing/2014/main" id="{09885A20-E2EE-4B24-1FD4-201BCA0317A2}"/>
            </a:ext>
          </a:extLst>
        </xdr:cNvPr>
        <xdr:cNvPicPr>
          <a:picLocks noChangeAspect="1"/>
        </xdr:cNvPicPr>
      </xdr:nvPicPr>
      <xdr:blipFill>
        <a:blip xmlns:r="http://schemas.openxmlformats.org/officeDocument/2006/relationships" r:embed="rId58"/>
        <a:stretch>
          <a:fillRect/>
        </a:stretch>
      </xdr:blipFill>
      <xdr:spPr>
        <a:xfrm>
          <a:off x="4069080" y="142875000"/>
          <a:ext cx="5090160" cy="3197153"/>
        </a:xfrm>
        <a:prstGeom prst="rect">
          <a:avLst/>
        </a:prstGeom>
      </xdr:spPr>
    </xdr:pic>
    <xdr:clientData/>
  </xdr:twoCellAnchor>
  <xdr:twoCellAnchor editAs="oneCell">
    <xdr:from>
      <xdr:col>2</xdr:col>
      <xdr:colOff>1</xdr:colOff>
      <xdr:row>56</xdr:row>
      <xdr:rowOff>1</xdr:rowOff>
    </xdr:from>
    <xdr:to>
      <xdr:col>2</xdr:col>
      <xdr:colOff>3489960</xdr:colOff>
      <xdr:row>56</xdr:row>
      <xdr:rowOff>1394611</xdr:rowOff>
    </xdr:to>
    <xdr:pic>
      <xdr:nvPicPr>
        <xdr:cNvPr id="78" name="Picture 77">
          <a:extLst>
            <a:ext uri="{FF2B5EF4-FFF2-40B4-BE49-F238E27FC236}">
              <a16:creationId xmlns:a16="http://schemas.microsoft.com/office/drawing/2014/main" id="{D98AFEF3-D073-C4E1-935D-002E351E0B39}"/>
            </a:ext>
          </a:extLst>
        </xdr:cNvPr>
        <xdr:cNvPicPr>
          <a:picLocks noChangeAspect="1"/>
        </xdr:cNvPicPr>
      </xdr:nvPicPr>
      <xdr:blipFill>
        <a:blip xmlns:r="http://schemas.openxmlformats.org/officeDocument/2006/relationships" r:embed="rId59"/>
        <a:stretch>
          <a:fillRect/>
        </a:stretch>
      </xdr:blipFill>
      <xdr:spPr>
        <a:xfrm>
          <a:off x="4030981" y="146441161"/>
          <a:ext cx="3489959" cy="1394610"/>
        </a:xfrm>
        <a:prstGeom prst="rect">
          <a:avLst/>
        </a:prstGeom>
      </xdr:spPr>
    </xdr:pic>
    <xdr:clientData/>
  </xdr:twoCellAnchor>
  <xdr:twoCellAnchor editAs="oneCell">
    <xdr:from>
      <xdr:col>2</xdr:col>
      <xdr:colOff>0</xdr:colOff>
      <xdr:row>57</xdr:row>
      <xdr:rowOff>0</xdr:rowOff>
    </xdr:from>
    <xdr:to>
      <xdr:col>2</xdr:col>
      <xdr:colOff>3512820</xdr:colOff>
      <xdr:row>57</xdr:row>
      <xdr:rowOff>1414790</xdr:rowOff>
    </xdr:to>
    <xdr:pic>
      <xdr:nvPicPr>
        <xdr:cNvPr id="79" name="Picture 78">
          <a:extLst>
            <a:ext uri="{FF2B5EF4-FFF2-40B4-BE49-F238E27FC236}">
              <a16:creationId xmlns:a16="http://schemas.microsoft.com/office/drawing/2014/main" id="{C454E066-996E-FC13-8BDB-997B221B82B2}"/>
            </a:ext>
          </a:extLst>
        </xdr:cNvPr>
        <xdr:cNvPicPr>
          <a:picLocks noChangeAspect="1"/>
        </xdr:cNvPicPr>
      </xdr:nvPicPr>
      <xdr:blipFill>
        <a:blip xmlns:r="http://schemas.openxmlformats.org/officeDocument/2006/relationships" r:embed="rId60"/>
        <a:stretch>
          <a:fillRect/>
        </a:stretch>
      </xdr:blipFill>
      <xdr:spPr>
        <a:xfrm>
          <a:off x="4030980" y="148102320"/>
          <a:ext cx="3512820" cy="1414790"/>
        </a:xfrm>
        <a:prstGeom prst="rect">
          <a:avLst/>
        </a:prstGeom>
      </xdr:spPr>
    </xdr:pic>
    <xdr:clientData/>
  </xdr:twoCellAnchor>
  <xdr:twoCellAnchor editAs="oneCell">
    <xdr:from>
      <xdr:col>2</xdr:col>
      <xdr:colOff>3517995</xdr:colOff>
      <xdr:row>57</xdr:row>
      <xdr:rowOff>937260</xdr:rowOff>
    </xdr:from>
    <xdr:to>
      <xdr:col>2</xdr:col>
      <xdr:colOff>8135466</xdr:colOff>
      <xdr:row>57</xdr:row>
      <xdr:rowOff>3733800</xdr:rowOff>
    </xdr:to>
    <xdr:pic>
      <xdr:nvPicPr>
        <xdr:cNvPr id="80" name="Picture 79">
          <a:extLst>
            <a:ext uri="{FF2B5EF4-FFF2-40B4-BE49-F238E27FC236}">
              <a16:creationId xmlns:a16="http://schemas.microsoft.com/office/drawing/2014/main" id="{2F538E43-CABE-5425-77CA-8A183FBC8DCD}"/>
            </a:ext>
          </a:extLst>
        </xdr:cNvPr>
        <xdr:cNvPicPr>
          <a:picLocks noChangeAspect="1"/>
        </xdr:cNvPicPr>
      </xdr:nvPicPr>
      <xdr:blipFill>
        <a:blip xmlns:r="http://schemas.openxmlformats.org/officeDocument/2006/relationships" r:embed="rId61"/>
        <a:stretch>
          <a:fillRect/>
        </a:stretch>
      </xdr:blipFill>
      <xdr:spPr>
        <a:xfrm>
          <a:off x="7548975" y="149039580"/>
          <a:ext cx="4617471" cy="2796540"/>
        </a:xfrm>
        <a:prstGeom prst="rect">
          <a:avLst/>
        </a:prstGeom>
      </xdr:spPr>
    </xdr:pic>
    <xdr:clientData/>
  </xdr:twoCellAnchor>
  <xdr:twoCellAnchor editAs="oneCell">
    <xdr:from>
      <xdr:col>2</xdr:col>
      <xdr:colOff>38100</xdr:colOff>
      <xdr:row>13</xdr:row>
      <xdr:rowOff>2155793</xdr:rowOff>
    </xdr:from>
    <xdr:to>
      <xdr:col>2</xdr:col>
      <xdr:colOff>5341620</xdr:colOff>
      <xdr:row>13</xdr:row>
      <xdr:rowOff>3744405</xdr:rowOff>
    </xdr:to>
    <xdr:pic>
      <xdr:nvPicPr>
        <xdr:cNvPr id="81" name="Picture 80">
          <a:extLst>
            <a:ext uri="{FF2B5EF4-FFF2-40B4-BE49-F238E27FC236}">
              <a16:creationId xmlns:a16="http://schemas.microsoft.com/office/drawing/2014/main" id="{84CA738F-F57A-4F74-D5AE-2ECCCB92CB65}"/>
            </a:ext>
          </a:extLst>
        </xdr:cNvPr>
        <xdr:cNvPicPr>
          <a:picLocks noChangeAspect="1"/>
        </xdr:cNvPicPr>
      </xdr:nvPicPr>
      <xdr:blipFill>
        <a:blip xmlns:r="http://schemas.openxmlformats.org/officeDocument/2006/relationships" r:embed="rId62"/>
        <a:stretch>
          <a:fillRect/>
        </a:stretch>
      </xdr:blipFill>
      <xdr:spPr>
        <a:xfrm>
          <a:off x="4069080" y="17860613"/>
          <a:ext cx="5303520" cy="1588612"/>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8:H59">
  <tableColumns count="8">
    <tableColumn id="1" xr3:uid="{00000000-0010-0000-0000-000001000000}" name="ID"/>
    <tableColumn id="2" xr3:uid="{00000000-0010-0000-0000-000002000000}" name="Test Case Description"/>
    <tableColumn id="3" xr3:uid="{00000000-0010-0000-0000-000003000000}" name="Test Case Procedure"/>
    <tableColumn id="4" xr3:uid="{00000000-0010-0000-0000-000004000000}" name="Expected Output"/>
    <tableColumn id="5" xr3:uid="{00000000-0010-0000-0000-000005000000}" name="Inter-test case Dependence"/>
    <tableColumn id="6" xr3:uid="{00000000-0010-0000-0000-000006000000}" name="Result"/>
    <tableColumn id="7" xr3:uid="{00000000-0010-0000-0000-000007000000}" name="Test date"/>
    <tableColumn id="8" xr3:uid="{00000000-0010-0000-0000-000008000000}" name="Note" dataDxfId="0"/>
  </tableColumns>
  <tableStyleInfo name="Login-Logou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F18" sqref="F18"/>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12" t="s">
        <v>0</v>
      </c>
      <c r="C2" s="113"/>
      <c r="D2" s="113"/>
      <c r="E2" s="113"/>
      <c r="F2" s="113"/>
      <c r="G2" s="114"/>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15" t="s">
        <v>61</v>
      </c>
      <c r="D4" s="113"/>
      <c r="E4" s="114"/>
      <c r="F4" s="8" t="s">
        <v>2</v>
      </c>
      <c r="G4" s="79" t="s">
        <v>59</v>
      </c>
      <c r="H4" s="1"/>
      <c r="I4" s="1"/>
      <c r="J4" s="1"/>
      <c r="K4" s="1"/>
      <c r="L4" s="1"/>
      <c r="M4" s="1"/>
      <c r="N4" s="1"/>
      <c r="O4" s="1"/>
      <c r="P4" s="1"/>
      <c r="Q4" s="1"/>
      <c r="R4" s="1"/>
      <c r="S4" s="1"/>
      <c r="T4" s="1"/>
      <c r="U4" s="1"/>
      <c r="V4" s="1"/>
      <c r="W4" s="1"/>
      <c r="X4" s="1"/>
      <c r="Y4" s="1"/>
      <c r="Z4" s="1"/>
    </row>
    <row r="5" spans="1:26" ht="14.25" customHeight="1" x14ac:dyDescent="0.3">
      <c r="A5" s="1"/>
      <c r="B5" s="8" t="s">
        <v>3</v>
      </c>
      <c r="C5" s="115" t="s">
        <v>62</v>
      </c>
      <c r="D5" s="113"/>
      <c r="E5" s="114"/>
      <c r="F5" s="8" t="s">
        <v>4</v>
      </c>
      <c r="G5" s="80" t="s">
        <v>74</v>
      </c>
      <c r="H5" s="1"/>
      <c r="I5" s="1"/>
      <c r="J5" s="1"/>
      <c r="K5" s="1"/>
      <c r="L5" s="1"/>
      <c r="M5" s="1"/>
      <c r="N5" s="1"/>
      <c r="O5" s="1"/>
      <c r="P5" s="1"/>
      <c r="Q5" s="1"/>
      <c r="R5" s="1"/>
      <c r="S5" s="1"/>
      <c r="T5" s="1"/>
      <c r="U5" s="1"/>
      <c r="V5" s="1"/>
      <c r="W5" s="1"/>
      <c r="X5" s="1"/>
      <c r="Y5" s="1"/>
      <c r="Z5" s="1"/>
    </row>
    <row r="6" spans="1:26" ht="15.75" customHeight="1" x14ac:dyDescent="0.3">
      <c r="A6" s="1"/>
      <c r="B6" s="116" t="s">
        <v>5</v>
      </c>
      <c r="C6" s="118" t="str">
        <f>C5&amp;"_TestCase_V1.0"</f>
        <v>TGDD_TestCase_V1.0</v>
      </c>
      <c r="D6" s="119"/>
      <c r="E6" s="120"/>
      <c r="F6" s="8" t="s">
        <v>6</v>
      </c>
      <c r="G6" s="9">
        <v>45591</v>
      </c>
      <c r="H6" s="1"/>
      <c r="I6" s="1"/>
      <c r="J6" s="1"/>
      <c r="K6" s="1"/>
      <c r="L6" s="1"/>
      <c r="M6" s="1"/>
      <c r="N6" s="1"/>
      <c r="O6" s="1"/>
      <c r="P6" s="1"/>
      <c r="Q6" s="1"/>
      <c r="R6" s="1"/>
      <c r="S6" s="1"/>
      <c r="T6" s="1"/>
      <c r="U6" s="1"/>
      <c r="V6" s="1"/>
      <c r="W6" s="1"/>
      <c r="X6" s="1"/>
      <c r="Y6" s="1"/>
      <c r="Z6" s="1"/>
    </row>
    <row r="7" spans="1:26" ht="13.5" customHeight="1" x14ac:dyDescent="0.3">
      <c r="A7" s="1"/>
      <c r="B7" s="117"/>
      <c r="C7" s="121"/>
      <c r="D7" s="122"/>
      <c r="E7" s="123"/>
      <c r="F7" s="8" t="s">
        <v>7</v>
      </c>
      <c r="G7" s="10" t="s">
        <v>77</v>
      </c>
      <c r="H7" s="1"/>
      <c r="I7" s="1"/>
      <c r="J7" s="1"/>
      <c r="K7" s="1"/>
      <c r="L7" s="1"/>
      <c r="M7" s="1"/>
      <c r="N7" s="1"/>
      <c r="O7" s="1"/>
      <c r="P7" s="1"/>
      <c r="Q7" s="1"/>
      <c r="R7" s="1"/>
      <c r="S7" s="1"/>
      <c r="T7" s="1"/>
      <c r="U7" s="1"/>
      <c r="V7" s="1"/>
      <c r="W7" s="1"/>
      <c r="X7" s="1"/>
      <c r="Y7" s="1"/>
      <c r="Z7" s="1"/>
    </row>
    <row r="8" spans="1:26" ht="12.75" customHeight="1" x14ac:dyDescent="0.3">
      <c r="A8" s="1"/>
      <c r="B8" s="11"/>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2"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3"/>
      <c r="B11" s="14" t="s">
        <v>9</v>
      </c>
      <c r="C11" s="15" t="s">
        <v>7</v>
      </c>
      <c r="D11" s="15" t="s">
        <v>10</v>
      </c>
      <c r="E11" s="15" t="s">
        <v>11</v>
      </c>
      <c r="F11" s="15" t="s">
        <v>12</v>
      </c>
      <c r="G11" s="16" t="s">
        <v>13</v>
      </c>
      <c r="H11" s="13"/>
      <c r="I11" s="13"/>
      <c r="J11" s="13"/>
      <c r="K11" s="13"/>
      <c r="L11" s="13"/>
      <c r="M11" s="13"/>
      <c r="N11" s="13"/>
      <c r="O11" s="13"/>
      <c r="P11" s="13"/>
      <c r="Q11" s="13"/>
      <c r="R11" s="13"/>
      <c r="S11" s="13"/>
      <c r="T11" s="13"/>
      <c r="U11" s="13"/>
      <c r="V11" s="13"/>
      <c r="W11" s="13"/>
      <c r="X11" s="13"/>
      <c r="Y11" s="13"/>
      <c r="Z11" s="13"/>
    </row>
    <row r="12" spans="1:26" ht="27.75" customHeight="1" x14ac:dyDescent="0.3">
      <c r="A12" s="17"/>
      <c r="B12" s="18">
        <v>45591</v>
      </c>
      <c r="C12" s="19" t="s">
        <v>14</v>
      </c>
      <c r="D12" s="20"/>
      <c r="E12" s="20" t="s">
        <v>15</v>
      </c>
      <c r="F12" s="20" t="s">
        <v>63</v>
      </c>
      <c r="G12" s="82" t="s">
        <v>66</v>
      </c>
      <c r="H12" s="17"/>
      <c r="I12" s="17"/>
      <c r="J12" s="17"/>
      <c r="K12" s="17"/>
      <c r="L12" s="17"/>
      <c r="M12" s="17"/>
      <c r="N12" s="17"/>
      <c r="O12" s="17"/>
      <c r="P12" s="17"/>
      <c r="Q12" s="17"/>
      <c r="R12" s="17"/>
      <c r="S12" s="17"/>
      <c r="T12" s="17"/>
      <c r="U12" s="17"/>
      <c r="V12" s="17"/>
      <c r="W12" s="17"/>
      <c r="X12" s="17"/>
      <c r="Y12" s="17"/>
      <c r="Z12" s="17"/>
    </row>
    <row r="13" spans="1:26" ht="26.4" customHeight="1" x14ac:dyDescent="0.3">
      <c r="A13" s="17"/>
      <c r="B13" s="18">
        <v>45594</v>
      </c>
      <c r="C13" s="19" t="s">
        <v>77</v>
      </c>
      <c r="D13" s="17"/>
      <c r="E13" s="20" t="s">
        <v>78</v>
      </c>
      <c r="F13" s="20" t="s">
        <v>79</v>
      </c>
      <c r="G13" s="82" t="s">
        <v>66</v>
      </c>
      <c r="H13" s="17"/>
      <c r="I13" s="17"/>
      <c r="J13" s="17"/>
      <c r="K13" s="17"/>
      <c r="L13" s="17"/>
      <c r="M13" s="17"/>
      <c r="N13" s="17"/>
      <c r="O13" s="17"/>
      <c r="P13" s="17"/>
      <c r="Q13" s="17"/>
      <c r="R13" s="17"/>
      <c r="S13" s="17"/>
      <c r="T13" s="17"/>
      <c r="U13" s="17"/>
      <c r="V13" s="17"/>
      <c r="W13" s="17"/>
      <c r="X13" s="17"/>
      <c r="Y13" s="17"/>
      <c r="Z13" s="17"/>
    </row>
    <row r="14" spans="1:26" ht="38.4" customHeight="1" x14ac:dyDescent="0.3">
      <c r="A14" s="17"/>
      <c r="B14" s="18">
        <v>45633</v>
      </c>
      <c r="C14" s="89" t="s">
        <v>83</v>
      </c>
      <c r="D14" s="20"/>
      <c r="E14" s="90" t="s">
        <v>78</v>
      </c>
      <c r="F14" s="90" t="s">
        <v>84</v>
      </c>
      <c r="G14" s="82" t="s">
        <v>66</v>
      </c>
      <c r="H14" s="17"/>
      <c r="I14" s="17"/>
      <c r="J14" s="17"/>
      <c r="K14" s="17"/>
      <c r="L14" s="17"/>
      <c r="M14" s="17"/>
      <c r="N14" s="17"/>
      <c r="O14" s="17"/>
      <c r="P14" s="17"/>
      <c r="Q14" s="17"/>
      <c r="R14" s="17"/>
      <c r="S14" s="17"/>
      <c r="T14" s="17"/>
      <c r="U14" s="17"/>
      <c r="V14" s="17"/>
      <c r="W14" s="17"/>
      <c r="X14" s="17"/>
      <c r="Y14" s="17"/>
      <c r="Z14" s="17"/>
    </row>
    <row r="15" spans="1:26" ht="36.6" customHeight="1" x14ac:dyDescent="0.3">
      <c r="A15" s="17"/>
      <c r="B15" s="18">
        <v>45634</v>
      </c>
      <c r="C15" s="19" t="s">
        <v>114</v>
      </c>
      <c r="D15" s="20"/>
      <c r="E15" s="20" t="s">
        <v>78</v>
      </c>
      <c r="F15" s="20" t="s">
        <v>79</v>
      </c>
      <c r="G15" s="82" t="s">
        <v>66</v>
      </c>
      <c r="H15" s="17"/>
      <c r="I15" s="17"/>
      <c r="J15" s="17"/>
      <c r="K15" s="17"/>
      <c r="L15" s="17"/>
      <c r="M15" s="17"/>
      <c r="N15" s="17"/>
      <c r="O15" s="17"/>
      <c r="P15" s="17"/>
      <c r="Q15" s="17"/>
      <c r="R15" s="17"/>
      <c r="S15" s="17"/>
      <c r="T15" s="17"/>
      <c r="U15" s="17"/>
      <c r="V15" s="17"/>
      <c r="W15" s="17"/>
      <c r="X15" s="17"/>
      <c r="Y15" s="17"/>
      <c r="Z15" s="17"/>
    </row>
    <row r="16" spans="1:26" ht="19.5" customHeight="1" x14ac:dyDescent="0.3">
      <c r="A16" s="17"/>
      <c r="B16" s="21"/>
      <c r="C16" s="19"/>
      <c r="D16" s="20"/>
      <c r="E16" s="20"/>
      <c r="F16" s="20"/>
      <c r="G16" s="22"/>
      <c r="H16" s="17"/>
      <c r="I16" s="17"/>
      <c r="J16" s="17"/>
      <c r="K16" s="17"/>
      <c r="L16" s="17"/>
      <c r="M16" s="17"/>
      <c r="N16" s="17"/>
      <c r="O16" s="17"/>
      <c r="P16" s="17"/>
      <c r="Q16" s="17"/>
      <c r="R16" s="17"/>
      <c r="S16" s="17"/>
      <c r="T16" s="17"/>
      <c r="U16" s="17"/>
      <c r="V16" s="17"/>
      <c r="W16" s="17"/>
      <c r="X16" s="17"/>
      <c r="Y16" s="17"/>
      <c r="Z16" s="17"/>
    </row>
    <row r="17" spans="1:26" ht="21.75" customHeight="1" x14ac:dyDescent="0.3">
      <c r="A17" s="17"/>
      <c r="B17" s="21"/>
      <c r="C17" s="19"/>
      <c r="D17" s="20"/>
      <c r="E17" s="20"/>
      <c r="F17" s="20"/>
      <c r="G17" s="22"/>
      <c r="H17" s="17"/>
      <c r="I17" s="17"/>
      <c r="J17" s="17"/>
      <c r="K17" s="17"/>
      <c r="L17" s="17"/>
      <c r="M17" s="17"/>
      <c r="N17" s="17"/>
      <c r="O17" s="17"/>
      <c r="P17" s="17"/>
      <c r="Q17" s="17"/>
      <c r="R17" s="17"/>
      <c r="S17" s="17"/>
      <c r="T17" s="17"/>
      <c r="U17" s="17"/>
      <c r="V17" s="17"/>
      <c r="W17" s="17"/>
      <c r="X17" s="17"/>
      <c r="Y17" s="17"/>
      <c r="Z17" s="17"/>
    </row>
    <row r="18" spans="1:26" ht="19.5" customHeight="1" x14ac:dyDescent="0.3">
      <c r="A18" s="17"/>
      <c r="B18" s="23"/>
      <c r="C18" s="24"/>
      <c r="D18" s="25"/>
      <c r="E18" s="25"/>
      <c r="F18" s="25"/>
      <c r="G18" s="26"/>
      <c r="H18" s="17"/>
      <c r="I18" s="17"/>
      <c r="J18" s="17"/>
      <c r="K18" s="17"/>
      <c r="L18" s="17"/>
      <c r="M18" s="17"/>
      <c r="N18" s="17"/>
      <c r="O18" s="17"/>
      <c r="P18" s="17"/>
      <c r="Q18" s="17"/>
      <c r="R18" s="17"/>
      <c r="S18" s="17"/>
      <c r="T18" s="17"/>
      <c r="U18" s="17"/>
      <c r="V18" s="17"/>
      <c r="W18" s="17"/>
      <c r="X18" s="17"/>
      <c r="Y18" s="17"/>
      <c r="Z18" s="17"/>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honeticPr fontId="25" type="noConversion"/>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7"/>
      <c r="C1" s="28"/>
      <c r="D1" s="29" t="s">
        <v>16</v>
      </c>
      <c r="E1" s="30"/>
      <c r="F1" s="28"/>
      <c r="G1" s="7"/>
      <c r="H1" s="7"/>
      <c r="I1" s="7"/>
      <c r="J1" s="7"/>
      <c r="K1" s="7"/>
      <c r="L1" s="7"/>
      <c r="M1" s="7"/>
      <c r="N1" s="7"/>
      <c r="O1" s="7"/>
      <c r="P1" s="7"/>
      <c r="Q1" s="7"/>
      <c r="R1" s="7"/>
      <c r="S1" s="7"/>
      <c r="T1" s="7"/>
      <c r="U1" s="7"/>
      <c r="V1" s="7"/>
      <c r="W1" s="7"/>
      <c r="X1" s="7"/>
      <c r="Y1" s="7"/>
      <c r="Z1" s="7"/>
    </row>
    <row r="2" spans="1:26" ht="13.5" customHeight="1" x14ac:dyDescent="0.3">
      <c r="A2" s="7"/>
      <c r="B2" s="27"/>
      <c r="C2" s="28"/>
      <c r="D2" s="31"/>
      <c r="E2" s="31"/>
      <c r="F2" s="28"/>
      <c r="G2" s="7"/>
      <c r="H2" s="7"/>
      <c r="I2" s="7"/>
      <c r="J2" s="7"/>
      <c r="K2" s="7"/>
      <c r="L2" s="7"/>
      <c r="M2" s="7"/>
      <c r="N2" s="7"/>
      <c r="O2" s="7"/>
      <c r="P2" s="7"/>
      <c r="Q2" s="7"/>
      <c r="R2" s="7"/>
      <c r="S2" s="7"/>
      <c r="T2" s="7"/>
      <c r="U2" s="7"/>
      <c r="V2" s="7"/>
      <c r="W2" s="7"/>
      <c r="X2" s="7"/>
      <c r="Y2" s="7"/>
      <c r="Z2" s="7"/>
    </row>
    <row r="3" spans="1:26" ht="12.75" customHeight="1" x14ac:dyDescent="0.3">
      <c r="A3" s="7"/>
      <c r="B3" s="124" t="s">
        <v>1</v>
      </c>
      <c r="C3" s="125"/>
      <c r="D3" s="126" t="str">
        <f>Cover!C4</f>
        <v>Thegioididong.com</v>
      </c>
      <c r="E3" s="113"/>
      <c r="F3" s="114"/>
      <c r="G3" s="7"/>
      <c r="H3" s="7"/>
      <c r="I3" s="7"/>
      <c r="J3" s="7"/>
      <c r="K3" s="7"/>
      <c r="L3" s="7"/>
      <c r="M3" s="7"/>
      <c r="N3" s="7"/>
      <c r="O3" s="7"/>
      <c r="P3" s="7"/>
      <c r="Q3" s="7"/>
      <c r="R3" s="7"/>
      <c r="S3" s="7"/>
      <c r="T3" s="7"/>
      <c r="U3" s="7"/>
      <c r="V3" s="7"/>
      <c r="W3" s="7"/>
      <c r="X3" s="7"/>
      <c r="Y3" s="7"/>
      <c r="Z3" s="7"/>
    </row>
    <row r="4" spans="1:26" ht="12.75" customHeight="1" x14ac:dyDescent="0.3">
      <c r="A4" s="7"/>
      <c r="B4" s="124" t="s">
        <v>3</v>
      </c>
      <c r="C4" s="125"/>
      <c r="D4" s="126" t="str">
        <f>Cover!C5</f>
        <v>TGDD</v>
      </c>
      <c r="E4" s="113"/>
      <c r="F4" s="114"/>
      <c r="G4" s="7"/>
      <c r="H4" s="7"/>
      <c r="I4" s="7"/>
      <c r="J4" s="7"/>
      <c r="K4" s="7"/>
      <c r="L4" s="7"/>
      <c r="M4" s="7"/>
      <c r="N4" s="7"/>
      <c r="O4" s="7"/>
      <c r="P4" s="7"/>
      <c r="Q4" s="7"/>
      <c r="R4" s="7"/>
      <c r="S4" s="7"/>
      <c r="T4" s="7"/>
      <c r="U4" s="7"/>
      <c r="V4" s="7"/>
      <c r="W4" s="7"/>
      <c r="X4" s="7"/>
      <c r="Y4" s="7"/>
      <c r="Z4" s="7"/>
    </row>
    <row r="5" spans="1:26" ht="27" customHeight="1" x14ac:dyDescent="0.3">
      <c r="A5" s="32"/>
      <c r="B5" s="127" t="s">
        <v>17</v>
      </c>
      <c r="C5" s="114"/>
      <c r="D5" s="128" t="s">
        <v>60</v>
      </c>
      <c r="E5" s="113"/>
      <c r="F5" s="114"/>
      <c r="G5" s="32"/>
      <c r="H5" s="32"/>
      <c r="I5" s="32"/>
      <c r="J5" s="32"/>
      <c r="K5" s="32"/>
      <c r="L5" s="32"/>
      <c r="M5" s="32"/>
      <c r="N5" s="32"/>
      <c r="O5" s="32"/>
      <c r="P5" s="32"/>
      <c r="Q5" s="32"/>
      <c r="R5" s="32"/>
      <c r="S5" s="32"/>
      <c r="T5" s="32"/>
      <c r="U5" s="32"/>
      <c r="V5" s="32"/>
      <c r="W5" s="32"/>
      <c r="X5" s="32"/>
      <c r="Y5" s="32"/>
      <c r="Z5" s="32"/>
    </row>
    <row r="6" spans="1:26" ht="12.75" customHeight="1" x14ac:dyDescent="0.3">
      <c r="A6" s="7"/>
      <c r="B6" s="33"/>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4"/>
      <c r="B7" s="35"/>
      <c r="C7" s="36"/>
      <c r="D7" s="36"/>
      <c r="E7" s="36"/>
      <c r="F7" s="36"/>
      <c r="G7" s="34"/>
      <c r="H7" s="34"/>
      <c r="I7" s="34"/>
      <c r="J7" s="34"/>
      <c r="K7" s="34"/>
      <c r="L7" s="34"/>
      <c r="M7" s="34"/>
      <c r="N7" s="34"/>
      <c r="O7" s="34"/>
      <c r="P7" s="34"/>
      <c r="Q7" s="34"/>
      <c r="R7" s="34"/>
      <c r="S7" s="34"/>
      <c r="T7" s="34"/>
      <c r="U7" s="34"/>
      <c r="V7" s="34"/>
      <c r="W7" s="34"/>
      <c r="X7" s="34"/>
      <c r="Y7" s="34"/>
      <c r="Z7" s="34"/>
    </row>
    <row r="8" spans="1:26" ht="21" customHeight="1" x14ac:dyDescent="0.3">
      <c r="A8" s="37"/>
      <c r="B8" s="38" t="s">
        <v>18</v>
      </c>
      <c r="C8" s="39" t="s">
        <v>19</v>
      </c>
      <c r="D8" s="39" t="s">
        <v>20</v>
      </c>
      <c r="E8" s="40" t="s">
        <v>21</v>
      </c>
      <c r="F8" s="41" t="s">
        <v>22</v>
      </c>
      <c r="G8" s="37"/>
      <c r="H8" s="37"/>
      <c r="I8" s="37"/>
      <c r="J8" s="37"/>
      <c r="K8" s="37"/>
      <c r="L8" s="37"/>
      <c r="M8" s="37"/>
      <c r="N8" s="37"/>
      <c r="O8" s="37"/>
      <c r="P8" s="37"/>
      <c r="Q8" s="37"/>
      <c r="R8" s="37"/>
      <c r="S8" s="37"/>
      <c r="T8" s="37"/>
      <c r="U8" s="37"/>
      <c r="V8" s="37"/>
      <c r="W8" s="37"/>
      <c r="X8" s="37"/>
      <c r="Y8" s="37"/>
      <c r="Z8" s="37"/>
    </row>
    <row r="9" spans="1:26" ht="13.5" customHeight="1" x14ac:dyDescent="0.3">
      <c r="A9" s="7"/>
      <c r="B9" s="42">
        <v>1</v>
      </c>
      <c r="C9" s="81" t="s">
        <v>65</v>
      </c>
      <c r="D9" s="85" t="s">
        <v>65</v>
      </c>
      <c r="E9" s="45"/>
      <c r="F9" s="46"/>
      <c r="G9" s="7"/>
      <c r="H9" s="7"/>
      <c r="I9" s="7"/>
      <c r="J9" s="7"/>
      <c r="K9" s="7"/>
      <c r="L9" s="7"/>
      <c r="M9" s="7"/>
      <c r="N9" s="7"/>
      <c r="O9" s="7"/>
      <c r="P9" s="7"/>
      <c r="Q9" s="7"/>
      <c r="R9" s="7"/>
      <c r="S9" s="7"/>
      <c r="T9" s="7"/>
      <c r="U9" s="7"/>
      <c r="V9" s="7"/>
      <c r="W9" s="7"/>
      <c r="X9" s="7"/>
      <c r="Y9" s="7"/>
      <c r="Z9" s="7"/>
    </row>
    <row r="10" spans="1:26" ht="13.5" customHeight="1" x14ac:dyDescent="0.3">
      <c r="A10" s="7"/>
      <c r="B10" s="42"/>
      <c r="C10" s="43"/>
      <c r="D10" s="44"/>
      <c r="E10" s="45"/>
      <c r="F10" s="46"/>
      <c r="G10" s="7"/>
      <c r="H10" s="7"/>
      <c r="I10" s="7"/>
      <c r="J10" s="7"/>
      <c r="K10" s="7"/>
      <c r="L10" s="7"/>
      <c r="M10" s="7"/>
      <c r="N10" s="7"/>
      <c r="O10" s="7"/>
      <c r="P10" s="7"/>
      <c r="Q10" s="7"/>
      <c r="R10" s="7"/>
      <c r="S10" s="7"/>
      <c r="T10" s="7"/>
      <c r="U10" s="7"/>
      <c r="V10" s="7"/>
      <c r="W10" s="7"/>
      <c r="X10" s="7"/>
      <c r="Y10" s="7"/>
      <c r="Z10" s="7"/>
    </row>
    <row r="11" spans="1:26" ht="12.75" customHeight="1" x14ac:dyDescent="0.3">
      <c r="A11" s="7"/>
      <c r="B11" s="42"/>
      <c r="C11" s="47"/>
      <c r="D11" s="45"/>
      <c r="E11" s="48"/>
      <c r="F11" s="46"/>
      <c r="G11" s="7"/>
      <c r="H11" s="7"/>
      <c r="I11" s="7"/>
      <c r="J11" s="7"/>
      <c r="K11" s="7"/>
      <c r="L11" s="7"/>
      <c r="M11" s="7"/>
      <c r="N11" s="7"/>
      <c r="O11" s="7"/>
      <c r="P11" s="7"/>
      <c r="Q11" s="7"/>
      <c r="R11" s="7"/>
      <c r="S11" s="7"/>
      <c r="T11" s="7"/>
      <c r="U11" s="7"/>
      <c r="V11" s="7"/>
      <c r="W11" s="7"/>
      <c r="X11" s="7"/>
      <c r="Y11" s="7"/>
      <c r="Z11" s="7"/>
    </row>
    <row r="12" spans="1:26" ht="12.75" customHeight="1" x14ac:dyDescent="0.3">
      <c r="A12" s="7"/>
      <c r="B12" s="42"/>
      <c r="C12" s="43"/>
      <c r="D12" s="45"/>
      <c r="E12" s="45"/>
      <c r="F12" s="46"/>
      <c r="G12" s="7"/>
      <c r="H12" s="7"/>
      <c r="I12" s="7"/>
      <c r="J12" s="7"/>
      <c r="K12" s="7"/>
      <c r="L12" s="7"/>
      <c r="M12" s="7"/>
      <c r="N12" s="7"/>
      <c r="O12" s="7"/>
      <c r="P12" s="7"/>
      <c r="Q12" s="7"/>
      <c r="R12" s="7"/>
      <c r="S12" s="7"/>
      <c r="T12" s="7"/>
      <c r="U12" s="7"/>
      <c r="V12" s="7"/>
      <c r="W12" s="7"/>
      <c r="X12" s="7"/>
      <c r="Y12" s="7"/>
      <c r="Z12" s="7"/>
    </row>
    <row r="13" spans="1:26" ht="12.75" customHeight="1" x14ac:dyDescent="0.3">
      <c r="A13" s="7"/>
      <c r="B13" s="42"/>
      <c r="C13" s="43"/>
      <c r="D13" s="45"/>
      <c r="E13" s="45"/>
      <c r="F13" s="46"/>
      <c r="G13" s="7"/>
      <c r="H13" s="7"/>
      <c r="I13" s="7"/>
      <c r="J13" s="7"/>
      <c r="K13" s="7"/>
      <c r="L13" s="7"/>
      <c r="M13" s="7"/>
      <c r="N13" s="7"/>
      <c r="O13" s="7"/>
      <c r="P13" s="7"/>
      <c r="Q13" s="7"/>
      <c r="R13" s="7"/>
      <c r="S13" s="7"/>
      <c r="T13" s="7"/>
      <c r="U13" s="7"/>
      <c r="V13" s="7"/>
      <c r="W13" s="7"/>
      <c r="X13" s="7"/>
      <c r="Y13" s="7"/>
      <c r="Z13" s="7"/>
    </row>
    <row r="14" spans="1:26" ht="12.75" customHeight="1" x14ac:dyDescent="0.3">
      <c r="A14" s="7"/>
      <c r="B14" s="42"/>
      <c r="C14" s="43"/>
      <c r="D14" s="48"/>
      <c r="E14" s="48"/>
      <c r="F14" s="46"/>
      <c r="G14" s="7"/>
      <c r="H14" s="7"/>
      <c r="I14" s="7"/>
      <c r="J14" s="7"/>
      <c r="K14" s="7"/>
      <c r="L14" s="7"/>
      <c r="M14" s="7"/>
      <c r="N14" s="7"/>
      <c r="O14" s="7"/>
      <c r="P14" s="7"/>
      <c r="Q14" s="7"/>
      <c r="R14" s="7"/>
      <c r="S14" s="7"/>
      <c r="T14" s="7"/>
      <c r="U14" s="7"/>
      <c r="V14" s="7"/>
      <c r="W14" s="7"/>
      <c r="X14" s="7"/>
      <c r="Y14" s="7"/>
      <c r="Z14" s="7"/>
    </row>
    <row r="15" spans="1:26" ht="12.75" customHeight="1" x14ac:dyDescent="0.3">
      <c r="A15" s="7"/>
      <c r="B15" s="42"/>
      <c r="C15" s="43"/>
      <c r="D15" s="48"/>
      <c r="E15" s="48"/>
      <c r="F15" s="46"/>
      <c r="G15" s="7"/>
      <c r="H15" s="7"/>
      <c r="I15" s="7"/>
      <c r="J15" s="7"/>
      <c r="K15" s="7"/>
      <c r="L15" s="7"/>
      <c r="M15" s="7"/>
      <c r="N15" s="7"/>
      <c r="O15" s="7"/>
      <c r="P15" s="7"/>
      <c r="Q15" s="7"/>
      <c r="R15" s="7"/>
      <c r="S15" s="7"/>
      <c r="T15" s="7"/>
      <c r="U15" s="7"/>
      <c r="V15" s="7"/>
      <c r="W15" s="7"/>
      <c r="X15" s="7"/>
      <c r="Y15" s="7"/>
      <c r="Z15" s="7"/>
    </row>
    <row r="16" spans="1:26" ht="12.75" customHeight="1" x14ac:dyDescent="0.3">
      <c r="A16" s="7"/>
      <c r="B16" s="42"/>
      <c r="C16" s="43"/>
      <c r="D16" s="48"/>
      <c r="E16" s="48"/>
      <c r="F16" s="46"/>
      <c r="G16" s="7"/>
      <c r="H16" s="7"/>
      <c r="I16" s="7"/>
      <c r="J16" s="7"/>
      <c r="K16" s="7"/>
      <c r="L16" s="7"/>
      <c r="M16" s="7"/>
      <c r="N16" s="7"/>
      <c r="O16" s="7"/>
      <c r="P16" s="7"/>
      <c r="Q16" s="7"/>
      <c r="R16" s="7"/>
      <c r="S16" s="7"/>
      <c r="T16" s="7"/>
      <c r="U16" s="7"/>
      <c r="V16" s="7"/>
      <c r="W16" s="7"/>
      <c r="X16" s="7"/>
      <c r="Y16" s="7"/>
      <c r="Z16" s="7"/>
    </row>
    <row r="17" spans="1:26" ht="12.75" customHeight="1" x14ac:dyDescent="0.3">
      <c r="A17" s="7"/>
      <c r="B17" s="42"/>
      <c r="C17" s="43"/>
      <c r="D17" s="48"/>
      <c r="E17" s="48"/>
      <c r="F17" s="46"/>
      <c r="G17" s="7"/>
      <c r="H17" s="7"/>
      <c r="I17" s="7"/>
      <c r="J17" s="7"/>
      <c r="K17" s="7"/>
      <c r="L17" s="7"/>
      <c r="M17" s="7"/>
      <c r="N17" s="7"/>
      <c r="O17" s="7"/>
      <c r="P17" s="7"/>
      <c r="Q17" s="7"/>
      <c r="R17" s="7"/>
      <c r="S17" s="7"/>
      <c r="T17" s="7"/>
      <c r="U17" s="7"/>
      <c r="V17" s="7"/>
      <c r="W17" s="7"/>
      <c r="X17" s="7"/>
      <c r="Y17" s="7"/>
      <c r="Z17" s="7"/>
    </row>
    <row r="18" spans="1:26" ht="12.75" customHeight="1" x14ac:dyDescent="0.3">
      <c r="A18" s="7"/>
      <c r="B18" s="42"/>
      <c r="C18" s="43"/>
      <c r="D18" s="48"/>
      <c r="E18" s="48"/>
      <c r="F18" s="46"/>
      <c r="G18" s="7"/>
      <c r="H18" s="7"/>
      <c r="I18" s="7"/>
      <c r="J18" s="7"/>
      <c r="K18" s="7"/>
      <c r="L18" s="7"/>
      <c r="M18" s="7"/>
      <c r="N18" s="7"/>
      <c r="O18" s="7"/>
      <c r="P18" s="7"/>
      <c r="Q18" s="7"/>
      <c r="R18" s="7"/>
      <c r="S18" s="7"/>
      <c r="T18" s="7"/>
      <c r="U18" s="7"/>
      <c r="V18" s="7"/>
      <c r="W18" s="7"/>
      <c r="X18" s="7"/>
      <c r="Y18" s="7"/>
      <c r="Z18" s="7"/>
    </row>
    <row r="19" spans="1:26" ht="12.75" customHeight="1" x14ac:dyDescent="0.3">
      <c r="A19" s="7"/>
      <c r="B19" s="42"/>
      <c r="C19" s="43"/>
      <c r="D19" s="48"/>
      <c r="E19" s="48"/>
      <c r="F19" s="46"/>
      <c r="G19" s="7"/>
      <c r="H19" s="7"/>
      <c r="I19" s="7"/>
      <c r="J19" s="7"/>
      <c r="K19" s="7"/>
      <c r="L19" s="7"/>
      <c r="M19" s="7"/>
      <c r="N19" s="7"/>
      <c r="O19" s="7"/>
      <c r="P19" s="7"/>
      <c r="Q19" s="7"/>
      <c r="R19" s="7"/>
      <c r="S19" s="7"/>
      <c r="T19" s="7"/>
      <c r="U19" s="7"/>
      <c r="V19" s="7"/>
      <c r="W19" s="7"/>
      <c r="X19" s="7"/>
      <c r="Y19" s="7"/>
      <c r="Z19" s="7"/>
    </row>
    <row r="20" spans="1:26" ht="12.75" customHeight="1" x14ac:dyDescent="0.3">
      <c r="A20" s="7"/>
      <c r="B20" s="42"/>
      <c r="C20" s="43"/>
      <c r="D20" s="48"/>
      <c r="E20" s="48"/>
      <c r="F20" s="46"/>
      <c r="G20" s="7"/>
      <c r="H20" s="7"/>
      <c r="I20" s="7"/>
      <c r="J20" s="7"/>
      <c r="K20" s="7"/>
      <c r="L20" s="7"/>
      <c r="M20" s="7"/>
      <c r="N20" s="7"/>
      <c r="O20" s="7"/>
      <c r="P20" s="7"/>
      <c r="Q20" s="7"/>
      <c r="R20" s="7"/>
      <c r="S20" s="7"/>
      <c r="T20" s="7"/>
      <c r="U20" s="7"/>
      <c r="V20" s="7"/>
      <c r="W20" s="7"/>
      <c r="X20" s="7"/>
      <c r="Y20" s="7"/>
      <c r="Z20" s="7"/>
    </row>
    <row r="21" spans="1:26" ht="12.75" customHeight="1" x14ac:dyDescent="0.3">
      <c r="A21" s="7"/>
      <c r="B21" s="49"/>
      <c r="C21" s="50"/>
      <c r="D21" s="51"/>
      <c r="E21" s="51"/>
      <c r="F21" s="52"/>
      <c r="G21" s="7"/>
      <c r="H21" s="7"/>
      <c r="I21" s="7"/>
      <c r="J21" s="7"/>
      <c r="K21" s="7"/>
      <c r="L21" s="7"/>
      <c r="M21" s="7"/>
      <c r="N21" s="7"/>
      <c r="O21" s="7"/>
      <c r="P21" s="7"/>
      <c r="Q21" s="7"/>
      <c r="R21" s="7"/>
      <c r="S21" s="7"/>
      <c r="T21" s="7"/>
      <c r="U21" s="7"/>
      <c r="V21" s="7"/>
      <c r="W21" s="7"/>
      <c r="X21" s="7"/>
      <c r="Y21" s="7"/>
      <c r="Z21" s="7"/>
    </row>
    <row r="22" spans="1:26" ht="12.75" customHeight="1" x14ac:dyDescent="0.3">
      <c r="A22" s="7"/>
      <c r="B22" s="27"/>
      <c r="C22" s="28"/>
      <c r="D22" s="28"/>
      <c r="E22" s="28"/>
      <c r="F22" s="28"/>
      <c r="G22" s="7"/>
      <c r="H22" s="7"/>
      <c r="I22" s="7"/>
      <c r="J22" s="7"/>
      <c r="K22" s="7"/>
      <c r="L22" s="7"/>
      <c r="M22" s="7"/>
      <c r="N22" s="7"/>
      <c r="O22" s="7"/>
      <c r="P22" s="7"/>
      <c r="Q22" s="7"/>
      <c r="R22" s="7"/>
      <c r="S22" s="7"/>
      <c r="T22" s="7"/>
      <c r="U22" s="7"/>
      <c r="V22" s="7"/>
      <c r="W22" s="7"/>
      <c r="X22" s="7"/>
      <c r="Y22" s="7"/>
      <c r="Z22" s="7"/>
    </row>
    <row r="23" spans="1:26" ht="12.75" customHeight="1" x14ac:dyDescent="0.3">
      <c r="A23" s="7"/>
      <c r="B23" s="27"/>
      <c r="C23" s="28"/>
      <c r="D23" s="28"/>
      <c r="E23" s="28"/>
      <c r="F23" s="28"/>
      <c r="G23" s="7"/>
      <c r="H23" s="7"/>
      <c r="I23" s="7"/>
      <c r="J23" s="7"/>
      <c r="K23" s="7"/>
      <c r="L23" s="7"/>
      <c r="M23" s="7"/>
      <c r="N23" s="7"/>
      <c r="O23" s="7"/>
      <c r="P23" s="7"/>
      <c r="Q23" s="7"/>
      <c r="R23" s="7"/>
      <c r="S23" s="7"/>
      <c r="T23" s="7"/>
      <c r="U23" s="7"/>
      <c r="V23" s="7"/>
      <c r="W23" s="7"/>
      <c r="X23" s="7"/>
      <c r="Y23" s="7"/>
      <c r="Z23" s="7"/>
    </row>
    <row r="24" spans="1:26" ht="12.75" customHeight="1" x14ac:dyDescent="0.3">
      <c r="A24" s="7"/>
      <c r="B24" s="27"/>
      <c r="C24" s="28"/>
      <c r="D24" s="28"/>
      <c r="E24" s="28"/>
      <c r="F24" s="28"/>
      <c r="G24" s="7"/>
      <c r="H24" s="7"/>
      <c r="I24" s="7"/>
      <c r="J24" s="7"/>
      <c r="K24" s="7"/>
      <c r="L24" s="7"/>
      <c r="M24" s="7"/>
      <c r="N24" s="7"/>
      <c r="O24" s="7"/>
      <c r="P24" s="7"/>
      <c r="Q24" s="7"/>
      <c r="R24" s="7"/>
      <c r="S24" s="7"/>
      <c r="T24" s="7"/>
      <c r="U24" s="7"/>
      <c r="V24" s="7"/>
      <c r="W24" s="7"/>
      <c r="X24" s="7"/>
      <c r="Y24" s="7"/>
      <c r="Z24" s="7"/>
    </row>
    <row r="25" spans="1:26" ht="12.75" customHeight="1" x14ac:dyDescent="0.3">
      <c r="A25" s="7"/>
      <c r="B25" s="27"/>
      <c r="C25" s="28"/>
      <c r="D25" s="28"/>
      <c r="E25" s="28"/>
      <c r="F25" s="28"/>
      <c r="G25" s="7"/>
      <c r="H25" s="7"/>
      <c r="I25" s="7"/>
      <c r="J25" s="7"/>
      <c r="K25" s="7"/>
      <c r="L25" s="7"/>
      <c r="M25" s="7"/>
      <c r="N25" s="7"/>
      <c r="O25" s="7"/>
      <c r="P25" s="7"/>
      <c r="Q25" s="7"/>
      <c r="R25" s="7"/>
      <c r="S25" s="7"/>
      <c r="T25" s="7"/>
      <c r="U25" s="7"/>
      <c r="V25" s="7"/>
      <c r="W25" s="7"/>
      <c r="X25" s="7"/>
      <c r="Y25" s="7"/>
      <c r="Z25" s="7"/>
    </row>
    <row r="26" spans="1:26" ht="12.75" customHeight="1" x14ac:dyDescent="0.3">
      <c r="A26" s="7"/>
      <c r="B26" s="27"/>
      <c r="C26" s="28"/>
      <c r="D26" s="28"/>
      <c r="E26" s="28"/>
      <c r="F26" s="28"/>
      <c r="G26" s="7"/>
      <c r="H26" s="7"/>
      <c r="I26" s="7"/>
      <c r="J26" s="7"/>
      <c r="K26" s="7"/>
      <c r="L26" s="7"/>
      <c r="M26" s="7"/>
      <c r="N26" s="7"/>
      <c r="O26" s="7"/>
      <c r="P26" s="7"/>
      <c r="Q26" s="7"/>
      <c r="R26" s="7"/>
      <c r="S26" s="7"/>
      <c r="T26" s="7"/>
      <c r="U26" s="7"/>
      <c r="V26" s="7"/>
      <c r="W26" s="7"/>
      <c r="X26" s="7"/>
      <c r="Y26" s="7"/>
      <c r="Z26" s="7"/>
    </row>
    <row r="27" spans="1:26" ht="12.75" customHeight="1" x14ac:dyDescent="0.3">
      <c r="A27" s="7"/>
      <c r="B27" s="27"/>
      <c r="C27" s="28"/>
      <c r="D27" s="28"/>
      <c r="E27" s="28"/>
      <c r="F27" s="28"/>
      <c r="G27" s="7"/>
      <c r="H27" s="7"/>
      <c r="I27" s="7"/>
      <c r="J27" s="7"/>
      <c r="K27" s="7"/>
      <c r="L27" s="7"/>
      <c r="M27" s="7"/>
      <c r="N27" s="7"/>
      <c r="O27" s="7"/>
      <c r="P27" s="7"/>
      <c r="Q27" s="7"/>
      <c r="R27" s="7"/>
      <c r="S27" s="7"/>
      <c r="T27" s="7"/>
      <c r="U27" s="7"/>
      <c r="V27" s="7"/>
      <c r="W27" s="7"/>
      <c r="X27" s="7"/>
      <c r="Y27" s="7"/>
      <c r="Z27" s="7"/>
    </row>
    <row r="28" spans="1:26" ht="12.75" customHeight="1" x14ac:dyDescent="0.3">
      <c r="A28" s="7"/>
      <c r="B28" s="27"/>
      <c r="C28" s="28"/>
      <c r="D28" s="28"/>
      <c r="E28" s="28"/>
      <c r="F28" s="28"/>
      <c r="G28" s="7"/>
      <c r="H28" s="7"/>
      <c r="I28" s="7"/>
      <c r="J28" s="7"/>
      <c r="K28" s="7"/>
      <c r="L28" s="7"/>
      <c r="M28" s="7"/>
      <c r="N28" s="7"/>
      <c r="O28" s="7"/>
      <c r="P28" s="7"/>
      <c r="Q28" s="7"/>
      <c r="R28" s="7"/>
      <c r="S28" s="7"/>
      <c r="T28" s="7"/>
      <c r="U28" s="7"/>
      <c r="V28" s="7"/>
      <c r="W28" s="7"/>
      <c r="X28" s="7"/>
      <c r="Y28" s="7"/>
      <c r="Z28" s="7"/>
    </row>
    <row r="29" spans="1:26" ht="12.75" customHeight="1" x14ac:dyDescent="0.3">
      <c r="A29" s="7"/>
      <c r="B29" s="27"/>
      <c r="C29" s="28"/>
      <c r="D29" s="28"/>
      <c r="E29" s="28"/>
      <c r="F29" s="28"/>
      <c r="G29" s="7"/>
      <c r="H29" s="7"/>
      <c r="I29" s="7"/>
      <c r="J29" s="7"/>
      <c r="K29" s="7"/>
      <c r="L29" s="7"/>
      <c r="M29" s="7"/>
      <c r="N29" s="7"/>
      <c r="O29" s="7"/>
      <c r="P29" s="7"/>
      <c r="Q29" s="7"/>
      <c r="R29" s="7"/>
      <c r="S29" s="7"/>
      <c r="T29" s="7"/>
      <c r="U29" s="7"/>
      <c r="V29" s="7"/>
      <c r="W29" s="7"/>
      <c r="X29" s="7"/>
      <c r="Y29" s="7"/>
      <c r="Z29" s="7"/>
    </row>
    <row r="30" spans="1:26" ht="12.75" customHeight="1" x14ac:dyDescent="0.3">
      <c r="A30" s="7"/>
      <c r="B30" s="27"/>
      <c r="C30" s="28"/>
      <c r="D30" s="28"/>
      <c r="E30" s="28"/>
      <c r="F30" s="28"/>
      <c r="G30" s="7"/>
      <c r="H30" s="7"/>
      <c r="I30" s="7"/>
      <c r="J30" s="7"/>
      <c r="K30" s="7"/>
      <c r="L30" s="7"/>
      <c r="M30" s="7"/>
      <c r="N30" s="7"/>
      <c r="O30" s="7"/>
      <c r="P30" s="7"/>
      <c r="Q30" s="7"/>
      <c r="R30" s="7"/>
      <c r="S30" s="7"/>
      <c r="T30" s="7"/>
      <c r="U30" s="7"/>
      <c r="V30" s="7"/>
      <c r="W30" s="7"/>
      <c r="X30" s="7"/>
      <c r="Y30" s="7"/>
      <c r="Z30" s="7"/>
    </row>
    <row r="31" spans="1:26" ht="12.75" customHeight="1" x14ac:dyDescent="0.3">
      <c r="A31" s="7"/>
      <c r="B31" s="27"/>
      <c r="C31" s="28"/>
      <c r="D31" s="28"/>
      <c r="E31" s="28"/>
      <c r="F31" s="28"/>
      <c r="G31" s="7"/>
      <c r="H31" s="7"/>
      <c r="I31" s="7"/>
      <c r="J31" s="7"/>
      <c r="K31" s="7"/>
      <c r="L31" s="7"/>
      <c r="M31" s="7"/>
      <c r="N31" s="7"/>
      <c r="O31" s="7"/>
      <c r="P31" s="7"/>
      <c r="Q31" s="7"/>
      <c r="R31" s="7"/>
      <c r="S31" s="7"/>
      <c r="T31" s="7"/>
      <c r="U31" s="7"/>
      <c r="V31" s="7"/>
      <c r="W31" s="7"/>
      <c r="X31" s="7"/>
      <c r="Y31" s="7"/>
      <c r="Z31" s="7"/>
    </row>
    <row r="32" spans="1:26" ht="12.75" customHeight="1" x14ac:dyDescent="0.3">
      <c r="A32" s="7"/>
      <c r="B32" s="27"/>
      <c r="C32" s="28"/>
      <c r="D32" s="28"/>
      <c r="E32" s="28"/>
      <c r="F32" s="28"/>
      <c r="G32" s="7"/>
      <c r="H32" s="7"/>
      <c r="I32" s="7"/>
      <c r="J32" s="7"/>
      <c r="K32" s="7"/>
      <c r="L32" s="7"/>
      <c r="M32" s="7"/>
      <c r="N32" s="7"/>
      <c r="O32" s="7"/>
      <c r="P32" s="7"/>
      <c r="Q32" s="7"/>
      <c r="R32" s="7"/>
      <c r="S32" s="7"/>
      <c r="T32" s="7"/>
      <c r="U32" s="7"/>
      <c r="V32" s="7"/>
      <c r="W32" s="7"/>
      <c r="X32" s="7"/>
      <c r="Y32" s="7"/>
      <c r="Z32" s="7"/>
    </row>
    <row r="33" spans="1:26" ht="12.75" customHeight="1" x14ac:dyDescent="0.3">
      <c r="A33" s="7"/>
      <c r="B33" s="27"/>
      <c r="C33" s="28"/>
      <c r="D33" s="28"/>
      <c r="E33" s="28"/>
      <c r="F33" s="28"/>
      <c r="G33" s="7"/>
      <c r="H33" s="7"/>
      <c r="I33" s="7"/>
      <c r="J33" s="7"/>
      <c r="K33" s="7"/>
      <c r="L33" s="7"/>
      <c r="M33" s="7"/>
      <c r="N33" s="7"/>
      <c r="O33" s="7"/>
      <c r="P33" s="7"/>
      <c r="Q33" s="7"/>
      <c r="R33" s="7"/>
      <c r="S33" s="7"/>
      <c r="T33" s="7"/>
      <c r="U33" s="7"/>
      <c r="V33" s="7"/>
      <c r="W33" s="7"/>
      <c r="X33" s="7"/>
      <c r="Y33" s="7"/>
      <c r="Z33" s="7"/>
    </row>
    <row r="34" spans="1:26" ht="12.75" customHeight="1" x14ac:dyDescent="0.3">
      <c r="A34" s="7"/>
      <c r="B34" s="27"/>
      <c r="C34" s="28"/>
      <c r="D34" s="28"/>
      <c r="E34" s="28"/>
      <c r="F34" s="28"/>
      <c r="G34" s="7"/>
      <c r="H34" s="7"/>
      <c r="I34" s="7"/>
      <c r="J34" s="7"/>
      <c r="K34" s="7"/>
      <c r="L34" s="7"/>
      <c r="M34" s="7"/>
      <c r="N34" s="7"/>
      <c r="O34" s="7"/>
      <c r="P34" s="7"/>
      <c r="Q34" s="7"/>
      <c r="R34" s="7"/>
      <c r="S34" s="7"/>
      <c r="T34" s="7"/>
      <c r="U34" s="7"/>
      <c r="V34" s="7"/>
      <c r="W34" s="7"/>
      <c r="X34" s="7"/>
      <c r="Y34" s="7"/>
      <c r="Z34" s="7"/>
    </row>
    <row r="35" spans="1:26" ht="12.75" customHeight="1" x14ac:dyDescent="0.3">
      <c r="A35" s="7"/>
      <c r="B35" s="27"/>
      <c r="C35" s="28"/>
      <c r="D35" s="28"/>
      <c r="E35" s="28"/>
      <c r="F35" s="28"/>
      <c r="G35" s="7"/>
      <c r="H35" s="7"/>
      <c r="I35" s="7"/>
      <c r="J35" s="7"/>
      <c r="K35" s="7"/>
      <c r="L35" s="7"/>
      <c r="M35" s="7"/>
      <c r="N35" s="7"/>
      <c r="O35" s="7"/>
      <c r="P35" s="7"/>
      <c r="Q35" s="7"/>
      <c r="R35" s="7"/>
      <c r="S35" s="7"/>
      <c r="T35" s="7"/>
      <c r="U35" s="7"/>
      <c r="V35" s="7"/>
      <c r="W35" s="7"/>
      <c r="X35" s="7"/>
      <c r="Y35" s="7"/>
      <c r="Z35" s="7"/>
    </row>
    <row r="36" spans="1:26" ht="12.75" customHeight="1" x14ac:dyDescent="0.3">
      <c r="A36" s="7"/>
      <c r="B36" s="27"/>
      <c r="C36" s="28"/>
      <c r="D36" s="28"/>
      <c r="E36" s="28"/>
      <c r="F36" s="28"/>
      <c r="G36" s="7"/>
      <c r="H36" s="7"/>
      <c r="I36" s="7"/>
      <c r="J36" s="7"/>
      <c r="K36" s="7"/>
      <c r="L36" s="7"/>
      <c r="M36" s="7"/>
      <c r="N36" s="7"/>
      <c r="O36" s="7"/>
      <c r="P36" s="7"/>
      <c r="Q36" s="7"/>
      <c r="R36" s="7"/>
      <c r="S36" s="7"/>
      <c r="T36" s="7"/>
      <c r="U36" s="7"/>
      <c r="V36" s="7"/>
      <c r="W36" s="7"/>
      <c r="X36" s="7"/>
      <c r="Y36" s="7"/>
      <c r="Z36" s="7"/>
    </row>
    <row r="37" spans="1:26" ht="12.75" customHeight="1" x14ac:dyDescent="0.3">
      <c r="A37" s="7"/>
      <c r="B37" s="27"/>
      <c r="C37" s="28"/>
      <c r="D37" s="28"/>
      <c r="E37" s="28"/>
      <c r="F37" s="28"/>
      <c r="G37" s="7"/>
      <c r="H37" s="7"/>
      <c r="I37" s="7"/>
      <c r="J37" s="7"/>
      <c r="K37" s="7"/>
      <c r="L37" s="7"/>
      <c r="M37" s="7"/>
      <c r="N37" s="7"/>
      <c r="O37" s="7"/>
      <c r="P37" s="7"/>
      <c r="Q37" s="7"/>
      <c r="R37" s="7"/>
      <c r="S37" s="7"/>
      <c r="T37" s="7"/>
      <c r="U37" s="7"/>
      <c r="V37" s="7"/>
      <c r="W37" s="7"/>
      <c r="X37" s="7"/>
      <c r="Y37" s="7"/>
      <c r="Z37" s="7"/>
    </row>
    <row r="38" spans="1:26" ht="12.75" customHeight="1" x14ac:dyDescent="0.3">
      <c r="A38" s="7"/>
      <c r="B38" s="27"/>
      <c r="C38" s="28"/>
      <c r="D38" s="28"/>
      <c r="E38" s="28"/>
      <c r="F38" s="28"/>
      <c r="G38" s="7"/>
      <c r="H38" s="7"/>
      <c r="I38" s="7"/>
      <c r="J38" s="7"/>
      <c r="K38" s="7"/>
      <c r="L38" s="7"/>
      <c r="M38" s="7"/>
      <c r="N38" s="7"/>
      <c r="O38" s="7"/>
      <c r="P38" s="7"/>
      <c r="Q38" s="7"/>
      <c r="R38" s="7"/>
      <c r="S38" s="7"/>
      <c r="T38" s="7"/>
      <c r="U38" s="7"/>
      <c r="V38" s="7"/>
      <c r="W38" s="7"/>
      <c r="X38" s="7"/>
      <c r="Y38" s="7"/>
      <c r="Z38" s="7"/>
    </row>
    <row r="39" spans="1:26" ht="12.75" customHeight="1" x14ac:dyDescent="0.3">
      <c r="A39" s="7"/>
      <c r="B39" s="27"/>
      <c r="C39" s="28"/>
      <c r="D39" s="28"/>
      <c r="E39" s="28"/>
      <c r="F39" s="28"/>
      <c r="G39" s="7"/>
      <c r="H39" s="7"/>
      <c r="I39" s="7"/>
      <c r="J39" s="7"/>
      <c r="K39" s="7"/>
      <c r="L39" s="7"/>
      <c r="M39" s="7"/>
      <c r="N39" s="7"/>
      <c r="O39" s="7"/>
      <c r="P39" s="7"/>
      <c r="Q39" s="7"/>
      <c r="R39" s="7"/>
      <c r="S39" s="7"/>
      <c r="T39" s="7"/>
      <c r="U39" s="7"/>
      <c r="V39" s="7"/>
      <c r="W39" s="7"/>
      <c r="X39" s="7"/>
      <c r="Y39" s="7"/>
      <c r="Z39" s="7"/>
    </row>
    <row r="40" spans="1:26" ht="12.75" customHeight="1" x14ac:dyDescent="0.3">
      <c r="A40" s="7"/>
      <c r="B40" s="27"/>
      <c r="C40" s="28"/>
      <c r="D40" s="28"/>
      <c r="E40" s="28"/>
      <c r="F40" s="28"/>
      <c r="G40" s="7"/>
      <c r="H40" s="7"/>
      <c r="I40" s="7"/>
      <c r="J40" s="7"/>
      <c r="K40" s="7"/>
      <c r="L40" s="7"/>
      <c r="M40" s="7"/>
      <c r="N40" s="7"/>
      <c r="O40" s="7"/>
      <c r="P40" s="7"/>
      <c r="Q40" s="7"/>
      <c r="R40" s="7"/>
      <c r="S40" s="7"/>
      <c r="T40" s="7"/>
      <c r="U40" s="7"/>
      <c r="V40" s="7"/>
      <c r="W40" s="7"/>
      <c r="X40" s="7"/>
      <c r="Y40" s="7"/>
      <c r="Z40" s="7"/>
    </row>
    <row r="41" spans="1:26" ht="12.75" customHeight="1" x14ac:dyDescent="0.3">
      <c r="A41" s="7"/>
      <c r="B41" s="27"/>
      <c r="C41" s="28"/>
      <c r="D41" s="28"/>
      <c r="E41" s="28"/>
      <c r="F41" s="28"/>
      <c r="G41" s="7"/>
      <c r="H41" s="7"/>
      <c r="I41" s="7"/>
      <c r="J41" s="7"/>
      <c r="K41" s="7"/>
      <c r="L41" s="7"/>
      <c r="M41" s="7"/>
      <c r="N41" s="7"/>
      <c r="O41" s="7"/>
      <c r="P41" s="7"/>
      <c r="Q41" s="7"/>
      <c r="R41" s="7"/>
      <c r="S41" s="7"/>
      <c r="T41" s="7"/>
      <c r="U41" s="7"/>
      <c r="V41" s="7"/>
      <c r="W41" s="7"/>
      <c r="X41" s="7"/>
      <c r="Y41" s="7"/>
      <c r="Z41" s="7"/>
    </row>
    <row r="42" spans="1:26" ht="12.75" customHeight="1" x14ac:dyDescent="0.3">
      <c r="A42" s="7"/>
      <c r="B42" s="27"/>
      <c r="C42" s="28"/>
      <c r="D42" s="28"/>
      <c r="E42" s="28"/>
      <c r="F42" s="28"/>
      <c r="G42" s="7"/>
      <c r="H42" s="7"/>
      <c r="I42" s="7"/>
      <c r="J42" s="7"/>
      <c r="K42" s="7"/>
      <c r="L42" s="7"/>
      <c r="M42" s="7"/>
      <c r="N42" s="7"/>
      <c r="O42" s="7"/>
      <c r="P42" s="7"/>
      <c r="Q42" s="7"/>
      <c r="R42" s="7"/>
      <c r="S42" s="7"/>
      <c r="T42" s="7"/>
      <c r="U42" s="7"/>
      <c r="V42" s="7"/>
      <c r="W42" s="7"/>
      <c r="X42" s="7"/>
      <c r="Y42" s="7"/>
      <c r="Z42" s="7"/>
    </row>
    <row r="43" spans="1:26" ht="12.75" customHeight="1" x14ac:dyDescent="0.3">
      <c r="A43" s="7"/>
      <c r="B43" s="27"/>
      <c r="C43" s="28"/>
      <c r="D43" s="28"/>
      <c r="E43" s="28"/>
      <c r="F43" s="28"/>
      <c r="G43" s="7"/>
      <c r="H43" s="7"/>
      <c r="I43" s="7"/>
      <c r="J43" s="7"/>
      <c r="K43" s="7"/>
      <c r="L43" s="7"/>
      <c r="M43" s="7"/>
      <c r="N43" s="7"/>
      <c r="O43" s="7"/>
      <c r="P43" s="7"/>
      <c r="Q43" s="7"/>
      <c r="R43" s="7"/>
      <c r="S43" s="7"/>
      <c r="T43" s="7"/>
      <c r="U43" s="7"/>
      <c r="V43" s="7"/>
      <c r="W43" s="7"/>
      <c r="X43" s="7"/>
      <c r="Y43" s="7"/>
      <c r="Z43" s="7"/>
    </row>
    <row r="44" spans="1:26" ht="12.75" customHeight="1" x14ac:dyDescent="0.3">
      <c r="A44" s="7"/>
      <c r="B44" s="27"/>
      <c r="C44" s="28"/>
      <c r="D44" s="28"/>
      <c r="E44" s="28"/>
      <c r="F44" s="28"/>
      <c r="G44" s="7"/>
      <c r="H44" s="7"/>
      <c r="I44" s="7"/>
      <c r="J44" s="7"/>
      <c r="K44" s="7"/>
      <c r="L44" s="7"/>
      <c r="M44" s="7"/>
      <c r="N44" s="7"/>
      <c r="O44" s="7"/>
      <c r="P44" s="7"/>
      <c r="Q44" s="7"/>
      <c r="R44" s="7"/>
      <c r="S44" s="7"/>
      <c r="T44" s="7"/>
      <c r="U44" s="7"/>
      <c r="V44" s="7"/>
      <c r="W44" s="7"/>
      <c r="X44" s="7"/>
      <c r="Y44" s="7"/>
      <c r="Z44" s="7"/>
    </row>
    <row r="45" spans="1:26" ht="12.75" customHeight="1" x14ac:dyDescent="0.3">
      <c r="A45" s="7"/>
      <c r="B45" s="27"/>
      <c r="C45" s="28"/>
      <c r="D45" s="28"/>
      <c r="E45" s="28"/>
      <c r="F45" s="28"/>
      <c r="G45" s="7"/>
      <c r="H45" s="7"/>
      <c r="I45" s="7"/>
      <c r="J45" s="7"/>
      <c r="K45" s="7"/>
      <c r="L45" s="7"/>
      <c r="M45" s="7"/>
      <c r="N45" s="7"/>
      <c r="O45" s="7"/>
      <c r="P45" s="7"/>
      <c r="Q45" s="7"/>
      <c r="R45" s="7"/>
      <c r="S45" s="7"/>
      <c r="T45" s="7"/>
      <c r="U45" s="7"/>
      <c r="V45" s="7"/>
      <c r="W45" s="7"/>
      <c r="X45" s="7"/>
      <c r="Y45" s="7"/>
      <c r="Z45" s="7"/>
    </row>
    <row r="46" spans="1:26" ht="12.75" customHeight="1" x14ac:dyDescent="0.3">
      <c r="A46" s="7"/>
      <c r="B46" s="27"/>
      <c r="C46" s="28"/>
      <c r="D46" s="28"/>
      <c r="E46" s="28"/>
      <c r="F46" s="28"/>
      <c r="G46" s="7"/>
      <c r="H46" s="7"/>
      <c r="I46" s="7"/>
      <c r="J46" s="7"/>
      <c r="K46" s="7"/>
      <c r="L46" s="7"/>
      <c r="M46" s="7"/>
      <c r="N46" s="7"/>
      <c r="O46" s="7"/>
      <c r="P46" s="7"/>
      <c r="Q46" s="7"/>
      <c r="R46" s="7"/>
      <c r="S46" s="7"/>
      <c r="T46" s="7"/>
      <c r="U46" s="7"/>
      <c r="V46" s="7"/>
      <c r="W46" s="7"/>
      <c r="X46" s="7"/>
      <c r="Y46" s="7"/>
      <c r="Z46" s="7"/>
    </row>
    <row r="47" spans="1:26" ht="12.75" customHeight="1" x14ac:dyDescent="0.3">
      <c r="A47" s="7"/>
      <c r="B47" s="27"/>
      <c r="C47" s="28"/>
      <c r="D47" s="28"/>
      <c r="E47" s="28"/>
      <c r="F47" s="28"/>
      <c r="G47" s="7"/>
      <c r="H47" s="7"/>
      <c r="I47" s="7"/>
      <c r="J47" s="7"/>
      <c r="K47" s="7"/>
      <c r="L47" s="7"/>
      <c r="M47" s="7"/>
      <c r="N47" s="7"/>
      <c r="O47" s="7"/>
      <c r="P47" s="7"/>
      <c r="Q47" s="7"/>
      <c r="R47" s="7"/>
      <c r="S47" s="7"/>
      <c r="T47" s="7"/>
      <c r="U47" s="7"/>
      <c r="V47" s="7"/>
      <c r="W47" s="7"/>
      <c r="X47" s="7"/>
      <c r="Y47" s="7"/>
      <c r="Z47" s="7"/>
    </row>
    <row r="48" spans="1:26" ht="12.75" customHeight="1" x14ac:dyDescent="0.3">
      <c r="A48" s="7"/>
      <c r="B48" s="27"/>
      <c r="C48" s="28"/>
      <c r="D48" s="28"/>
      <c r="E48" s="28"/>
      <c r="F48" s="28"/>
      <c r="G48" s="7"/>
      <c r="H48" s="7"/>
      <c r="I48" s="7"/>
      <c r="J48" s="7"/>
      <c r="K48" s="7"/>
      <c r="L48" s="7"/>
      <c r="M48" s="7"/>
      <c r="N48" s="7"/>
      <c r="O48" s="7"/>
      <c r="P48" s="7"/>
      <c r="Q48" s="7"/>
      <c r="R48" s="7"/>
      <c r="S48" s="7"/>
      <c r="T48" s="7"/>
      <c r="U48" s="7"/>
      <c r="V48" s="7"/>
      <c r="W48" s="7"/>
      <c r="X48" s="7"/>
      <c r="Y48" s="7"/>
      <c r="Z48" s="7"/>
    </row>
    <row r="49" spans="1:26" ht="12.75" customHeight="1" x14ac:dyDescent="0.3">
      <c r="A49" s="7"/>
      <c r="B49" s="27"/>
      <c r="C49" s="28"/>
      <c r="D49" s="28"/>
      <c r="E49" s="28"/>
      <c r="F49" s="28"/>
      <c r="G49" s="7"/>
      <c r="H49" s="7"/>
      <c r="I49" s="7"/>
      <c r="J49" s="7"/>
      <c r="K49" s="7"/>
      <c r="L49" s="7"/>
      <c r="M49" s="7"/>
      <c r="N49" s="7"/>
      <c r="O49" s="7"/>
      <c r="P49" s="7"/>
      <c r="Q49" s="7"/>
      <c r="R49" s="7"/>
      <c r="S49" s="7"/>
      <c r="T49" s="7"/>
      <c r="U49" s="7"/>
      <c r="V49" s="7"/>
      <c r="W49" s="7"/>
      <c r="X49" s="7"/>
      <c r="Y49" s="7"/>
      <c r="Z49" s="7"/>
    </row>
    <row r="50" spans="1:26" ht="12.75" customHeight="1" x14ac:dyDescent="0.3">
      <c r="A50" s="7"/>
      <c r="B50" s="27"/>
      <c r="C50" s="28"/>
      <c r="D50" s="28"/>
      <c r="E50" s="28"/>
      <c r="F50" s="28"/>
      <c r="G50" s="7"/>
      <c r="H50" s="7"/>
      <c r="I50" s="7"/>
      <c r="J50" s="7"/>
      <c r="K50" s="7"/>
      <c r="L50" s="7"/>
      <c r="M50" s="7"/>
      <c r="N50" s="7"/>
      <c r="O50" s="7"/>
      <c r="P50" s="7"/>
      <c r="Q50" s="7"/>
      <c r="R50" s="7"/>
      <c r="S50" s="7"/>
      <c r="T50" s="7"/>
      <c r="U50" s="7"/>
      <c r="V50" s="7"/>
      <c r="W50" s="7"/>
      <c r="X50" s="7"/>
      <c r="Y50" s="7"/>
      <c r="Z50" s="7"/>
    </row>
    <row r="51" spans="1:26" ht="12.75" customHeight="1" x14ac:dyDescent="0.3">
      <c r="A51" s="7"/>
      <c r="B51" s="27"/>
      <c r="C51" s="28"/>
      <c r="D51" s="28"/>
      <c r="E51" s="28"/>
      <c r="F51" s="28"/>
      <c r="G51" s="7"/>
      <c r="H51" s="7"/>
      <c r="I51" s="7"/>
      <c r="J51" s="7"/>
      <c r="K51" s="7"/>
      <c r="L51" s="7"/>
      <c r="M51" s="7"/>
      <c r="N51" s="7"/>
      <c r="O51" s="7"/>
      <c r="P51" s="7"/>
      <c r="Q51" s="7"/>
      <c r="R51" s="7"/>
      <c r="S51" s="7"/>
      <c r="T51" s="7"/>
      <c r="U51" s="7"/>
      <c r="V51" s="7"/>
      <c r="W51" s="7"/>
      <c r="X51" s="7"/>
      <c r="Y51" s="7"/>
      <c r="Z51" s="7"/>
    </row>
    <row r="52" spans="1:26" ht="12.75" customHeight="1" x14ac:dyDescent="0.3">
      <c r="A52" s="7"/>
      <c r="B52" s="27"/>
      <c r="C52" s="28"/>
      <c r="D52" s="28"/>
      <c r="E52" s="28"/>
      <c r="F52" s="28"/>
      <c r="G52" s="7"/>
      <c r="H52" s="7"/>
      <c r="I52" s="7"/>
      <c r="J52" s="7"/>
      <c r="K52" s="7"/>
      <c r="L52" s="7"/>
      <c r="M52" s="7"/>
      <c r="N52" s="7"/>
      <c r="O52" s="7"/>
      <c r="P52" s="7"/>
      <c r="Q52" s="7"/>
      <c r="R52" s="7"/>
      <c r="S52" s="7"/>
      <c r="T52" s="7"/>
      <c r="U52" s="7"/>
      <c r="V52" s="7"/>
      <c r="W52" s="7"/>
      <c r="X52" s="7"/>
      <c r="Y52" s="7"/>
      <c r="Z52" s="7"/>
    </row>
    <row r="53" spans="1:26" ht="12.75" customHeight="1" x14ac:dyDescent="0.3">
      <c r="A53" s="7"/>
      <c r="B53" s="27"/>
      <c r="C53" s="28"/>
      <c r="D53" s="28"/>
      <c r="E53" s="28"/>
      <c r="F53" s="28"/>
      <c r="G53" s="7"/>
      <c r="H53" s="7"/>
      <c r="I53" s="7"/>
      <c r="J53" s="7"/>
      <c r="K53" s="7"/>
      <c r="L53" s="7"/>
      <c r="M53" s="7"/>
      <c r="N53" s="7"/>
      <c r="O53" s="7"/>
      <c r="P53" s="7"/>
      <c r="Q53" s="7"/>
      <c r="R53" s="7"/>
      <c r="S53" s="7"/>
      <c r="T53" s="7"/>
      <c r="U53" s="7"/>
      <c r="V53" s="7"/>
      <c r="W53" s="7"/>
      <c r="X53" s="7"/>
      <c r="Y53" s="7"/>
      <c r="Z53" s="7"/>
    </row>
    <row r="54" spans="1:26" ht="12.75" customHeight="1" x14ac:dyDescent="0.3">
      <c r="A54" s="7"/>
      <c r="B54" s="27"/>
      <c r="C54" s="28"/>
      <c r="D54" s="28"/>
      <c r="E54" s="28"/>
      <c r="F54" s="28"/>
      <c r="G54" s="7"/>
      <c r="H54" s="7"/>
      <c r="I54" s="7"/>
      <c r="J54" s="7"/>
      <c r="K54" s="7"/>
      <c r="L54" s="7"/>
      <c r="M54" s="7"/>
      <c r="N54" s="7"/>
      <c r="O54" s="7"/>
      <c r="P54" s="7"/>
      <c r="Q54" s="7"/>
      <c r="R54" s="7"/>
      <c r="S54" s="7"/>
      <c r="T54" s="7"/>
      <c r="U54" s="7"/>
      <c r="V54" s="7"/>
      <c r="W54" s="7"/>
      <c r="X54" s="7"/>
      <c r="Y54" s="7"/>
      <c r="Z54" s="7"/>
    </row>
    <row r="55" spans="1:26" ht="12.75" customHeight="1" x14ac:dyDescent="0.3">
      <c r="A55" s="7"/>
      <c r="B55" s="27"/>
      <c r="C55" s="28"/>
      <c r="D55" s="28"/>
      <c r="E55" s="28"/>
      <c r="F55" s="28"/>
      <c r="G55" s="7"/>
      <c r="H55" s="7"/>
      <c r="I55" s="7"/>
      <c r="J55" s="7"/>
      <c r="K55" s="7"/>
      <c r="L55" s="7"/>
      <c r="M55" s="7"/>
      <c r="N55" s="7"/>
      <c r="O55" s="7"/>
      <c r="P55" s="7"/>
      <c r="Q55" s="7"/>
      <c r="R55" s="7"/>
      <c r="S55" s="7"/>
      <c r="T55" s="7"/>
      <c r="U55" s="7"/>
      <c r="V55" s="7"/>
      <c r="W55" s="7"/>
      <c r="X55" s="7"/>
      <c r="Y55" s="7"/>
      <c r="Z55" s="7"/>
    </row>
    <row r="56" spans="1:26" ht="12.75" customHeight="1" x14ac:dyDescent="0.3">
      <c r="A56" s="7"/>
      <c r="B56" s="27"/>
      <c r="C56" s="28"/>
      <c r="D56" s="28"/>
      <c r="E56" s="28"/>
      <c r="F56" s="28"/>
      <c r="G56" s="7"/>
      <c r="H56" s="7"/>
      <c r="I56" s="7"/>
      <c r="J56" s="7"/>
      <c r="K56" s="7"/>
      <c r="L56" s="7"/>
      <c r="M56" s="7"/>
      <c r="N56" s="7"/>
      <c r="O56" s="7"/>
      <c r="P56" s="7"/>
      <c r="Q56" s="7"/>
      <c r="R56" s="7"/>
      <c r="S56" s="7"/>
      <c r="T56" s="7"/>
      <c r="U56" s="7"/>
      <c r="V56" s="7"/>
      <c r="W56" s="7"/>
      <c r="X56" s="7"/>
      <c r="Y56" s="7"/>
      <c r="Z56" s="7"/>
    </row>
    <row r="57" spans="1:26" ht="12.75" customHeight="1" x14ac:dyDescent="0.3">
      <c r="A57" s="7"/>
      <c r="B57" s="27"/>
      <c r="C57" s="28"/>
      <c r="D57" s="28"/>
      <c r="E57" s="28"/>
      <c r="F57" s="28"/>
      <c r="G57" s="7"/>
      <c r="H57" s="7"/>
      <c r="I57" s="7"/>
      <c r="J57" s="7"/>
      <c r="K57" s="7"/>
      <c r="L57" s="7"/>
      <c r="M57" s="7"/>
      <c r="N57" s="7"/>
      <c r="O57" s="7"/>
      <c r="P57" s="7"/>
      <c r="Q57" s="7"/>
      <c r="R57" s="7"/>
      <c r="S57" s="7"/>
      <c r="T57" s="7"/>
      <c r="U57" s="7"/>
      <c r="V57" s="7"/>
      <c r="W57" s="7"/>
      <c r="X57" s="7"/>
      <c r="Y57" s="7"/>
      <c r="Z57" s="7"/>
    </row>
    <row r="58" spans="1:26" ht="12.75" customHeight="1" x14ac:dyDescent="0.3">
      <c r="A58" s="7"/>
      <c r="B58" s="27"/>
      <c r="C58" s="28"/>
      <c r="D58" s="28"/>
      <c r="E58" s="28"/>
      <c r="F58" s="28"/>
      <c r="G58" s="7"/>
      <c r="H58" s="7"/>
      <c r="I58" s="7"/>
      <c r="J58" s="7"/>
      <c r="K58" s="7"/>
      <c r="L58" s="7"/>
      <c r="M58" s="7"/>
      <c r="N58" s="7"/>
      <c r="O58" s="7"/>
      <c r="P58" s="7"/>
      <c r="Q58" s="7"/>
      <c r="R58" s="7"/>
      <c r="S58" s="7"/>
      <c r="T58" s="7"/>
      <c r="U58" s="7"/>
      <c r="V58" s="7"/>
      <c r="W58" s="7"/>
      <c r="X58" s="7"/>
      <c r="Y58" s="7"/>
      <c r="Z58" s="7"/>
    </row>
    <row r="59" spans="1:26" ht="12.75" customHeight="1" x14ac:dyDescent="0.3">
      <c r="A59" s="7"/>
      <c r="B59" s="27"/>
      <c r="C59" s="28"/>
      <c r="D59" s="28"/>
      <c r="E59" s="28"/>
      <c r="F59" s="28"/>
      <c r="G59" s="7"/>
      <c r="H59" s="7"/>
      <c r="I59" s="7"/>
      <c r="J59" s="7"/>
      <c r="K59" s="7"/>
      <c r="L59" s="7"/>
      <c r="M59" s="7"/>
      <c r="N59" s="7"/>
      <c r="O59" s="7"/>
      <c r="P59" s="7"/>
      <c r="Q59" s="7"/>
      <c r="R59" s="7"/>
      <c r="S59" s="7"/>
      <c r="T59" s="7"/>
      <c r="U59" s="7"/>
      <c r="V59" s="7"/>
      <c r="W59" s="7"/>
      <c r="X59" s="7"/>
      <c r="Y59" s="7"/>
      <c r="Z59" s="7"/>
    </row>
    <row r="60" spans="1:26" ht="12.75" customHeight="1" x14ac:dyDescent="0.3">
      <c r="A60" s="7"/>
      <c r="B60" s="27"/>
      <c r="C60" s="28"/>
      <c r="D60" s="28"/>
      <c r="E60" s="28"/>
      <c r="F60" s="28"/>
      <c r="G60" s="7"/>
      <c r="H60" s="7"/>
      <c r="I60" s="7"/>
      <c r="J60" s="7"/>
      <c r="K60" s="7"/>
      <c r="L60" s="7"/>
      <c r="M60" s="7"/>
      <c r="N60" s="7"/>
      <c r="O60" s="7"/>
      <c r="P60" s="7"/>
      <c r="Q60" s="7"/>
      <c r="R60" s="7"/>
      <c r="S60" s="7"/>
      <c r="T60" s="7"/>
      <c r="U60" s="7"/>
      <c r="V60" s="7"/>
      <c r="W60" s="7"/>
      <c r="X60" s="7"/>
      <c r="Y60" s="7"/>
      <c r="Z60" s="7"/>
    </row>
    <row r="61" spans="1:26" ht="12.75" customHeight="1" x14ac:dyDescent="0.3">
      <c r="A61" s="7"/>
      <c r="B61" s="27"/>
      <c r="C61" s="28"/>
      <c r="D61" s="28"/>
      <c r="E61" s="28"/>
      <c r="F61" s="28"/>
      <c r="G61" s="7"/>
      <c r="H61" s="7"/>
      <c r="I61" s="7"/>
      <c r="J61" s="7"/>
      <c r="K61" s="7"/>
      <c r="L61" s="7"/>
      <c r="M61" s="7"/>
      <c r="N61" s="7"/>
      <c r="O61" s="7"/>
      <c r="P61" s="7"/>
      <c r="Q61" s="7"/>
      <c r="R61" s="7"/>
      <c r="S61" s="7"/>
      <c r="T61" s="7"/>
      <c r="U61" s="7"/>
      <c r="V61" s="7"/>
      <c r="W61" s="7"/>
      <c r="X61" s="7"/>
      <c r="Y61" s="7"/>
      <c r="Z61" s="7"/>
    </row>
    <row r="62" spans="1:26" ht="12.75" customHeight="1" x14ac:dyDescent="0.3">
      <c r="A62" s="7"/>
      <c r="B62" s="27"/>
      <c r="C62" s="28"/>
      <c r="D62" s="28"/>
      <c r="E62" s="28"/>
      <c r="F62" s="28"/>
      <c r="G62" s="7"/>
      <c r="H62" s="7"/>
      <c r="I62" s="7"/>
      <c r="J62" s="7"/>
      <c r="K62" s="7"/>
      <c r="L62" s="7"/>
      <c r="M62" s="7"/>
      <c r="N62" s="7"/>
      <c r="O62" s="7"/>
      <c r="P62" s="7"/>
      <c r="Q62" s="7"/>
      <c r="R62" s="7"/>
      <c r="S62" s="7"/>
      <c r="T62" s="7"/>
      <c r="U62" s="7"/>
      <c r="V62" s="7"/>
      <c r="W62" s="7"/>
      <c r="X62" s="7"/>
      <c r="Y62" s="7"/>
      <c r="Z62" s="7"/>
    </row>
    <row r="63" spans="1:26" ht="12.75" customHeight="1" x14ac:dyDescent="0.3">
      <c r="A63" s="7"/>
      <c r="B63" s="27"/>
      <c r="C63" s="28"/>
      <c r="D63" s="28"/>
      <c r="E63" s="28"/>
      <c r="F63" s="28"/>
      <c r="G63" s="7"/>
      <c r="H63" s="7"/>
      <c r="I63" s="7"/>
      <c r="J63" s="7"/>
      <c r="K63" s="7"/>
      <c r="L63" s="7"/>
      <c r="M63" s="7"/>
      <c r="N63" s="7"/>
      <c r="O63" s="7"/>
      <c r="P63" s="7"/>
      <c r="Q63" s="7"/>
      <c r="R63" s="7"/>
      <c r="S63" s="7"/>
      <c r="T63" s="7"/>
      <c r="U63" s="7"/>
      <c r="V63" s="7"/>
      <c r="W63" s="7"/>
      <c r="X63" s="7"/>
      <c r="Y63" s="7"/>
      <c r="Z63" s="7"/>
    </row>
    <row r="64" spans="1:26" ht="12.75" customHeight="1" x14ac:dyDescent="0.3">
      <c r="A64" s="7"/>
      <c r="B64" s="27"/>
      <c r="C64" s="28"/>
      <c r="D64" s="28"/>
      <c r="E64" s="28"/>
      <c r="F64" s="28"/>
      <c r="G64" s="7"/>
      <c r="H64" s="7"/>
      <c r="I64" s="7"/>
      <c r="J64" s="7"/>
      <c r="K64" s="7"/>
      <c r="L64" s="7"/>
      <c r="M64" s="7"/>
      <c r="N64" s="7"/>
      <c r="O64" s="7"/>
      <c r="P64" s="7"/>
      <c r="Q64" s="7"/>
      <c r="R64" s="7"/>
      <c r="S64" s="7"/>
      <c r="T64" s="7"/>
      <c r="U64" s="7"/>
      <c r="V64" s="7"/>
      <c r="W64" s="7"/>
      <c r="X64" s="7"/>
      <c r="Y64" s="7"/>
      <c r="Z64" s="7"/>
    </row>
    <row r="65" spans="1:26" ht="12.75" customHeight="1" x14ac:dyDescent="0.3">
      <c r="A65" s="7"/>
      <c r="B65" s="27"/>
      <c r="C65" s="28"/>
      <c r="D65" s="28"/>
      <c r="E65" s="28"/>
      <c r="F65" s="28"/>
      <c r="G65" s="7"/>
      <c r="H65" s="7"/>
      <c r="I65" s="7"/>
      <c r="J65" s="7"/>
      <c r="K65" s="7"/>
      <c r="L65" s="7"/>
      <c r="M65" s="7"/>
      <c r="N65" s="7"/>
      <c r="O65" s="7"/>
      <c r="P65" s="7"/>
      <c r="Q65" s="7"/>
      <c r="R65" s="7"/>
      <c r="S65" s="7"/>
      <c r="T65" s="7"/>
      <c r="U65" s="7"/>
      <c r="V65" s="7"/>
      <c r="W65" s="7"/>
      <c r="X65" s="7"/>
      <c r="Y65" s="7"/>
      <c r="Z65" s="7"/>
    </row>
    <row r="66" spans="1:26" ht="12.75" customHeight="1" x14ac:dyDescent="0.3">
      <c r="A66" s="7"/>
      <c r="B66" s="27"/>
      <c r="C66" s="28"/>
      <c r="D66" s="28"/>
      <c r="E66" s="28"/>
      <c r="F66" s="28"/>
      <c r="G66" s="7"/>
      <c r="H66" s="7"/>
      <c r="I66" s="7"/>
      <c r="J66" s="7"/>
      <c r="K66" s="7"/>
      <c r="L66" s="7"/>
      <c r="M66" s="7"/>
      <c r="N66" s="7"/>
      <c r="O66" s="7"/>
      <c r="P66" s="7"/>
      <c r="Q66" s="7"/>
      <c r="R66" s="7"/>
      <c r="S66" s="7"/>
      <c r="T66" s="7"/>
      <c r="U66" s="7"/>
      <c r="V66" s="7"/>
      <c r="W66" s="7"/>
      <c r="X66" s="7"/>
      <c r="Y66" s="7"/>
      <c r="Z66" s="7"/>
    </row>
    <row r="67" spans="1:26" ht="12.75" customHeight="1" x14ac:dyDescent="0.3">
      <c r="A67" s="7"/>
      <c r="B67" s="27"/>
      <c r="C67" s="28"/>
      <c r="D67" s="28"/>
      <c r="E67" s="28"/>
      <c r="F67" s="28"/>
      <c r="G67" s="7"/>
      <c r="H67" s="7"/>
      <c r="I67" s="7"/>
      <c r="J67" s="7"/>
      <c r="K67" s="7"/>
      <c r="L67" s="7"/>
      <c r="M67" s="7"/>
      <c r="N67" s="7"/>
      <c r="O67" s="7"/>
      <c r="P67" s="7"/>
      <c r="Q67" s="7"/>
      <c r="R67" s="7"/>
      <c r="S67" s="7"/>
      <c r="T67" s="7"/>
      <c r="U67" s="7"/>
      <c r="V67" s="7"/>
      <c r="W67" s="7"/>
      <c r="X67" s="7"/>
      <c r="Y67" s="7"/>
      <c r="Z67" s="7"/>
    </row>
    <row r="68" spans="1:26" ht="12.75" customHeight="1" x14ac:dyDescent="0.3">
      <c r="A68" s="7"/>
      <c r="B68" s="27"/>
      <c r="C68" s="28"/>
      <c r="D68" s="28"/>
      <c r="E68" s="28"/>
      <c r="F68" s="28"/>
      <c r="G68" s="7"/>
      <c r="H68" s="7"/>
      <c r="I68" s="7"/>
      <c r="J68" s="7"/>
      <c r="K68" s="7"/>
      <c r="L68" s="7"/>
      <c r="M68" s="7"/>
      <c r="N68" s="7"/>
      <c r="O68" s="7"/>
      <c r="P68" s="7"/>
      <c r="Q68" s="7"/>
      <c r="R68" s="7"/>
      <c r="S68" s="7"/>
      <c r="T68" s="7"/>
      <c r="U68" s="7"/>
      <c r="V68" s="7"/>
      <c r="W68" s="7"/>
      <c r="X68" s="7"/>
      <c r="Y68" s="7"/>
      <c r="Z68" s="7"/>
    </row>
    <row r="69" spans="1:26" ht="12.75" customHeight="1" x14ac:dyDescent="0.3">
      <c r="A69" s="7"/>
      <c r="B69" s="27"/>
      <c r="C69" s="28"/>
      <c r="D69" s="28"/>
      <c r="E69" s="28"/>
      <c r="F69" s="28"/>
      <c r="G69" s="7"/>
      <c r="H69" s="7"/>
      <c r="I69" s="7"/>
      <c r="J69" s="7"/>
      <c r="K69" s="7"/>
      <c r="L69" s="7"/>
      <c r="M69" s="7"/>
      <c r="N69" s="7"/>
      <c r="O69" s="7"/>
      <c r="P69" s="7"/>
      <c r="Q69" s="7"/>
      <c r="R69" s="7"/>
      <c r="S69" s="7"/>
      <c r="T69" s="7"/>
      <c r="U69" s="7"/>
      <c r="V69" s="7"/>
      <c r="W69" s="7"/>
      <c r="X69" s="7"/>
      <c r="Y69" s="7"/>
      <c r="Z69" s="7"/>
    </row>
    <row r="70" spans="1:26" ht="12.75" customHeight="1" x14ac:dyDescent="0.3">
      <c r="A70" s="7"/>
      <c r="B70" s="27"/>
      <c r="C70" s="28"/>
      <c r="D70" s="28"/>
      <c r="E70" s="28"/>
      <c r="F70" s="28"/>
      <c r="G70" s="7"/>
      <c r="H70" s="7"/>
      <c r="I70" s="7"/>
      <c r="J70" s="7"/>
      <c r="K70" s="7"/>
      <c r="L70" s="7"/>
      <c r="M70" s="7"/>
      <c r="N70" s="7"/>
      <c r="O70" s="7"/>
      <c r="P70" s="7"/>
      <c r="Q70" s="7"/>
      <c r="R70" s="7"/>
      <c r="S70" s="7"/>
      <c r="T70" s="7"/>
      <c r="U70" s="7"/>
      <c r="V70" s="7"/>
      <c r="W70" s="7"/>
      <c r="X70" s="7"/>
      <c r="Y70" s="7"/>
      <c r="Z70" s="7"/>
    </row>
    <row r="71" spans="1:26" ht="12.75" customHeight="1" x14ac:dyDescent="0.3">
      <c r="A71" s="7"/>
      <c r="B71" s="27"/>
      <c r="C71" s="28"/>
      <c r="D71" s="28"/>
      <c r="E71" s="28"/>
      <c r="F71" s="28"/>
      <c r="G71" s="7"/>
      <c r="H71" s="7"/>
      <c r="I71" s="7"/>
      <c r="J71" s="7"/>
      <c r="K71" s="7"/>
      <c r="L71" s="7"/>
      <c r="M71" s="7"/>
      <c r="N71" s="7"/>
      <c r="O71" s="7"/>
      <c r="P71" s="7"/>
      <c r="Q71" s="7"/>
      <c r="R71" s="7"/>
      <c r="S71" s="7"/>
      <c r="T71" s="7"/>
      <c r="U71" s="7"/>
      <c r="V71" s="7"/>
      <c r="W71" s="7"/>
      <c r="X71" s="7"/>
      <c r="Y71" s="7"/>
      <c r="Z71" s="7"/>
    </row>
    <row r="72" spans="1:26" ht="12.75" customHeight="1" x14ac:dyDescent="0.3">
      <c r="A72" s="7"/>
      <c r="B72" s="27"/>
      <c r="C72" s="28"/>
      <c r="D72" s="28"/>
      <c r="E72" s="28"/>
      <c r="F72" s="28"/>
      <c r="G72" s="7"/>
      <c r="H72" s="7"/>
      <c r="I72" s="7"/>
      <c r="J72" s="7"/>
      <c r="K72" s="7"/>
      <c r="L72" s="7"/>
      <c r="M72" s="7"/>
      <c r="N72" s="7"/>
      <c r="O72" s="7"/>
      <c r="P72" s="7"/>
      <c r="Q72" s="7"/>
      <c r="R72" s="7"/>
      <c r="S72" s="7"/>
      <c r="T72" s="7"/>
      <c r="U72" s="7"/>
      <c r="V72" s="7"/>
      <c r="W72" s="7"/>
      <c r="X72" s="7"/>
      <c r="Y72" s="7"/>
      <c r="Z72" s="7"/>
    </row>
    <row r="73" spans="1:26" ht="12.75" customHeight="1" x14ac:dyDescent="0.3">
      <c r="A73" s="7"/>
      <c r="B73" s="27"/>
      <c r="C73" s="28"/>
      <c r="D73" s="28"/>
      <c r="E73" s="28"/>
      <c r="F73" s="28"/>
      <c r="G73" s="7"/>
      <c r="H73" s="7"/>
      <c r="I73" s="7"/>
      <c r="J73" s="7"/>
      <c r="K73" s="7"/>
      <c r="L73" s="7"/>
      <c r="M73" s="7"/>
      <c r="N73" s="7"/>
      <c r="O73" s="7"/>
      <c r="P73" s="7"/>
      <c r="Q73" s="7"/>
      <c r="R73" s="7"/>
      <c r="S73" s="7"/>
      <c r="T73" s="7"/>
      <c r="U73" s="7"/>
      <c r="V73" s="7"/>
      <c r="W73" s="7"/>
      <c r="X73" s="7"/>
      <c r="Y73" s="7"/>
      <c r="Z73" s="7"/>
    </row>
    <row r="74" spans="1:26" ht="12.75" customHeight="1" x14ac:dyDescent="0.3">
      <c r="A74" s="7"/>
      <c r="B74" s="27"/>
      <c r="C74" s="28"/>
      <c r="D74" s="28"/>
      <c r="E74" s="28"/>
      <c r="F74" s="28"/>
      <c r="G74" s="7"/>
      <c r="H74" s="7"/>
      <c r="I74" s="7"/>
      <c r="J74" s="7"/>
      <c r="K74" s="7"/>
      <c r="L74" s="7"/>
      <c r="M74" s="7"/>
      <c r="N74" s="7"/>
      <c r="O74" s="7"/>
      <c r="P74" s="7"/>
      <c r="Q74" s="7"/>
      <c r="R74" s="7"/>
      <c r="S74" s="7"/>
      <c r="T74" s="7"/>
      <c r="U74" s="7"/>
      <c r="V74" s="7"/>
      <c r="W74" s="7"/>
      <c r="X74" s="7"/>
      <c r="Y74" s="7"/>
      <c r="Z74" s="7"/>
    </row>
    <row r="75" spans="1:26" ht="12.75" customHeight="1" x14ac:dyDescent="0.3">
      <c r="A75" s="7"/>
      <c r="B75" s="27"/>
      <c r="C75" s="28"/>
      <c r="D75" s="28"/>
      <c r="E75" s="28"/>
      <c r="F75" s="28"/>
      <c r="G75" s="7"/>
      <c r="H75" s="7"/>
      <c r="I75" s="7"/>
      <c r="J75" s="7"/>
      <c r="K75" s="7"/>
      <c r="L75" s="7"/>
      <c r="M75" s="7"/>
      <c r="N75" s="7"/>
      <c r="O75" s="7"/>
      <c r="P75" s="7"/>
      <c r="Q75" s="7"/>
      <c r="R75" s="7"/>
      <c r="S75" s="7"/>
      <c r="T75" s="7"/>
      <c r="U75" s="7"/>
      <c r="V75" s="7"/>
      <c r="W75" s="7"/>
      <c r="X75" s="7"/>
      <c r="Y75" s="7"/>
      <c r="Z75" s="7"/>
    </row>
    <row r="76" spans="1:26" ht="12.75" customHeight="1" x14ac:dyDescent="0.3">
      <c r="A76" s="7"/>
      <c r="B76" s="27"/>
      <c r="C76" s="28"/>
      <c r="D76" s="28"/>
      <c r="E76" s="28"/>
      <c r="F76" s="28"/>
      <c r="G76" s="7"/>
      <c r="H76" s="7"/>
      <c r="I76" s="7"/>
      <c r="J76" s="7"/>
      <c r="K76" s="7"/>
      <c r="L76" s="7"/>
      <c r="M76" s="7"/>
      <c r="N76" s="7"/>
      <c r="O76" s="7"/>
      <c r="P76" s="7"/>
      <c r="Q76" s="7"/>
      <c r="R76" s="7"/>
      <c r="S76" s="7"/>
      <c r="T76" s="7"/>
      <c r="U76" s="7"/>
      <c r="V76" s="7"/>
      <c r="W76" s="7"/>
      <c r="X76" s="7"/>
      <c r="Y76" s="7"/>
      <c r="Z76" s="7"/>
    </row>
    <row r="77" spans="1:26" ht="12.75" customHeight="1" x14ac:dyDescent="0.3">
      <c r="A77" s="7"/>
      <c r="B77" s="27"/>
      <c r="C77" s="28"/>
      <c r="D77" s="28"/>
      <c r="E77" s="28"/>
      <c r="F77" s="28"/>
      <c r="G77" s="7"/>
      <c r="H77" s="7"/>
      <c r="I77" s="7"/>
      <c r="J77" s="7"/>
      <c r="K77" s="7"/>
      <c r="L77" s="7"/>
      <c r="M77" s="7"/>
      <c r="N77" s="7"/>
      <c r="O77" s="7"/>
      <c r="P77" s="7"/>
      <c r="Q77" s="7"/>
      <c r="R77" s="7"/>
      <c r="S77" s="7"/>
      <c r="T77" s="7"/>
      <c r="U77" s="7"/>
      <c r="V77" s="7"/>
      <c r="W77" s="7"/>
      <c r="X77" s="7"/>
      <c r="Y77" s="7"/>
      <c r="Z77" s="7"/>
    </row>
    <row r="78" spans="1:26" ht="12.75" customHeight="1" x14ac:dyDescent="0.3">
      <c r="A78" s="7"/>
      <c r="B78" s="27"/>
      <c r="C78" s="28"/>
      <c r="D78" s="28"/>
      <c r="E78" s="28"/>
      <c r="F78" s="28"/>
      <c r="G78" s="7"/>
      <c r="H78" s="7"/>
      <c r="I78" s="7"/>
      <c r="J78" s="7"/>
      <c r="K78" s="7"/>
      <c r="L78" s="7"/>
      <c r="M78" s="7"/>
      <c r="N78" s="7"/>
      <c r="O78" s="7"/>
      <c r="P78" s="7"/>
      <c r="Q78" s="7"/>
      <c r="R78" s="7"/>
      <c r="S78" s="7"/>
      <c r="T78" s="7"/>
      <c r="U78" s="7"/>
      <c r="V78" s="7"/>
      <c r="W78" s="7"/>
      <c r="X78" s="7"/>
      <c r="Y78" s="7"/>
      <c r="Z78" s="7"/>
    </row>
    <row r="79" spans="1:26" ht="12.75" customHeight="1" x14ac:dyDescent="0.3">
      <c r="A79" s="7"/>
      <c r="B79" s="27"/>
      <c r="C79" s="28"/>
      <c r="D79" s="28"/>
      <c r="E79" s="28"/>
      <c r="F79" s="28"/>
      <c r="G79" s="7"/>
      <c r="H79" s="7"/>
      <c r="I79" s="7"/>
      <c r="J79" s="7"/>
      <c r="K79" s="7"/>
      <c r="L79" s="7"/>
      <c r="M79" s="7"/>
      <c r="N79" s="7"/>
      <c r="O79" s="7"/>
      <c r="P79" s="7"/>
      <c r="Q79" s="7"/>
      <c r="R79" s="7"/>
      <c r="S79" s="7"/>
      <c r="T79" s="7"/>
      <c r="U79" s="7"/>
      <c r="V79" s="7"/>
      <c r="W79" s="7"/>
      <c r="X79" s="7"/>
      <c r="Y79" s="7"/>
      <c r="Z79" s="7"/>
    </row>
    <row r="80" spans="1:26" ht="12.75" customHeight="1" x14ac:dyDescent="0.3">
      <c r="A80" s="7"/>
      <c r="B80" s="27"/>
      <c r="C80" s="28"/>
      <c r="D80" s="28"/>
      <c r="E80" s="28"/>
      <c r="F80" s="28"/>
      <c r="G80" s="7"/>
      <c r="H80" s="7"/>
      <c r="I80" s="7"/>
      <c r="J80" s="7"/>
      <c r="K80" s="7"/>
      <c r="L80" s="7"/>
      <c r="M80" s="7"/>
      <c r="N80" s="7"/>
      <c r="O80" s="7"/>
      <c r="P80" s="7"/>
      <c r="Q80" s="7"/>
      <c r="R80" s="7"/>
      <c r="S80" s="7"/>
      <c r="T80" s="7"/>
      <c r="U80" s="7"/>
      <c r="V80" s="7"/>
      <c r="W80" s="7"/>
      <c r="X80" s="7"/>
      <c r="Y80" s="7"/>
      <c r="Z80" s="7"/>
    </row>
    <row r="81" spans="1:26" ht="12.75" customHeight="1" x14ac:dyDescent="0.3">
      <c r="A81" s="7"/>
      <c r="B81" s="27"/>
      <c r="C81" s="28"/>
      <c r="D81" s="28"/>
      <c r="E81" s="28"/>
      <c r="F81" s="28"/>
      <c r="G81" s="7"/>
      <c r="H81" s="7"/>
      <c r="I81" s="7"/>
      <c r="J81" s="7"/>
      <c r="K81" s="7"/>
      <c r="L81" s="7"/>
      <c r="M81" s="7"/>
      <c r="N81" s="7"/>
      <c r="O81" s="7"/>
      <c r="P81" s="7"/>
      <c r="Q81" s="7"/>
      <c r="R81" s="7"/>
      <c r="S81" s="7"/>
      <c r="T81" s="7"/>
      <c r="U81" s="7"/>
      <c r="V81" s="7"/>
      <c r="W81" s="7"/>
      <c r="X81" s="7"/>
      <c r="Y81" s="7"/>
      <c r="Z81" s="7"/>
    </row>
    <row r="82" spans="1:26" ht="12.75" customHeight="1" x14ac:dyDescent="0.3">
      <c r="A82" s="7"/>
      <c r="B82" s="27"/>
      <c r="C82" s="28"/>
      <c r="D82" s="28"/>
      <c r="E82" s="28"/>
      <c r="F82" s="28"/>
      <c r="G82" s="7"/>
      <c r="H82" s="7"/>
      <c r="I82" s="7"/>
      <c r="J82" s="7"/>
      <c r="K82" s="7"/>
      <c r="L82" s="7"/>
      <c r="M82" s="7"/>
      <c r="N82" s="7"/>
      <c r="O82" s="7"/>
      <c r="P82" s="7"/>
      <c r="Q82" s="7"/>
      <c r="R82" s="7"/>
      <c r="S82" s="7"/>
      <c r="T82" s="7"/>
      <c r="U82" s="7"/>
      <c r="V82" s="7"/>
      <c r="W82" s="7"/>
      <c r="X82" s="7"/>
      <c r="Y82" s="7"/>
      <c r="Z82" s="7"/>
    </row>
    <row r="83" spans="1:26" ht="12.75" customHeight="1" x14ac:dyDescent="0.3">
      <c r="A83" s="7"/>
      <c r="B83" s="27"/>
      <c r="C83" s="28"/>
      <c r="D83" s="28"/>
      <c r="E83" s="28"/>
      <c r="F83" s="28"/>
      <c r="G83" s="7"/>
      <c r="H83" s="7"/>
      <c r="I83" s="7"/>
      <c r="J83" s="7"/>
      <c r="K83" s="7"/>
      <c r="L83" s="7"/>
      <c r="M83" s="7"/>
      <c r="N83" s="7"/>
      <c r="O83" s="7"/>
      <c r="P83" s="7"/>
      <c r="Q83" s="7"/>
      <c r="R83" s="7"/>
      <c r="S83" s="7"/>
      <c r="T83" s="7"/>
      <c r="U83" s="7"/>
      <c r="V83" s="7"/>
      <c r="W83" s="7"/>
      <c r="X83" s="7"/>
      <c r="Y83" s="7"/>
      <c r="Z83" s="7"/>
    </row>
    <row r="84" spans="1:26" ht="12.75" customHeight="1" x14ac:dyDescent="0.3">
      <c r="A84" s="7"/>
      <c r="B84" s="27"/>
      <c r="C84" s="28"/>
      <c r="D84" s="28"/>
      <c r="E84" s="28"/>
      <c r="F84" s="28"/>
      <c r="G84" s="7"/>
      <c r="H84" s="7"/>
      <c r="I84" s="7"/>
      <c r="J84" s="7"/>
      <c r="K84" s="7"/>
      <c r="L84" s="7"/>
      <c r="M84" s="7"/>
      <c r="N84" s="7"/>
      <c r="O84" s="7"/>
      <c r="P84" s="7"/>
      <c r="Q84" s="7"/>
      <c r="R84" s="7"/>
      <c r="S84" s="7"/>
      <c r="T84" s="7"/>
      <c r="U84" s="7"/>
      <c r="V84" s="7"/>
      <c r="W84" s="7"/>
      <c r="X84" s="7"/>
      <c r="Y84" s="7"/>
      <c r="Z84" s="7"/>
    </row>
    <row r="85" spans="1:26" ht="12.75" customHeight="1" x14ac:dyDescent="0.3">
      <c r="A85" s="7"/>
      <c r="B85" s="27"/>
      <c r="C85" s="28"/>
      <c r="D85" s="28"/>
      <c r="E85" s="28"/>
      <c r="F85" s="28"/>
      <c r="G85" s="7"/>
      <c r="H85" s="7"/>
      <c r="I85" s="7"/>
      <c r="J85" s="7"/>
      <c r="K85" s="7"/>
      <c r="L85" s="7"/>
      <c r="M85" s="7"/>
      <c r="N85" s="7"/>
      <c r="O85" s="7"/>
      <c r="P85" s="7"/>
      <c r="Q85" s="7"/>
      <c r="R85" s="7"/>
      <c r="S85" s="7"/>
      <c r="T85" s="7"/>
      <c r="U85" s="7"/>
      <c r="V85" s="7"/>
      <c r="W85" s="7"/>
      <c r="X85" s="7"/>
      <c r="Y85" s="7"/>
      <c r="Z85" s="7"/>
    </row>
    <row r="86" spans="1:26" ht="12.75" customHeight="1" x14ac:dyDescent="0.3">
      <c r="A86" s="7"/>
      <c r="B86" s="27"/>
      <c r="C86" s="28"/>
      <c r="D86" s="28"/>
      <c r="E86" s="28"/>
      <c r="F86" s="28"/>
      <c r="G86" s="7"/>
      <c r="H86" s="7"/>
      <c r="I86" s="7"/>
      <c r="J86" s="7"/>
      <c r="K86" s="7"/>
      <c r="L86" s="7"/>
      <c r="M86" s="7"/>
      <c r="N86" s="7"/>
      <c r="O86" s="7"/>
      <c r="P86" s="7"/>
      <c r="Q86" s="7"/>
      <c r="R86" s="7"/>
      <c r="S86" s="7"/>
      <c r="T86" s="7"/>
      <c r="U86" s="7"/>
      <c r="V86" s="7"/>
      <c r="W86" s="7"/>
      <c r="X86" s="7"/>
      <c r="Y86" s="7"/>
      <c r="Z86" s="7"/>
    </row>
    <row r="87" spans="1:26" ht="12.75" customHeight="1" x14ac:dyDescent="0.3">
      <c r="A87" s="7"/>
      <c r="B87" s="27"/>
      <c r="C87" s="28"/>
      <c r="D87" s="28"/>
      <c r="E87" s="28"/>
      <c r="F87" s="28"/>
      <c r="G87" s="7"/>
      <c r="H87" s="7"/>
      <c r="I87" s="7"/>
      <c r="J87" s="7"/>
      <c r="K87" s="7"/>
      <c r="L87" s="7"/>
      <c r="M87" s="7"/>
      <c r="N87" s="7"/>
      <c r="O87" s="7"/>
      <c r="P87" s="7"/>
      <c r="Q87" s="7"/>
      <c r="R87" s="7"/>
      <c r="S87" s="7"/>
      <c r="T87" s="7"/>
      <c r="U87" s="7"/>
      <c r="V87" s="7"/>
      <c r="W87" s="7"/>
      <c r="X87" s="7"/>
      <c r="Y87" s="7"/>
      <c r="Z87" s="7"/>
    </row>
    <row r="88" spans="1:26" ht="12.75" customHeight="1" x14ac:dyDescent="0.3">
      <c r="A88" s="7"/>
      <c r="B88" s="27"/>
      <c r="C88" s="28"/>
      <c r="D88" s="28"/>
      <c r="E88" s="28"/>
      <c r="F88" s="28"/>
      <c r="G88" s="7"/>
      <c r="H88" s="7"/>
      <c r="I88" s="7"/>
      <c r="J88" s="7"/>
      <c r="K88" s="7"/>
      <c r="L88" s="7"/>
      <c r="M88" s="7"/>
      <c r="N88" s="7"/>
      <c r="O88" s="7"/>
      <c r="P88" s="7"/>
      <c r="Q88" s="7"/>
      <c r="R88" s="7"/>
      <c r="S88" s="7"/>
      <c r="T88" s="7"/>
      <c r="U88" s="7"/>
      <c r="V88" s="7"/>
      <c r="W88" s="7"/>
      <c r="X88" s="7"/>
      <c r="Y88" s="7"/>
      <c r="Z88" s="7"/>
    </row>
    <row r="89" spans="1:26" ht="12.75" customHeight="1" x14ac:dyDescent="0.3">
      <c r="A89" s="7"/>
      <c r="B89" s="27"/>
      <c r="C89" s="28"/>
      <c r="D89" s="28"/>
      <c r="E89" s="28"/>
      <c r="F89" s="28"/>
      <c r="G89" s="7"/>
      <c r="H89" s="7"/>
      <c r="I89" s="7"/>
      <c r="J89" s="7"/>
      <c r="K89" s="7"/>
      <c r="L89" s="7"/>
      <c r="M89" s="7"/>
      <c r="N89" s="7"/>
      <c r="O89" s="7"/>
      <c r="P89" s="7"/>
      <c r="Q89" s="7"/>
      <c r="R89" s="7"/>
      <c r="S89" s="7"/>
      <c r="T89" s="7"/>
      <c r="U89" s="7"/>
      <c r="V89" s="7"/>
      <c r="W89" s="7"/>
      <c r="X89" s="7"/>
      <c r="Y89" s="7"/>
      <c r="Z89" s="7"/>
    </row>
    <row r="90" spans="1:26" ht="12.75" customHeight="1" x14ac:dyDescent="0.3">
      <c r="A90" s="7"/>
      <c r="B90" s="27"/>
      <c r="C90" s="28"/>
      <c r="D90" s="28"/>
      <c r="E90" s="28"/>
      <c r="F90" s="28"/>
      <c r="G90" s="7"/>
      <c r="H90" s="7"/>
      <c r="I90" s="7"/>
      <c r="J90" s="7"/>
      <c r="K90" s="7"/>
      <c r="L90" s="7"/>
      <c r="M90" s="7"/>
      <c r="N90" s="7"/>
      <c r="O90" s="7"/>
      <c r="P90" s="7"/>
      <c r="Q90" s="7"/>
      <c r="R90" s="7"/>
      <c r="S90" s="7"/>
      <c r="T90" s="7"/>
      <c r="U90" s="7"/>
      <c r="V90" s="7"/>
      <c r="W90" s="7"/>
      <c r="X90" s="7"/>
      <c r="Y90" s="7"/>
      <c r="Z90" s="7"/>
    </row>
    <row r="91" spans="1:26" ht="12.75" customHeight="1" x14ac:dyDescent="0.3">
      <c r="A91" s="7"/>
      <c r="B91" s="27"/>
      <c r="C91" s="28"/>
      <c r="D91" s="28"/>
      <c r="E91" s="28"/>
      <c r="F91" s="28"/>
      <c r="G91" s="7"/>
      <c r="H91" s="7"/>
      <c r="I91" s="7"/>
      <c r="J91" s="7"/>
      <c r="K91" s="7"/>
      <c r="L91" s="7"/>
      <c r="M91" s="7"/>
      <c r="N91" s="7"/>
      <c r="O91" s="7"/>
      <c r="P91" s="7"/>
      <c r="Q91" s="7"/>
      <c r="R91" s="7"/>
      <c r="S91" s="7"/>
      <c r="T91" s="7"/>
      <c r="U91" s="7"/>
      <c r="V91" s="7"/>
      <c r="W91" s="7"/>
      <c r="X91" s="7"/>
      <c r="Y91" s="7"/>
      <c r="Z91" s="7"/>
    </row>
    <row r="92" spans="1:26" ht="12.75" customHeight="1" x14ac:dyDescent="0.3">
      <c r="A92" s="7"/>
      <c r="B92" s="27"/>
      <c r="C92" s="28"/>
      <c r="D92" s="28"/>
      <c r="E92" s="28"/>
      <c r="F92" s="28"/>
      <c r="G92" s="7"/>
      <c r="H92" s="7"/>
      <c r="I92" s="7"/>
      <c r="J92" s="7"/>
      <c r="K92" s="7"/>
      <c r="L92" s="7"/>
      <c r="M92" s="7"/>
      <c r="N92" s="7"/>
      <c r="O92" s="7"/>
      <c r="P92" s="7"/>
      <c r="Q92" s="7"/>
      <c r="R92" s="7"/>
      <c r="S92" s="7"/>
      <c r="T92" s="7"/>
      <c r="U92" s="7"/>
      <c r="V92" s="7"/>
      <c r="W92" s="7"/>
      <c r="X92" s="7"/>
      <c r="Y92" s="7"/>
      <c r="Z92" s="7"/>
    </row>
    <row r="93" spans="1:26" ht="12.75" customHeight="1" x14ac:dyDescent="0.3">
      <c r="A93" s="7"/>
      <c r="B93" s="27"/>
      <c r="C93" s="28"/>
      <c r="D93" s="28"/>
      <c r="E93" s="28"/>
      <c r="F93" s="28"/>
      <c r="G93" s="7"/>
      <c r="H93" s="7"/>
      <c r="I93" s="7"/>
      <c r="J93" s="7"/>
      <c r="K93" s="7"/>
      <c r="L93" s="7"/>
      <c r="M93" s="7"/>
      <c r="N93" s="7"/>
      <c r="O93" s="7"/>
      <c r="P93" s="7"/>
      <c r="Q93" s="7"/>
      <c r="R93" s="7"/>
      <c r="S93" s="7"/>
      <c r="T93" s="7"/>
      <c r="U93" s="7"/>
      <c r="V93" s="7"/>
      <c r="W93" s="7"/>
      <c r="X93" s="7"/>
      <c r="Y93" s="7"/>
      <c r="Z93" s="7"/>
    </row>
    <row r="94" spans="1:26" ht="12.75" customHeight="1" x14ac:dyDescent="0.3">
      <c r="A94" s="7"/>
      <c r="B94" s="27"/>
      <c r="C94" s="28"/>
      <c r="D94" s="28"/>
      <c r="E94" s="28"/>
      <c r="F94" s="28"/>
      <c r="G94" s="7"/>
      <c r="H94" s="7"/>
      <c r="I94" s="7"/>
      <c r="J94" s="7"/>
      <c r="K94" s="7"/>
      <c r="L94" s="7"/>
      <c r="M94" s="7"/>
      <c r="N94" s="7"/>
      <c r="O94" s="7"/>
      <c r="P94" s="7"/>
      <c r="Q94" s="7"/>
      <c r="R94" s="7"/>
      <c r="S94" s="7"/>
      <c r="T94" s="7"/>
      <c r="U94" s="7"/>
      <c r="V94" s="7"/>
      <c r="W94" s="7"/>
      <c r="X94" s="7"/>
      <c r="Y94" s="7"/>
      <c r="Z94" s="7"/>
    </row>
    <row r="95" spans="1:26" ht="12.75" customHeight="1" x14ac:dyDescent="0.3">
      <c r="A95" s="7"/>
      <c r="B95" s="27"/>
      <c r="C95" s="28"/>
      <c r="D95" s="28"/>
      <c r="E95" s="28"/>
      <c r="F95" s="28"/>
      <c r="G95" s="7"/>
      <c r="H95" s="7"/>
      <c r="I95" s="7"/>
      <c r="J95" s="7"/>
      <c r="K95" s="7"/>
      <c r="L95" s="7"/>
      <c r="M95" s="7"/>
      <c r="N95" s="7"/>
      <c r="O95" s="7"/>
      <c r="P95" s="7"/>
      <c r="Q95" s="7"/>
      <c r="R95" s="7"/>
      <c r="S95" s="7"/>
      <c r="T95" s="7"/>
      <c r="U95" s="7"/>
      <c r="V95" s="7"/>
      <c r="W95" s="7"/>
      <c r="X95" s="7"/>
      <c r="Y95" s="7"/>
      <c r="Z95" s="7"/>
    </row>
    <row r="96" spans="1:26" ht="12.75" customHeight="1" x14ac:dyDescent="0.3">
      <c r="A96" s="7"/>
      <c r="B96" s="27"/>
      <c r="C96" s="28"/>
      <c r="D96" s="28"/>
      <c r="E96" s="28"/>
      <c r="F96" s="28"/>
      <c r="G96" s="7"/>
      <c r="H96" s="7"/>
      <c r="I96" s="7"/>
      <c r="J96" s="7"/>
      <c r="K96" s="7"/>
      <c r="L96" s="7"/>
      <c r="M96" s="7"/>
      <c r="N96" s="7"/>
      <c r="O96" s="7"/>
      <c r="P96" s="7"/>
      <c r="Q96" s="7"/>
      <c r="R96" s="7"/>
      <c r="S96" s="7"/>
      <c r="T96" s="7"/>
      <c r="U96" s="7"/>
      <c r="V96" s="7"/>
      <c r="W96" s="7"/>
      <c r="X96" s="7"/>
      <c r="Y96" s="7"/>
      <c r="Z96" s="7"/>
    </row>
    <row r="97" spans="1:26" ht="12.75" customHeight="1" x14ac:dyDescent="0.3">
      <c r="A97" s="7"/>
      <c r="B97" s="27"/>
      <c r="C97" s="28"/>
      <c r="D97" s="28"/>
      <c r="E97" s="28"/>
      <c r="F97" s="28"/>
      <c r="G97" s="7"/>
      <c r="H97" s="7"/>
      <c r="I97" s="7"/>
      <c r="J97" s="7"/>
      <c r="K97" s="7"/>
      <c r="L97" s="7"/>
      <c r="M97" s="7"/>
      <c r="N97" s="7"/>
      <c r="O97" s="7"/>
      <c r="P97" s="7"/>
      <c r="Q97" s="7"/>
      <c r="R97" s="7"/>
      <c r="S97" s="7"/>
      <c r="T97" s="7"/>
      <c r="U97" s="7"/>
      <c r="V97" s="7"/>
      <c r="W97" s="7"/>
      <c r="X97" s="7"/>
      <c r="Y97" s="7"/>
      <c r="Z97" s="7"/>
    </row>
    <row r="98" spans="1:26" ht="12.75" customHeight="1" x14ac:dyDescent="0.3">
      <c r="A98" s="7"/>
      <c r="B98" s="27"/>
      <c r="C98" s="28"/>
      <c r="D98" s="28"/>
      <c r="E98" s="28"/>
      <c r="F98" s="28"/>
      <c r="G98" s="7"/>
      <c r="H98" s="7"/>
      <c r="I98" s="7"/>
      <c r="J98" s="7"/>
      <c r="K98" s="7"/>
      <c r="L98" s="7"/>
      <c r="M98" s="7"/>
      <c r="N98" s="7"/>
      <c r="O98" s="7"/>
      <c r="P98" s="7"/>
      <c r="Q98" s="7"/>
      <c r="R98" s="7"/>
      <c r="S98" s="7"/>
      <c r="T98" s="7"/>
      <c r="U98" s="7"/>
      <c r="V98" s="7"/>
      <c r="W98" s="7"/>
      <c r="X98" s="7"/>
      <c r="Y98" s="7"/>
      <c r="Z98" s="7"/>
    </row>
    <row r="99" spans="1:26" ht="12.75" customHeight="1" x14ac:dyDescent="0.3">
      <c r="A99" s="7"/>
      <c r="B99" s="27"/>
      <c r="C99" s="28"/>
      <c r="D99" s="28"/>
      <c r="E99" s="28"/>
      <c r="F99" s="28"/>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7"/>
      <c r="C100" s="28"/>
      <c r="D100" s="28"/>
      <c r="E100" s="28"/>
      <c r="F100" s="28"/>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7"/>
      <c r="C101" s="28"/>
      <c r="D101" s="28"/>
      <c r="E101" s="28"/>
      <c r="F101" s="28"/>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7"/>
      <c r="C102" s="28"/>
      <c r="D102" s="28"/>
      <c r="E102" s="28"/>
      <c r="F102" s="28"/>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7"/>
      <c r="C103" s="28"/>
      <c r="D103" s="28"/>
      <c r="E103" s="28"/>
      <c r="F103" s="28"/>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7"/>
      <c r="C104" s="28"/>
      <c r="D104" s="28"/>
      <c r="E104" s="28"/>
      <c r="F104" s="28"/>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7"/>
      <c r="C105" s="28"/>
      <c r="D105" s="28"/>
      <c r="E105" s="28"/>
      <c r="F105" s="28"/>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7"/>
      <c r="C106" s="28"/>
      <c r="D106" s="28"/>
      <c r="E106" s="28"/>
      <c r="F106" s="28"/>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7"/>
      <c r="C107" s="28"/>
      <c r="D107" s="28"/>
      <c r="E107" s="28"/>
      <c r="F107" s="28"/>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7"/>
      <c r="C108" s="28"/>
      <c r="D108" s="28"/>
      <c r="E108" s="28"/>
      <c r="F108" s="28"/>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7"/>
      <c r="C109" s="28"/>
      <c r="D109" s="28"/>
      <c r="E109" s="28"/>
      <c r="F109" s="28"/>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7"/>
      <c r="C110" s="28"/>
      <c r="D110" s="28"/>
      <c r="E110" s="28"/>
      <c r="F110" s="28"/>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7"/>
      <c r="C111" s="28"/>
      <c r="D111" s="28"/>
      <c r="E111" s="28"/>
      <c r="F111" s="28"/>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7"/>
      <c r="C112" s="28"/>
      <c r="D112" s="28"/>
      <c r="E112" s="28"/>
      <c r="F112" s="28"/>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7"/>
      <c r="C113" s="28"/>
      <c r="D113" s="28"/>
      <c r="E113" s="28"/>
      <c r="F113" s="28"/>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7"/>
      <c r="C114" s="28"/>
      <c r="D114" s="28"/>
      <c r="E114" s="28"/>
      <c r="F114" s="28"/>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7"/>
      <c r="C115" s="28"/>
      <c r="D115" s="28"/>
      <c r="E115" s="28"/>
      <c r="F115" s="28"/>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7"/>
      <c r="C116" s="28"/>
      <c r="D116" s="28"/>
      <c r="E116" s="28"/>
      <c r="F116" s="28"/>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7"/>
      <c r="C117" s="28"/>
      <c r="D117" s="28"/>
      <c r="E117" s="28"/>
      <c r="F117" s="28"/>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7"/>
      <c r="C118" s="28"/>
      <c r="D118" s="28"/>
      <c r="E118" s="28"/>
      <c r="F118" s="28"/>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7"/>
      <c r="C119" s="28"/>
      <c r="D119" s="28"/>
      <c r="E119" s="28"/>
      <c r="F119" s="28"/>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7"/>
      <c r="C120" s="28"/>
      <c r="D120" s="28"/>
      <c r="E120" s="28"/>
      <c r="F120" s="28"/>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7"/>
      <c r="C121" s="28"/>
      <c r="D121" s="28"/>
      <c r="E121" s="28"/>
      <c r="F121" s="28"/>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7"/>
      <c r="C122" s="28"/>
      <c r="D122" s="28"/>
      <c r="E122" s="28"/>
      <c r="F122" s="28"/>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7"/>
      <c r="C123" s="28"/>
      <c r="D123" s="28"/>
      <c r="E123" s="28"/>
      <c r="F123" s="28"/>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7"/>
      <c r="C124" s="28"/>
      <c r="D124" s="28"/>
      <c r="E124" s="28"/>
      <c r="F124" s="28"/>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7"/>
      <c r="C125" s="28"/>
      <c r="D125" s="28"/>
      <c r="E125" s="28"/>
      <c r="F125" s="28"/>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7"/>
      <c r="C126" s="28"/>
      <c r="D126" s="28"/>
      <c r="E126" s="28"/>
      <c r="F126" s="28"/>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7"/>
      <c r="C127" s="28"/>
      <c r="D127" s="28"/>
      <c r="E127" s="28"/>
      <c r="F127" s="28"/>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7"/>
      <c r="C128" s="28"/>
      <c r="D128" s="28"/>
      <c r="E128" s="28"/>
      <c r="F128" s="28"/>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7"/>
      <c r="C129" s="28"/>
      <c r="D129" s="28"/>
      <c r="E129" s="28"/>
      <c r="F129" s="28"/>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7"/>
      <c r="C130" s="28"/>
      <c r="D130" s="28"/>
      <c r="E130" s="28"/>
      <c r="F130" s="28"/>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7"/>
      <c r="C131" s="28"/>
      <c r="D131" s="28"/>
      <c r="E131" s="28"/>
      <c r="F131" s="28"/>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7"/>
      <c r="C132" s="28"/>
      <c r="D132" s="28"/>
      <c r="E132" s="28"/>
      <c r="F132" s="28"/>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7"/>
      <c r="C133" s="28"/>
      <c r="D133" s="28"/>
      <c r="E133" s="28"/>
      <c r="F133" s="28"/>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7"/>
      <c r="C134" s="28"/>
      <c r="D134" s="28"/>
      <c r="E134" s="28"/>
      <c r="F134" s="28"/>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7"/>
      <c r="C135" s="28"/>
      <c r="D135" s="28"/>
      <c r="E135" s="28"/>
      <c r="F135" s="28"/>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7"/>
      <c r="C136" s="28"/>
      <c r="D136" s="28"/>
      <c r="E136" s="28"/>
      <c r="F136" s="28"/>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7"/>
      <c r="C137" s="28"/>
      <c r="D137" s="28"/>
      <c r="E137" s="28"/>
      <c r="F137" s="28"/>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7"/>
      <c r="C138" s="28"/>
      <c r="D138" s="28"/>
      <c r="E138" s="28"/>
      <c r="F138" s="28"/>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7"/>
      <c r="C139" s="28"/>
      <c r="D139" s="28"/>
      <c r="E139" s="28"/>
      <c r="F139" s="28"/>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7"/>
      <c r="C140" s="28"/>
      <c r="D140" s="28"/>
      <c r="E140" s="28"/>
      <c r="F140" s="28"/>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7"/>
      <c r="C141" s="28"/>
      <c r="D141" s="28"/>
      <c r="E141" s="28"/>
      <c r="F141" s="28"/>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7"/>
      <c r="C142" s="28"/>
      <c r="D142" s="28"/>
      <c r="E142" s="28"/>
      <c r="F142" s="28"/>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7"/>
      <c r="C143" s="28"/>
      <c r="D143" s="28"/>
      <c r="E143" s="28"/>
      <c r="F143" s="28"/>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7"/>
      <c r="C144" s="28"/>
      <c r="D144" s="28"/>
      <c r="E144" s="28"/>
      <c r="F144" s="28"/>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7"/>
      <c r="C145" s="28"/>
      <c r="D145" s="28"/>
      <c r="E145" s="28"/>
      <c r="F145" s="28"/>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7"/>
      <c r="C146" s="28"/>
      <c r="D146" s="28"/>
      <c r="E146" s="28"/>
      <c r="F146" s="28"/>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7"/>
      <c r="C147" s="28"/>
      <c r="D147" s="28"/>
      <c r="E147" s="28"/>
      <c r="F147" s="28"/>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7"/>
      <c r="C148" s="28"/>
      <c r="D148" s="28"/>
      <c r="E148" s="28"/>
      <c r="F148" s="28"/>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7"/>
      <c r="C149" s="28"/>
      <c r="D149" s="28"/>
      <c r="E149" s="28"/>
      <c r="F149" s="28"/>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7"/>
      <c r="C150" s="28"/>
      <c r="D150" s="28"/>
      <c r="E150" s="28"/>
      <c r="F150" s="28"/>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7"/>
      <c r="C151" s="28"/>
      <c r="D151" s="28"/>
      <c r="E151" s="28"/>
      <c r="F151" s="28"/>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7"/>
      <c r="C152" s="28"/>
      <c r="D152" s="28"/>
      <c r="E152" s="28"/>
      <c r="F152" s="28"/>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7"/>
      <c r="C153" s="28"/>
      <c r="D153" s="28"/>
      <c r="E153" s="28"/>
      <c r="F153" s="28"/>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7"/>
      <c r="C154" s="28"/>
      <c r="D154" s="28"/>
      <c r="E154" s="28"/>
      <c r="F154" s="28"/>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7"/>
      <c r="C155" s="28"/>
      <c r="D155" s="28"/>
      <c r="E155" s="28"/>
      <c r="F155" s="28"/>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7"/>
      <c r="C156" s="28"/>
      <c r="D156" s="28"/>
      <c r="E156" s="28"/>
      <c r="F156" s="28"/>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7"/>
      <c r="C157" s="28"/>
      <c r="D157" s="28"/>
      <c r="E157" s="28"/>
      <c r="F157" s="28"/>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7"/>
      <c r="C158" s="28"/>
      <c r="D158" s="28"/>
      <c r="E158" s="28"/>
      <c r="F158" s="28"/>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7"/>
      <c r="C159" s="28"/>
      <c r="D159" s="28"/>
      <c r="E159" s="28"/>
      <c r="F159" s="28"/>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7"/>
      <c r="C160" s="28"/>
      <c r="D160" s="28"/>
      <c r="E160" s="28"/>
      <c r="F160" s="28"/>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7"/>
      <c r="C161" s="28"/>
      <c r="D161" s="28"/>
      <c r="E161" s="28"/>
      <c r="F161" s="28"/>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7"/>
      <c r="C162" s="28"/>
      <c r="D162" s="28"/>
      <c r="E162" s="28"/>
      <c r="F162" s="28"/>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7"/>
      <c r="C163" s="28"/>
      <c r="D163" s="28"/>
      <c r="E163" s="28"/>
      <c r="F163" s="28"/>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7"/>
      <c r="C164" s="28"/>
      <c r="D164" s="28"/>
      <c r="E164" s="28"/>
      <c r="F164" s="28"/>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7"/>
      <c r="C165" s="28"/>
      <c r="D165" s="28"/>
      <c r="E165" s="28"/>
      <c r="F165" s="28"/>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7"/>
      <c r="C166" s="28"/>
      <c r="D166" s="28"/>
      <c r="E166" s="28"/>
      <c r="F166" s="28"/>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7"/>
      <c r="C167" s="28"/>
      <c r="D167" s="28"/>
      <c r="E167" s="28"/>
      <c r="F167" s="28"/>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7"/>
      <c r="C168" s="28"/>
      <c r="D168" s="28"/>
      <c r="E168" s="28"/>
      <c r="F168" s="28"/>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7"/>
      <c r="C169" s="28"/>
      <c r="D169" s="28"/>
      <c r="E169" s="28"/>
      <c r="F169" s="28"/>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7"/>
      <c r="C170" s="28"/>
      <c r="D170" s="28"/>
      <c r="E170" s="28"/>
      <c r="F170" s="28"/>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7"/>
      <c r="C171" s="28"/>
      <c r="D171" s="28"/>
      <c r="E171" s="28"/>
      <c r="F171" s="28"/>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7"/>
      <c r="C172" s="28"/>
      <c r="D172" s="28"/>
      <c r="E172" s="28"/>
      <c r="F172" s="28"/>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7"/>
      <c r="C173" s="28"/>
      <c r="D173" s="28"/>
      <c r="E173" s="28"/>
      <c r="F173" s="28"/>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7"/>
      <c r="C174" s="28"/>
      <c r="D174" s="28"/>
      <c r="E174" s="28"/>
      <c r="F174" s="28"/>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7"/>
      <c r="C175" s="28"/>
      <c r="D175" s="28"/>
      <c r="E175" s="28"/>
      <c r="F175" s="28"/>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7"/>
      <c r="C176" s="28"/>
      <c r="D176" s="28"/>
      <c r="E176" s="28"/>
      <c r="F176" s="28"/>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7"/>
      <c r="C177" s="28"/>
      <c r="D177" s="28"/>
      <c r="E177" s="28"/>
      <c r="F177" s="28"/>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7"/>
      <c r="C178" s="28"/>
      <c r="D178" s="28"/>
      <c r="E178" s="28"/>
      <c r="F178" s="28"/>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7"/>
      <c r="C179" s="28"/>
      <c r="D179" s="28"/>
      <c r="E179" s="28"/>
      <c r="F179" s="28"/>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7"/>
      <c r="C180" s="28"/>
      <c r="D180" s="28"/>
      <c r="E180" s="28"/>
      <c r="F180" s="28"/>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7"/>
      <c r="C181" s="28"/>
      <c r="D181" s="28"/>
      <c r="E181" s="28"/>
      <c r="F181" s="28"/>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7"/>
      <c r="C182" s="28"/>
      <c r="D182" s="28"/>
      <c r="E182" s="28"/>
      <c r="F182" s="28"/>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7"/>
      <c r="C183" s="28"/>
      <c r="D183" s="28"/>
      <c r="E183" s="28"/>
      <c r="F183" s="28"/>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7"/>
      <c r="C184" s="28"/>
      <c r="D184" s="28"/>
      <c r="E184" s="28"/>
      <c r="F184" s="28"/>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7"/>
      <c r="C185" s="28"/>
      <c r="D185" s="28"/>
      <c r="E185" s="28"/>
      <c r="F185" s="28"/>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7"/>
      <c r="C186" s="28"/>
      <c r="D186" s="28"/>
      <c r="E186" s="28"/>
      <c r="F186" s="28"/>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7"/>
      <c r="C187" s="28"/>
      <c r="D187" s="28"/>
      <c r="E187" s="28"/>
      <c r="F187" s="28"/>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7"/>
      <c r="C188" s="28"/>
      <c r="D188" s="28"/>
      <c r="E188" s="28"/>
      <c r="F188" s="28"/>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7"/>
      <c r="C189" s="28"/>
      <c r="D189" s="28"/>
      <c r="E189" s="28"/>
      <c r="F189" s="28"/>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7"/>
      <c r="C190" s="28"/>
      <c r="D190" s="28"/>
      <c r="E190" s="28"/>
      <c r="F190" s="28"/>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7"/>
      <c r="C191" s="28"/>
      <c r="D191" s="28"/>
      <c r="E191" s="28"/>
      <c r="F191" s="28"/>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7"/>
      <c r="C192" s="28"/>
      <c r="D192" s="28"/>
      <c r="E192" s="28"/>
      <c r="F192" s="28"/>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7"/>
      <c r="C193" s="28"/>
      <c r="D193" s="28"/>
      <c r="E193" s="28"/>
      <c r="F193" s="28"/>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7"/>
      <c r="C194" s="28"/>
      <c r="D194" s="28"/>
      <c r="E194" s="28"/>
      <c r="F194" s="28"/>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7"/>
      <c r="C195" s="28"/>
      <c r="D195" s="28"/>
      <c r="E195" s="28"/>
      <c r="F195" s="28"/>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7"/>
      <c r="C196" s="28"/>
      <c r="D196" s="28"/>
      <c r="E196" s="28"/>
      <c r="F196" s="28"/>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7"/>
      <c r="C197" s="28"/>
      <c r="D197" s="28"/>
      <c r="E197" s="28"/>
      <c r="F197" s="28"/>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7"/>
      <c r="C198" s="28"/>
      <c r="D198" s="28"/>
      <c r="E198" s="28"/>
      <c r="F198" s="28"/>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7"/>
      <c r="C199" s="28"/>
      <c r="D199" s="28"/>
      <c r="E199" s="28"/>
      <c r="F199" s="28"/>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7"/>
      <c r="C200" s="28"/>
      <c r="D200" s="28"/>
      <c r="E200" s="28"/>
      <c r="F200" s="28"/>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7"/>
      <c r="C201" s="28"/>
      <c r="D201" s="28"/>
      <c r="E201" s="28"/>
      <c r="F201" s="28"/>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7"/>
      <c r="C202" s="28"/>
      <c r="D202" s="28"/>
      <c r="E202" s="28"/>
      <c r="F202" s="28"/>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7"/>
      <c r="C203" s="28"/>
      <c r="D203" s="28"/>
      <c r="E203" s="28"/>
      <c r="F203" s="28"/>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7"/>
      <c r="C204" s="28"/>
      <c r="D204" s="28"/>
      <c r="E204" s="28"/>
      <c r="F204" s="28"/>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7"/>
      <c r="C205" s="28"/>
      <c r="D205" s="28"/>
      <c r="E205" s="28"/>
      <c r="F205" s="28"/>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7"/>
      <c r="C206" s="28"/>
      <c r="D206" s="28"/>
      <c r="E206" s="28"/>
      <c r="F206" s="28"/>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7"/>
      <c r="C207" s="28"/>
      <c r="D207" s="28"/>
      <c r="E207" s="28"/>
      <c r="F207" s="28"/>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7"/>
      <c r="C208" s="28"/>
      <c r="D208" s="28"/>
      <c r="E208" s="28"/>
      <c r="F208" s="28"/>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7"/>
      <c r="C209" s="28"/>
      <c r="D209" s="28"/>
      <c r="E209" s="28"/>
      <c r="F209" s="28"/>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7"/>
      <c r="C210" s="28"/>
      <c r="D210" s="28"/>
      <c r="E210" s="28"/>
      <c r="F210" s="28"/>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7"/>
      <c r="C211" s="28"/>
      <c r="D211" s="28"/>
      <c r="E211" s="28"/>
      <c r="F211" s="28"/>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7"/>
      <c r="C212" s="28"/>
      <c r="D212" s="28"/>
      <c r="E212" s="28"/>
      <c r="F212" s="28"/>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7"/>
      <c r="C213" s="28"/>
      <c r="D213" s="28"/>
      <c r="E213" s="28"/>
      <c r="F213" s="28"/>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7"/>
      <c r="C214" s="28"/>
      <c r="D214" s="28"/>
      <c r="E214" s="28"/>
      <c r="F214" s="28"/>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7"/>
      <c r="C215" s="28"/>
      <c r="D215" s="28"/>
      <c r="E215" s="28"/>
      <c r="F215" s="28"/>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7"/>
      <c r="C216" s="28"/>
      <c r="D216" s="28"/>
      <c r="E216" s="28"/>
      <c r="F216" s="28"/>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7"/>
      <c r="C217" s="28"/>
      <c r="D217" s="28"/>
      <c r="E217" s="28"/>
      <c r="F217" s="28"/>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7"/>
      <c r="C218" s="28"/>
      <c r="D218" s="28"/>
      <c r="E218" s="28"/>
      <c r="F218" s="28"/>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7"/>
      <c r="C219" s="28"/>
      <c r="D219" s="28"/>
      <c r="E219" s="28"/>
      <c r="F219" s="28"/>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7"/>
      <c r="C220" s="28"/>
      <c r="D220" s="28"/>
      <c r="E220" s="28"/>
      <c r="F220" s="28"/>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7"/>
      <c r="C221" s="28"/>
      <c r="D221" s="28"/>
      <c r="E221" s="28"/>
      <c r="F221" s="28"/>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7"/>
      <c r="C222" s="28"/>
      <c r="D222" s="28"/>
      <c r="E222" s="28"/>
      <c r="F222" s="28"/>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7"/>
      <c r="C223" s="28"/>
      <c r="D223" s="28"/>
      <c r="E223" s="28"/>
      <c r="F223" s="28"/>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7"/>
      <c r="C224" s="28"/>
      <c r="D224" s="28"/>
      <c r="E224" s="28"/>
      <c r="F224" s="28"/>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7"/>
      <c r="C225" s="28"/>
      <c r="D225" s="28"/>
      <c r="E225" s="28"/>
      <c r="F225" s="28"/>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7"/>
      <c r="C226" s="28"/>
      <c r="D226" s="28"/>
      <c r="E226" s="28"/>
      <c r="F226" s="28"/>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7"/>
      <c r="C227" s="28"/>
      <c r="D227" s="28"/>
      <c r="E227" s="28"/>
      <c r="F227" s="28"/>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7"/>
      <c r="C228" s="28"/>
      <c r="D228" s="28"/>
      <c r="E228" s="28"/>
      <c r="F228" s="28"/>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7"/>
      <c r="C229" s="28"/>
      <c r="D229" s="28"/>
      <c r="E229" s="28"/>
      <c r="F229" s="28"/>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7"/>
      <c r="C230" s="28"/>
      <c r="D230" s="28"/>
      <c r="E230" s="28"/>
      <c r="F230" s="28"/>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7"/>
      <c r="C231" s="28"/>
      <c r="D231" s="28"/>
      <c r="E231" s="28"/>
      <c r="F231" s="28"/>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7"/>
      <c r="C232" s="28"/>
      <c r="D232" s="28"/>
      <c r="E232" s="28"/>
      <c r="F232" s="28"/>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7"/>
      <c r="C233" s="28"/>
      <c r="D233" s="28"/>
      <c r="E233" s="28"/>
      <c r="F233" s="28"/>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7"/>
      <c r="C234" s="28"/>
      <c r="D234" s="28"/>
      <c r="E234" s="28"/>
      <c r="F234" s="28"/>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7"/>
      <c r="C235" s="28"/>
      <c r="D235" s="28"/>
      <c r="E235" s="28"/>
      <c r="F235" s="28"/>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7"/>
      <c r="C236" s="28"/>
      <c r="D236" s="28"/>
      <c r="E236" s="28"/>
      <c r="F236" s="28"/>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7"/>
      <c r="C237" s="28"/>
      <c r="D237" s="28"/>
      <c r="E237" s="28"/>
      <c r="F237" s="28"/>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7"/>
      <c r="C238" s="28"/>
      <c r="D238" s="28"/>
      <c r="E238" s="28"/>
      <c r="F238" s="28"/>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7"/>
      <c r="C239" s="28"/>
      <c r="D239" s="28"/>
      <c r="E239" s="28"/>
      <c r="F239" s="28"/>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7"/>
      <c r="C240" s="28"/>
      <c r="D240" s="28"/>
      <c r="E240" s="28"/>
      <c r="F240" s="28"/>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7"/>
      <c r="C241" s="28"/>
      <c r="D241" s="28"/>
      <c r="E241" s="28"/>
      <c r="F241" s="28"/>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7"/>
      <c r="C242" s="28"/>
      <c r="D242" s="28"/>
      <c r="E242" s="28"/>
      <c r="F242" s="28"/>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7"/>
      <c r="C243" s="28"/>
      <c r="D243" s="28"/>
      <c r="E243" s="28"/>
      <c r="F243" s="28"/>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7"/>
      <c r="C244" s="28"/>
      <c r="D244" s="28"/>
      <c r="E244" s="28"/>
      <c r="F244" s="28"/>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7"/>
      <c r="C245" s="28"/>
      <c r="D245" s="28"/>
      <c r="E245" s="28"/>
      <c r="F245" s="28"/>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7"/>
      <c r="C246" s="28"/>
      <c r="D246" s="28"/>
      <c r="E246" s="28"/>
      <c r="F246" s="28"/>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7"/>
      <c r="C247" s="28"/>
      <c r="D247" s="28"/>
      <c r="E247" s="28"/>
      <c r="F247" s="28"/>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7"/>
      <c r="C248" s="28"/>
      <c r="D248" s="28"/>
      <c r="E248" s="28"/>
      <c r="F248" s="28"/>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7"/>
      <c r="C249" s="28"/>
      <c r="D249" s="28"/>
      <c r="E249" s="28"/>
      <c r="F249" s="28"/>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7"/>
      <c r="C250" s="28"/>
      <c r="D250" s="28"/>
      <c r="E250" s="28"/>
      <c r="F250" s="28"/>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7"/>
      <c r="C251" s="28"/>
      <c r="D251" s="28"/>
      <c r="E251" s="28"/>
      <c r="F251" s="28"/>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7"/>
      <c r="C252" s="28"/>
      <c r="D252" s="28"/>
      <c r="E252" s="28"/>
      <c r="F252" s="28"/>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7"/>
      <c r="C253" s="28"/>
      <c r="D253" s="28"/>
      <c r="E253" s="28"/>
      <c r="F253" s="28"/>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7"/>
      <c r="C254" s="28"/>
      <c r="D254" s="28"/>
      <c r="E254" s="28"/>
      <c r="F254" s="28"/>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7"/>
      <c r="C255" s="28"/>
      <c r="D255" s="28"/>
      <c r="E255" s="28"/>
      <c r="F255" s="28"/>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7"/>
      <c r="C256" s="28"/>
      <c r="D256" s="28"/>
      <c r="E256" s="28"/>
      <c r="F256" s="28"/>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7"/>
      <c r="C257" s="28"/>
      <c r="D257" s="28"/>
      <c r="E257" s="28"/>
      <c r="F257" s="28"/>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7"/>
      <c r="C258" s="28"/>
      <c r="D258" s="28"/>
      <c r="E258" s="28"/>
      <c r="F258" s="28"/>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7"/>
      <c r="C259" s="28"/>
      <c r="D259" s="28"/>
      <c r="E259" s="28"/>
      <c r="F259" s="28"/>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7"/>
      <c r="C260" s="28"/>
      <c r="D260" s="28"/>
      <c r="E260" s="28"/>
      <c r="F260" s="28"/>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7"/>
      <c r="C261" s="28"/>
      <c r="D261" s="28"/>
      <c r="E261" s="28"/>
      <c r="F261" s="28"/>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7"/>
      <c r="C262" s="28"/>
      <c r="D262" s="28"/>
      <c r="E262" s="28"/>
      <c r="F262" s="28"/>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7"/>
      <c r="C263" s="28"/>
      <c r="D263" s="28"/>
      <c r="E263" s="28"/>
      <c r="F263" s="28"/>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7"/>
      <c r="C264" s="28"/>
      <c r="D264" s="28"/>
      <c r="E264" s="28"/>
      <c r="F264" s="28"/>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7"/>
      <c r="C265" s="28"/>
      <c r="D265" s="28"/>
      <c r="E265" s="28"/>
      <c r="F265" s="28"/>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7"/>
      <c r="C266" s="28"/>
      <c r="D266" s="28"/>
      <c r="E266" s="28"/>
      <c r="F266" s="28"/>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7"/>
      <c r="C267" s="28"/>
      <c r="D267" s="28"/>
      <c r="E267" s="28"/>
      <c r="F267" s="28"/>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7"/>
      <c r="C268" s="28"/>
      <c r="D268" s="28"/>
      <c r="E268" s="28"/>
      <c r="F268" s="28"/>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7"/>
      <c r="C269" s="28"/>
      <c r="D269" s="28"/>
      <c r="E269" s="28"/>
      <c r="F269" s="28"/>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7"/>
      <c r="C270" s="28"/>
      <c r="D270" s="28"/>
      <c r="E270" s="28"/>
      <c r="F270" s="28"/>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7"/>
      <c r="C271" s="28"/>
      <c r="D271" s="28"/>
      <c r="E271" s="28"/>
      <c r="F271" s="28"/>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7"/>
      <c r="C272" s="28"/>
      <c r="D272" s="28"/>
      <c r="E272" s="28"/>
      <c r="F272" s="28"/>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7"/>
      <c r="C273" s="28"/>
      <c r="D273" s="28"/>
      <c r="E273" s="28"/>
      <c r="F273" s="28"/>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7"/>
      <c r="C274" s="28"/>
      <c r="D274" s="28"/>
      <c r="E274" s="28"/>
      <c r="F274" s="28"/>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7"/>
      <c r="C275" s="28"/>
      <c r="D275" s="28"/>
      <c r="E275" s="28"/>
      <c r="F275" s="28"/>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7"/>
      <c r="C276" s="28"/>
      <c r="D276" s="28"/>
      <c r="E276" s="28"/>
      <c r="F276" s="28"/>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7"/>
      <c r="C277" s="28"/>
      <c r="D277" s="28"/>
      <c r="E277" s="28"/>
      <c r="F277" s="28"/>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7"/>
      <c r="C278" s="28"/>
      <c r="D278" s="28"/>
      <c r="E278" s="28"/>
      <c r="F278" s="28"/>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7"/>
      <c r="C279" s="28"/>
      <c r="D279" s="28"/>
      <c r="E279" s="28"/>
      <c r="F279" s="28"/>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7"/>
      <c r="C280" s="28"/>
      <c r="D280" s="28"/>
      <c r="E280" s="28"/>
      <c r="F280" s="28"/>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7"/>
      <c r="C281" s="28"/>
      <c r="D281" s="28"/>
      <c r="E281" s="28"/>
      <c r="F281" s="28"/>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7"/>
      <c r="C282" s="28"/>
      <c r="D282" s="28"/>
      <c r="E282" s="28"/>
      <c r="F282" s="28"/>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7"/>
      <c r="C283" s="28"/>
      <c r="D283" s="28"/>
      <c r="E283" s="28"/>
      <c r="F283" s="28"/>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7"/>
      <c r="C284" s="28"/>
      <c r="D284" s="28"/>
      <c r="E284" s="28"/>
      <c r="F284" s="28"/>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7"/>
      <c r="C285" s="28"/>
      <c r="D285" s="28"/>
      <c r="E285" s="28"/>
      <c r="F285" s="28"/>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7"/>
      <c r="C286" s="28"/>
      <c r="D286" s="28"/>
      <c r="E286" s="28"/>
      <c r="F286" s="28"/>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7"/>
      <c r="C287" s="28"/>
      <c r="D287" s="28"/>
      <c r="E287" s="28"/>
      <c r="F287" s="28"/>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7"/>
      <c r="C288" s="28"/>
      <c r="D288" s="28"/>
      <c r="E288" s="28"/>
      <c r="F288" s="28"/>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7"/>
      <c r="C289" s="28"/>
      <c r="D289" s="28"/>
      <c r="E289" s="28"/>
      <c r="F289" s="28"/>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7"/>
      <c r="C290" s="28"/>
      <c r="D290" s="28"/>
      <c r="E290" s="28"/>
      <c r="F290" s="28"/>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7"/>
      <c r="C291" s="28"/>
      <c r="D291" s="28"/>
      <c r="E291" s="28"/>
      <c r="F291" s="28"/>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7"/>
      <c r="C292" s="28"/>
      <c r="D292" s="28"/>
      <c r="E292" s="28"/>
      <c r="F292" s="28"/>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7"/>
      <c r="C293" s="28"/>
      <c r="D293" s="28"/>
      <c r="E293" s="28"/>
      <c r="F293" s="28"/>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7"/>
      <c r="C294" s="28"/>
      <c r="D294" s="28"/>
      <c r="E294" s="28"/>
      <c r="F294" s="28"/>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7"/>
      <c r="C295" s="28"/>
      <c r="D295" s="28"/>
      <c r="E295" s="28"/>
      <c r="F295" s="28"/>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7"/>
      <c r="C296" s="28"/>
      <c r="D296" s="28"/>
      <c r="E296" s="28"/>
      <c r="F296" s="28"/>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7"/>
      <c r="C297" s="28"/>
      <c r="D297" s="28"/>
      <c r="E297" s="28"/>
      <c r="F297" s="28"/>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7"/>
      <c r="C298" s="28"/>
      <c r="D298" s="28"/>
      <c r="E298" s="28"/>
      <c r="F298" s="28"/>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7"/>
      <c r="C299" s="28"/>
      <c r="D299" s="28"/>
      <c r="E299" s="28"/>
      <c r="F299" s="28"/>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7"/>
      <c r="C300" s="28"/>
      <c r="D300" s="28"/>
      <c r="E300" s="28"/>
      <c r="F300" s="28"/>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7"/>
      <c r="C301" s="28"/>
      <c r="D301" s="28"/>
      <c r="E301" s="28"/>
      <c r="F301" s="28"/>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7"/>
      <c r="C302" s="28"/>
      <c r="D302" s="28"/>
      <c r="E302" s="28"/>
      <c r="F302" s="28"/>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7"/>
      <c r="C303" s="28"/>
      <c r="D303" s="28"/>
      <c r="E303" s="28"/>
      <c r="F303" s="28"/>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7"/>
      <c r="C304" s="28"/>
      <c r="D304" s="28"/>
      <c r="E304" s="28"/>
      <c r="F304" s="28"/>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7"/>
      <c r="C305" s="28"/>
      <c r="D305" s="28"/>
      <c r="E305" s="28"/>
      <c r="F305" s="28"/>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7"/>
      <c r="C306" s="28"/>
      <c r="D306" s="28"/>
      <c r="E306" s="28"/>
      <c r="F306" s="28"/>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7"/>
      <c r="C307" s="28"/>
      <c r="D307" s="28"/>
      <c r="E307" s="28"/>
      <c r="F307" s="28"/>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7"/>
      <c r="C308" s="28"/>
      <c r="D308" s="28"/>
      <c r="E308" s="28"/>
      <c r="F308" s="28"/>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7"/>
      <c r="C309" s="28"/>
      <c r="D309" s="28"/>
      <c r="E309" s="28"/>
      <c r="F309" s="28"/>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7"/>
      <c r="C310" s="28"/>
      <c r="D310" s="28"/>
      <c r="E310" s="28"/>
      <c r="F310" s="28"/>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7"/>
      <c r="C311" s="28"/>
      <c r="D311" s="28"/>
      <c r="E311" s="28"/>
      <c r="F311" s="28"/>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7"/>
      <c r="C312" s="28"/>
      <c r="D312" s="28"/>
      <c r="E312" s="28"/>
      <c r="F312" s="28"/>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7"/>
      <c r="C313" s="28"/>
      <c r="D313" s="28"/>
      <c r="E313" s="28"/>
      <c r="F313" s="28"/>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7"/>
      <c r="C314" s="28"/>
      <c r="D314" s="28"/>
      <c r="E314" s="28"/>
      <c r="F314" s="28"/>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7"/>
      <c r="C315" s="28"/>
      <c r="D315" s="28"/>
      <c r="E315" s="28"/>
      <c r="F315" s="28"/>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7"/>
      <c r="C316" s="28"/>
      <c r="D316" s="28"/>
      <c r="E316" s="28"/>
      <c r="F316" s="28"/>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7"/>
      <c r="C317" s="28"/>
      <c r="D317" s="28"/>
      <c r="E317" s="28"/>
      <c r="F317" s="28"/>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7"/>
      <c r="C318" s="28"/>
      <c r="D318" s="28"/>
      <c r="E318" s="28"/>
      <c r="F318" s="28"/>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7"/>
      <c r="C319" s="28"/>
      <c r="D319" s="28"/>
      <c r="E319" s="28"/>
      <c r="F319" s="28"/>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7"/>
      <c r="C320" s="28"/>
      <c r="D320" s="28"/>
      <c r="E320" s="28"/>
      <c r="F320" s="28"/>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7"/>
      <c r="C321" s="28"/>
      <c r="D321" s="28"/>
      <c r="E321" s="28"/>
      <c r="F321" s="28"/>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7"/>
      <c r="C322" s="28"/>
      <c r="D322" s="28"/>
      <c r="E322" s="28"/>
      <c r="F322" s="28"/>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7"/>
      <c r="C323" s="28"/>
      <c r="D323" s="28"/>
      <c r="E323" s="28"/>
      <c r="F323" s="28"/>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7"/>
      <c r="C324" s="28"/>
      <c r="D324" s="28"/>
      <c r="E324" s="28"/>
      <c r="F324" s="28"/>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7"/>
      <c r="C325" s="28"/>
      <c r="D325" s="28"/>
      <c r="E325" s="28"/>
      <c r="F325" s="28"/>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7"/>
      <c r="C326" s="28"/>
      <c r="D326" s="28"/>
      <c r="E326" s="28"/>
      <c r="F326" s="28"/>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7"/>
      <c r="C327" s="28"/>
      <c r="D327" s="28"/>
      <c r="E327" s="28"/>
      <c r="F327" s="28"/>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7"/>
      <c r="C328" s="28"/>
      <c r="D328" s="28"/>
      <c r="E328" s="28"/>
      <c r="F328" s="28"/>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7"/>
      <c r="C329" s="28"/>
      <c r="D329" s="28"/>
      <c r="E329" s="28"/>
      <c r="F329" s="28"/>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7"/>
      <c r="C330" s="28"/>
      <c r="D330" s="28"/>
      <c r="E330" s="28"/>
      <c r="F330" s="28"/>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7"/>
      <c r="C331" s="28"/>
      <c r="D331" s="28"/>
      <c r="E331" s="28"/>
      <c r="F331" s="28"/>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7"/>
      <c r="C332" s="28"/>
      <c r="D332" s="28"/>
      <c r="E332" s="28"/>
      <c r="F332" s="28"/>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7"/>
      <c r="C333" s="28"/>
      <c r="D333" s="28"/>
      <c r="E333" s="28"/>
      <c r="F333" s="28"/>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7"/>
      <c r="C334" s="28"/>
      <c r="D334" s="28"/>
      <c r="E334" s="28"/>
      <c r="F334" s="28"/>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7"/>
      <c r="C335" s="28"/>
      <c r="D335" s="28"/>
      <c r="E335" s="28"/>
      <c r="F335" s="28"/>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7"/>
      <c r="C336" s="28"/>
      <c r="D336" s="28"/>
      <c r="E336" s="28"/>
      <c r="F336" s="28"/>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7"/>
      <c r="C337" s="28"/>
      <c r="D337" s="28"/>
      <c r="E337" s="28"/>
      <c r="F337" s="28"/>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7"/>
      <c r="C338" s="28"/>
      <c r="D338" s="28"/>
      <c r="E338" s="28"/>
      <c r="F338" s="28"/>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7"/>
      <c r="C339" s="28"/>
      <c r="D339" s="28"/>
      <c r="E339" s="28"/>
      <c r="F339" s="28"/>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7"/>
      <c r="C340" s="28"/>
      <c r="D340" s="28"/>
      <c r="E340" s="28"/>
      <c r="F340" s="28"/>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7"/>
      <c r="C341" s="28"/>
      <c r="D341" s="28"/>
      <c r="E341" s="28"/>
      <c r="F341" s="28"/>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7"/>
      <c r="C342" s="28"/>
      <c r="D342" s="28"/>
      <c r="E342" s="28"/>
      <c r="F342" s="28"/>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7"/>
      <c r="C343" s="28"/>
      <c r="D343" s="28"/>
      <c r="E343" s="28"/>
      <c r="F343" s="28"/>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7"/>
      <c r="C344" s="28"/>
      <c r="D344" s="28"/>
      <c r="E344" s="28"/>
      <c r="F344" s="28"/>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7"/>
      <c r="C345" s="28"/>
      <c r="D345" s="28"/>
      <c r="E345" s="28"/>
      <c r="F345" s="28"/>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7"/>
      <c r="C346" s="28"/>
      <c r="D346" s="28"/>
      <c r="E346" s="28"/>
      <c r="F346" s="28"/>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7"/>
      <c r="C347" s="28"/>
      <c r="D347" s="28"/>
      <c r="E347" s="28"/>
      <c r="F347" s="28"/>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7"/>
      <c r="C348" s="28"/>
      <c r="D348" s="28"/>
      <c r="E348" s="28"/>
      <c r="F348" s="28"/>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7"/>
      <c r="C349" s="28"/>
      <c r="D349" s="28"/>
      <c r="E349" s="28"/>
      <c r="F349" s="28"/>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7"/>
      <c r="C350" s="28"/>
      <c r="D350" s="28"/>
      <c r="E350" s="28"/>
      <c r="F350" s="28"/>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7"/>
      <c r="C351" s="28"/>
      <c r="D351" s="28"/>
      <c r="E351" s="28"/>
      <c r="F351" s="28"/>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7"/>
      <c r="C352" s="28"/>
      <c r="D352" s="28"/>
      <c r="E352" s="28"/>
      <c r="F352" s="28"/>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7"/>
      <c r="C353" s="28"/>
      <c r="D353" s="28"/>
      <c r="E353" s="28"/>
      <c r="F353" s="28"/>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7"/>
      <c r="C354" s="28"/>
      <c r="D354" s="28"/>
      <c r="E354" s="28"/>
      <c r="F354" s="28"/>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7"/>
      <c r="C355" s="28"/>
      <c r="D355" s="28"/>
      <c r="E355" s="28"/>
      <c r="F355" s="28"/>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7"/>
      <c r="C356" s="28"/>
      <c r="D356" s="28"/>
      <c r="E356" s="28"/>
      <c r="F356" s="28"/>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7"/>
      <c r="C357" s="28"/>
      <c r="D357" s="28"/>
      <c r="E357" s="28"/>
      <c r="F357" s="28"/>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7"/>
      <c r="C358" s="28"/>
      <c r="D358" s="28"/>
      <c r="E358" s="28"/>
      <c r="F358" s="28"/>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7"/>
      <c r="C359" s="28"/>
      <c r="D359" s="28"/>
      <c r="E359" s="28"/>
      <c r="F359" s="28"/>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7"/>
      <c r="C360" s="28"/>
      <c r="D360" s="28"/>
      <c r="E360" s="28"/>
      <c r="F360" s="28"/>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7"/>
      <c r="C361" s="28"/>
      <c r="D361" s="28"/>
      <c r="E361" s="28"/>
      <c r="F361" s="28"/>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7"/>
      <c r="C362" s="28"/>
      <c r="D362" s="28"/>
      <c r="E362" s="28"/>
      <c r="F362" s="28"/>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7"/>
      <c r="C363" s="28"/>
      <c r="D363" s="28"/>
      <c r="E363" s="28"/>
      <c r="F363" s="28"/>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7"/>
      <c r="C364" s="28"/>
      <c r="D364" s="28"/>
      <c r="E364" s="28"/>
      <c r="F364" s="28"/>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7"/>
      <c r="C365" s="28"/>
      <c r="D365" s="28"/>
      <c r="E365" s="28"/>
      <c r="F365" s="28"/>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7"/>
      <c r="C366" s="28"/>
      <c r="D366" s="28"/>
      <c r="E366" s="28"/>
      <c r="F366" s="28"/>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7"/>
      <c r="C367" s="28"/>
      <c r="D367" s="28"/>
      <c r="E367" s="28"/>
      <c r="F367" s="28"/>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7"/>
      <c r="C368" s="28"/>
      <c r="D368" s="28"/>
      <c r="E368" s="28"/>
      <c r="F368" s="28"/>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7"/>
      <c r="C369" s="28"/>
      <c r="D369" s="28"/>
      <c r="E369" s="28"/>
      <c r="F369" s="28"/>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7"/>
      <c r="C370" s="28"/>
      <c r="D370" s="28"/>
      <c r="E370" s="28"/>
      <c r="F370" s="28"/>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7"/>
      <c r="C371" s="28"/>
      <c r="D371" s="28"/>
      <c r="E371" s="28"/>
      <c r="F371" s="28"/>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7"/>
      <c r="C372" s="28"/>
      <c r="D372" s="28"/>
      <c r="E372" s="28"/>
      <c r="F372" s="28"/>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7"/>
      <c r="C373" s="28"/>
      <c r="D373" s="28"/>
      <c r="E373" s="28"/>
      <c r="F373" s="28"/>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7"/>
      <c r="C374" s="28"/>
      <c r="D374" s="28"/>
      <c r="E374" s="28"/>
      <c r="F374" s="28"/>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7"/>
      <c r="C375" s="28"/>
      <c r="D375" s="28"/>
      <c r="E375" s="28"/>
      <c r="F375" s="28"/>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7"/>
      <c r="C376" s="28"/>
      <c r="D376" s="28"/>
      <c r="E376" s="28"/>
      <c r="F376" s="28"/>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7"/>
      <c r="C377" s="28"/>
      <c r="D377" s="28"/>
      <c r="E377" s="28"/>
      <c r="F377" s="28"/>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7"/>
      <c r="C378" s="28"/>
      <c r="D378" s="28"/>
      <c r="E378" s="28"/>
      <c r="F378" s="28"/>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7"/>
      <c r="C379" s="28"/>
      <c r="D379" s="28"/>
      <c r="E379" s="28"/>
      <c r="F379" s="28"/>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7"/>
      <c r="C380" s="28"/>
      <c r="D380" s="28"/>
      <c r="E380" s="28"/>
      <c r="F380" s="28"/>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7"/>
      <c r="C381" s="28"/>
      <c r="D381" s="28"/>
      <c r="E381" s="28"/>
      <c r="F381" s="28"/>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7"/>
      <c r="C382" s="28"/>
      <c r="D382" s="28"/>
      <c r="E382" s="28"/>
      <c r="F382" s="28"/>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7"/>
      <c r="C383" s="28"/>
      <c r="D383" s="28"/>
      <c r="E383" s="28"/>
      <c r="F383" s="28"/>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7"/>
      <c r="C384" s="28"/>
      <c r="D384" s="28"/>
      <c r="E384" s="28"/>
      <c r="F384" s="28"/>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7"/>
      <c r="C385" s="28"/>
      <c r="D385" s="28"/>
      <c r="E385" s="28"/>
      <c r="F385" s="28"/>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7"/>
      <c r="C386" s="28"/>
      <c r="D386" s="28"/>
      <c r="E386" s="28"/>
      <c r="F386" s="28"/>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7"/>
      <c r="C387" s="28"/>
      <c r="D387" s="28"/>
      <c r="E387" s="28"/>
      <c r="F387" s="28"/>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7"/>
      <c r="C388" s="28"/>
      <c r="D388" s="28"/>
      <c r="E388" s="28"/>
      <c r="F388" s="28"/>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7"/>
      <c r="C389" s="28"/>
      <c r="D389" s="28"/>
      <c r="E389" s="28"/>
      <c r="F389" s="28"/>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7"/>
      <c r="C390" s="28"/>
      <c r="D390" s="28"/>
      <c r="E390" s="28"/>
      <c r="F390" s="28"/>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7"/>
      <c r="C391" s="28"/>
      <c r="D391" s="28"/>
      <c r="E391" s="28"/>
      <c r="F391" s="28"/>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7"/>
      <c r="C392" s="28"/>
      <c r="D392" s="28"/>
      <c r="E392" s="28"/>
      <c r="F392" s="28"/>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7"/>
      <c r="C393" s="28"/>
      <c r="D393" s="28"/>
      <c r="E393" s="28"/>
      <c r="F393" s="28"/>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7"/>
      <c r="C394" s="28"/>
      <c r="D394" s="28"/>
      <c r="E394" s="28"/>
      <c r="F394" s="28"/>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7"/>
      <c r="C395" s="28"/>
      <c r="D395" s="28"/>
      <c r="E395" s="28"/>
      <c r="F395" s="28"/>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7"/>
      <c r="C396" s="28"/>
      <c r="D396" s="28"/>
      <c r="E396" s="28"/>
      <c r="F396" s="28"/>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7"/>
      <c r="C397" s="28"/>
      <c r="D397" s="28"/>
      <c r="E397" s="28"/>
      <c r="F397" s="28"/>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7"/>
      <c r="C398" s="28"/>
      <c r="D398" s="28"/>
      <c r="E398" s="28"/>
      <c r="F398" s="28"/>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7"/>
      <c r="C399" s="28"/>
      <c r="D399" s="28"/>
      <c r="E399" s="28"/>
      <c r="F399" s="28"/>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7"/>
      <c r="C400" s="28"/>
      <c r="D400" s="28"/>
      <c r="E400" s="28"/>
      <c r="F400" s="28"/>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7"/>
      <c r="C401" s="28"/>
      <c r="D401" s="28"/>
      <c r="E401" s="28"/>
      <c r="F401" s="28"/>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7"/>
      <c r="C402" s="28"/>
      <c r="D402" s="28"/>
      <c r="E402" s="28"/>
      <c r="F402" s="28"/>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7"/>
      <c r="C403" s="28"/>
      <c r="D403" s="28"/>
      <c r="E403" s="28"/>
      <c r="F403" s="28"/>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7"/>
      <c r="C404" s="28"/>
      <c r="D404" s="28"/>
      <c r="E404" s="28"/>
      <c r="F404" s="28"/>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7"/>
      <c r="C405" s="28"/>
      <c r="D405" s="28"/>
      <c r="E405" s="28"/>
      <c r="F405" s="28"/>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7"/>
      <c r="C406" s="28"/>
      <c r="D406" s="28"/>
      <c r="E406" s="28"/>
      <c r="F406" s="28"/>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7"/>
      <c r="C407" s="28"/>
      <c r="D407" s="28"/>
      <c r="E407" s="28"/>
      <c r="F407" s="28"/>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7"/>
      <c r="C408" s="28"/>
      <c r="D408" s="28"/>
      <c r="E408" s="28"/>
      <c r="F408" s="28"/>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7"/>
      <c r="C409" s="28"/>
      <c r="D409" s="28"/>
      <c r="E409" s="28"/>
      <c r="F409" s="28"/>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7"/>
      <c r="C410" s="28"/>
      <c r="D410" s="28"/>
      <c r="E410" s="28"/>
      <c r="F410" s="28"/>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7"/>
      <c r="C411" s="28"/>
      <c r="D411" s="28"/>
      <c r="E411" s="28"/>
      <c r="F411" s="28"/>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7"/>
      <c r="C412" s="28"/>
      <c r="D412" s="28"/>
      <c r="E412" s="28"/>
      <c r="F412" s="28"/>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7"/>
      <c r="C413" s="28"/>
      <c r="D413" s="28"/>
      <c r="E413" s="28"/>
      <c r="F413" s="28"/>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7"/>
      <c r="C414" s="28"/>
      <c r="D414" s="28"/>
      <c r="E414" s="28"/>
      <c r="F414" s="28"/>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7"/>
      <c r="C415" s="28"/>
      <c r="D415" s="28"/>
      <c r="E415" s="28"/>
      <c r="F415" s="28"/>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7"/>
      <c r="C416" s="28"/>
      <c r="D416" s="28"/>
      <c r="E416" s="28"/>
      <c r="F416" s="28"/>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7"/>
      <c r="C417" s="28"/>
      <c r="D417" s="28"/>
      <c r="E417" s="28"/>
      <c r="F417" s="28"/>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7"/>
      <c r="C418" s="28"/>
      <c r="D418" s="28"/>
      <c r="E418" s="28"/>
      <c r="F418" s="28"/>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7"/>
      <c r="C419" s="28"/>
      <c r="D419" s="28"/>
      <c r="E419" s="28"/>
      <c r="F419" s="28"/>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7"/>
      <c r="C420" s="28"/>
      <c r="D420" s="28"/>
      <c r="E420" s="28"/>
      <c r="F420" s="28"/>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7"/>
      <c r="C421" s="28"/>
      <c r="D421" s="28"/>
      <c r="E421" s="28"/>
      <c r="F421" s="28"/>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7"/>
      <c r="C422" s="28"/>
      <c r="D422" s="28"/>
      <c r="E422" s="28"/>
      <c r="F422" s="28"/>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7"/>
      <c r="C423" s="28"/>
      <c r="D423" s="28"/>
      <c r="E423" s="28"/>
      <c r="F423" s="28"/>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7"/>
      <c r="C424" s="28"/>
      <c r="D424" s="28"/>
      <c r="E424" s="28"/>
      <c r="F424" s="28"/>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7"/>
      <c r="C425" s="28"/>
      <c r="D425" s="28"/>
      <c r="E425" s="28"/>
      <c r="F425" s="28"/>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7"/>
      <c r="C426" s="28"/>
      <c r="D426" s="28"/>
      <c r="E426" s="28"/>
      <c r="F426" s="28"/>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7"/>
      <c r="C427" s="28"/>
      <c r="D427" s="28"/>
      <c r="E427" s="28"/>
      <c r="F427" s="28"/>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7"/>
      <c r="C428" s="28"/>
      <c r="D428" s="28"/>
      <c r="E428" s="28"/>
      <c r="F428" s="28"/>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7"/>
      <c r="C429" s="28"/>
      <c r="D429" s="28"/>
      <c r="E429" s="28"/>
      <c r="F429" s="28"/>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7"/>
      <c r="C430" s="28"/>
      <c r="D430" s="28"/>
      <c r="E430" s="28"/>
      <c r="F430" s="28"/>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7"/>
      <c r="C431" s="28"/>
      <c r="D431" s="28"/>
      <c r="E431" s="28"/>
      <c r="F431" s="28"/>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7"/>
      <c r="C432" s="28"/>
      <c r="D432" s="28"/>
      <c r="E432" s="28"/>
      <c r="F432" s="28"/>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7"/>
      <c r="C433" s="28"/>
      <c r="D433" s="28"/>
      <c r="E433" s="28"/>
      <c r="F433" s="28"/>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7"/>
      <c r="C434" s="28"/>
      <c r="D434" s="28"/>
      <c r="E434" s="28"/>
      <c r="F434" s="28"/>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7"/>
      <c r="C435" s="28"/>
      <c r="D435" s="28"/>
      <c r="E435" s="28"/>
      <c r="F435" s="28"/>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7"/>
      <c r="C436" s="28"/>
      <c r="D436" s="28"/>
      <c r="E436" s="28"/>
      <c r="F436" s="28"/>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7"/>
      <c r="C437" s="28"/>
      <c r="D437" s="28"/>
      <c r="E437" s="28"/>
      <c r="F437" s="28"/>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7"/>
      <c r="C438" s="28"/>
      <c r="D438" s="28"/>
      <c r="E438" s="28"/>
      <c r="F438" s="28"/>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7"/>
      <c r="C439" s="28"/>
      <c r="D439" s="28"/>
      <c r="E439" s="28"/>
      <c r="F439" s="28"/>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7"/>
      <c r="C440" s="28"/>
      <c r="D440" s="28"/>
      <c r="E440" s="28"/>
      <c r="F440" s="28"/>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7"/>
      <c r="C441" s="28"/>
      <c r="D441" s="28"/>
      <c r="E441" s="28"/>
      <c r="F441" s="28"/>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7"/>
      <c r="C442" s="28"/>
      <c r="D442" s="28"/>
      <c r="E442" s="28"/>
      <c r="F442" s="28"/>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7"/>
      <c r="C443" s="28"/>
      <c r="D443" s="28"/>
      <c r="E443" s="28"/>
      <c r="F443" s="28"/>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7"/>
      <c r="C444" s="28"/>
      <c r="D444" s="28"/>
      <c r="E444" s="28"/>
      <c r="F444" s="28"/>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7"/>
      <c r="C445" s="28"/>
      <c r="D445" s="28"/>
      <c r="E445" s="28"/>
      <c r="F445" s="28"/>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7"/>
      <c r="C446" s="28"/>
      <c r="D446" s="28"/>
      <c r="E446" s="28"/>
      <c r="F446" s="28"/>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7"/>
      <c r="C447" s="28"/>
      <c r="D447" s="28"/>
      <c r="E447" s="28"/>
      <c r="F447" s="28"/>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7"/>
      <c r="C448" s="28"/>
      <c r="D448" s="28"/>
      <c r="E448" s="28"/>
      <c r="F448" s="28"/>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7"/>
      <c r="C449" s="28"/>
      <c r="D449" s="28"/>
      <c r="E449" s="28"/>
      <c r="F449" s="28"/>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7"/>
      <c r="C450" s="28"/>
      <c r="D450" s="28"/>
      <c r="E450" s="28"/>
      <c r="F450" s="28"/>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7"/>
      <c r="C451" s="28"/>
      <c r="D451" s="28"/>
      <c r="E451" s="28"/>
      <c r="F451" s="28"/>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7"/>
      <c r="C452" s="28"/>
      <c r="D452" s="28"/>
      <c r="E452" s="28"/>
      <c r="F452" s="28"/>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7"/>
      <c r="C453" s="28"/>
      <c r="D453" s="28"/>
      <c r="E453" s="28"/>
      <c r="F453" s="28"/>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7"/>
      <c r="C454" s="28"/>
      <c r="D454" s="28"/>
      <c r="E454" s="28"/>
      <c r="F454" s="28"/>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7"/>
      <c r="C455" s="28"/>
      <c r="D455" s="28"/>
      <c r="E455" s="28"/>
      <c r="F455" s="28"/>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7"/>
      <c r="C456" s="28"/>
      <c r="D456" s="28"/>
      <c r="E456" s="28"/>
      <c r="F456" s="28"/>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7"/>
      <c r="C457" s="28"/>
      <c r="D457" s="28"/>
      <c r="E457" s="28"/>
      <c r="F457" s="28"/>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7"/>
      <c r="C458" s="28"/>
      <c r="D458" s="28"/>
      <c r="E458" s="28"/>
      <c r="F458" s="28"/>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7"/>
      <c r="C459" s="28"/>
      <c r="D459" s="28"/>
      <c r="E459" s="28"/>
      <c r="F459" s="28"/>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7"/>
      <c r="C460" s="28"/>
      <c r="D460" s="28"/>
      <c r="E460" s="28"/>
      <c r="F460" s="28"/>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7"/>
      <c r="C461" s="28"/>
      <c r="D461" s="28"/>
      <c r="E461" s="28"/>
      <c r="F461" s="28"/>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7"/>
      <c r="C462" s="28"/>
      <c r="D462" s="28"/>
      <c r="E462" s="28"/>
      <c r="F462" s="28"/>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7"/>
      <c r="C463" s="28"/>
      <c r="D463" s="28"/>
      <c r="E463" s="28"/>
      <c r="F463" s="28"/>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7"/>
      <c r="C464" s="28"/>
      <c r="D464" s="28"/>
      <c r="E464" s="28"/>
      <c r="F464" s="28"/>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7"/>
      <c r="C465" s="28"/>
      <c r="D465" s="28"/>
      <c r="E465" s="28"/>
      <c r="F465" s="28"/>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7"/>
      <c r="C466" s="28"/>
      <c r="D466" s="28"/>
      <c r="E466" s="28"/>
      <c r="F466" s="28"/>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7"/>
      <c r="C467" s="28"/>
      <c r="D467" s="28"/>
      <c r="E467" s="28"/>
      <c r="F467" s="28"/>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7"/>
      <c r="C468" s="28"/>
      <c r="D468" s="28"/>
      <c r="E468" s="28"/>
      <c r="F468" s="28"/>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7"/>
      <c r="C469" s="28"/>
      <c r="D469" s="28"/>
      <c r="E469" s="28"/>
      <c r="F469" s="28"/>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7"/>
      <c r="C470" s="28"/>
      <c r="D470" s="28"/>
      <c r="E470" s="28"/>
      <c r="F470" s="28"/>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7"/>
      <c r="C471" s="28"/>
      <c r="D471" s="28"/>
      <c r="E471" s="28"/>
      <c r="F471" s="28"/>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7"/>
      <c r="C472" s="28"/>
      <c r="D472" s="28"/>
      <c r="E472" s="28"/>
      <c r="F472" s="28"/>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7"/>
      <c r="C473" s="28"/>
      <c r="D473" s="28"/>
      <c r="E473" s="28"/>
      <c r="F473" s="28"/>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7"/>
      <c r="C474" s="28"/>
      <c r="D474" s="28"/>
      <c r="E474" s="28"/>
      <c r="F474" s="28"/>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7"/>
      <c r="C475" s="28"/>
      <c r="D475" s="28"/>
      <c r="E475" s="28"/>
      <c r="F475" s="28"/>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7"/>
      <c r="C476" s="28"/>
      <c r="D476" s="28"/>
      <c r="E476" s="28"/>
      <c r="F476" s="28"/>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7"/>
      <c r="C477" s="28"/>
      <c r="D477" s="28"/>
      <c r="E477" s="28"/>
      <c r="F477" s="28"/>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7"/>
      <c r="C478" s="28"/>
      <c r="D478" s="28"/>
      <c r="E478" s="28"/>
      <c r="F478" s="28"/>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7"/>
      <c r="C479" s="28"/>
      <c r="D479" s="28"/>
      <c r="E479" s="28"/>
      <c r="F479" s="28"/>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7"/>
      <c r="C480" s="28"/>
      <c r="D480" s="28"/>
      <c r="E480" s="28"/>
      <c r="F480" s="28"/>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7"/>
      <c r="C481" s="28"/>
      <c r="D481" s="28"/>
      <c r="E481" s="28"/>
      <c r="F481" s="28"/>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7"/>
      <c r="C482" s="28"/>
      <c r="D482" s="28"/>
      <c r="E482" s="28"/>
      <c r="F482" s="28"/>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7"/>
      <c r="C483" s="28"/>
      <c r="D483" s="28"/>
      <c r="E483" s="28"/>
      <c r="F483" s="28"/>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7"/>
      <c r="C484" s="28"/>
      <c r="D484" s="28"/>
      <c r="E484" s="28"/>
      <c r="F484" s="28"/>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7"/>
      <c r="C485" s="28"/>
      <c r="D485" s="28"/>
      <c r="E485" s="28"/>
      <c r="F485" s="28"/>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7"/>
      <c r="C486" s="28"/>
      <c r="D486" s="28"/>
      <c r="E486" s="28"/>
      <c r="F486" s="28"/>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7"/>
      <c r="C487" s="28"/>
      <c r="D487" s="28"/>
      <c r="E487" s="28"/>
      <c r="F487" s="28"/>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7"/>
      <c r="C488" s="28"/>
      <c r="D488" s="28"/>
      <c r="E488" s="28"/>
      <c r="F488" s="28"/>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7"/>
      <c r="C489" s="28"/>
      <c r="D489" s="28"/>
      <c r="E489" s="28"/>
      <c r="F489" s="28"/>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7"/>
      <c r="C490" s="28"/>
      <c r="D490" s="28"/>
      <c r="E490" s="28"/>
      <c r="F490" s="28"/>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7"/>
      <c r="C491" s="28"/>
      <c r="D491" s="28"/>
      <c r="E491" s="28"/>
      <c r="F491" s="28"/>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7"/>
      <c r="C492" s="28"/>
      <c r="D492" s="28"/>
      <c r="E492" s="28"/>
      <c r="F492" s="28"/>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7"/>
      <c r="C493" s="28"/>
      <c r="D493" s="28"/>
      <c r="E493" s="28"/>
      <c r="F493" s="28"/>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7"/>
      <c r="C494" s="28"/>
      <c r="D494" s="28"/>
      <c r="E494" s="28"/>
      <c r="F494" s="28"/>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7"/>
      <c r="C495" s="28"/>
      <c r="D495" s="28"/>
      <c r="E495" s="28"/>
      <c r="F495" s="28"/>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7"/>
      <c r="C496" s="28"/>
      <c r="D496" s="28"/>
      <c r="E496" s="28"/>
      <c r="F496" s="28"/>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7"/>
      <c r="C497" s="28"/>
      <c r="D497" s="28"/>
      <c r="E497" s="28"/>
      <c r="F497" s="28"/>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7"/>
      <c r="C498" s="28"/>
      <c r="D498" s="28"/>
      <c r="E498" s="28"/>
      <c r="F498" s="28"/>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7"/>
      <c r="C499" s="28"/>
      <c r="D499" s="28"/>
      <c r="E499" s="28"/>
      <c r="F499" s="28"/>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7"/>
      <c r="C500" s="28"/>
      <c r="D500" s="28"/>
      <c r="E500" s="28"/>
      <c r="F500" s="28"/>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7"/>
      <c r="C501" s="28"/>
      <c r="D501" s="28"/>
      <c r="E501" s="28"/>
      <c r="F501" s="28"/>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7"/>
      <c r="C502" s="28"/>
      <c r="D502" s="28"/>
      <c r="E502" s="28"/>
      <c r="F502" s="28"/>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7"/>
      <c r="C503" s="28"/>
      <c r="D503" s="28"/>
      <c r="E503" s="28"/>
      <c r="F503" s="28"/>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7"/>
      <c r="C504" s="28"/>
      <c r="D504" s="28"/>
      <c r="E504" s="28"/>
      <c r="F504" s="28"/>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7"/>
      <c r="C505" s="28"/>
      <c r="D505" s="28"/>
      <c r="E505" s="28"/>
      <c r="F505" s="28"/>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7"/>
      <c r="C506" s="28"/>
      <c r="D506" s="28"/>
      <c r="E506" s="28"/>
      <c r="F506" s="28"/>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7"/>
      <c r="C507" s="28"/>
      <c r="D507" s="28"/>
      <c r="E507" s="28"/>
      <c r="F507" s="28"/>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7"/>
      <c r="C508" s="28"/>
      <c r="D508" s="28"/>
      <c r="E508" s="28"/>
      <c r="F508" s="28"/>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7"/>
      <c r="C509" s="28"/>
      <c r="D509" s="28"/>
      <c r="E509" s="28"/>
      <c r="F509" s="28"/>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7"/>
      <c r="C510" s="28"/>
      <c r="D510" s="28"/>
      <c r="E510" s="28"/>
      <c r="F510" s="28"/>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7"/>
      <c r="C511" s="28"/>
      <c r="D511" s="28"/>
      <c r="E511" s="28"/>
      <c r="F511" s="28"/>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7"/>
      <c r="C512" s="28"/>
      <c r="D512" s="28"/>
      <c r="E512" s="28"/>
      <c r="F512" s="28"/>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7"/>
      <c r="C513" s="28"/>
      <c r="D513" s="28"/>
      <c r="E513" s="28"/>
      <c r="F513" s="28"/>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7"/>
      <c r="C514" s="28"/>
      <c r="D514" s="28"/>
      <c r="E514" s="28"/>
      <c r="F514" s="28"/>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7"/>
      <c r="C515" s="28"/>
      <c r="D515" s="28"/>
      <c r="E515" s="28"/>
      <c r="F515" s="28"/>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7"/>
      <c r="C516" s="28"/>
      <c r="D516" s="28"/>
      <c r="E516" s="28"/>
      <c r="F516" s="28"/>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7"/>
      <c r="C517" s="28"/>
      <c r="D517" s="28"/>
      <c r="E517" s="28"/>
      <c r="F517" s="28"/>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7"/>
      <c r="C518" s="28"/>
      <c r="D518" s="28"/>
      <c r="E518" s="28"/>
      <c r="F518" s="28"/>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7"/>
      <c r="C519" s="28"/>
      <c r="D519" s="28"/>
      <c r="E519" s="28"/>
      <c r="F519" s="28"/>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7"/>
      <c r="C520" s="28"/>
      <c r="D520" s="28"/>
      <c r="E520" s="28"/>
      <c r="F520" s="28"/>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7"/>
      <c r="C521" s="28"/>
      <c r="D521" s="28"/>
      <c r="E521" s="28"/>
      <c r="F521" s="28"/>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7"/>
      <c r="C522" s="28"/>
      <c r="D522" s="28"/>
      <c r="E522" s="28"/>
      <c r="F522" s="28"/>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7"/>
      <c r="C523" s="28"/>
      <c r="D523" s="28"/>
      <c r="E523" s="28"/>
      <c r="F523" s="28"/>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7"/>
      <c r="C524" s="28"/>
      <c r="D524" s="28"/>
      <c r="E524" s="28"/>
      <c r="F524" s="28"/>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7"/>
      <c r="C525" s="28"/>
      <c r="D525" s="28"/>
      <c r="E525" s="28"/>
      <c r="F525" s="28"/>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7"/>
      <c r="C526" s="28"/>
      <c r="D526" s="28"/>
      <c r="E526" s="28"/>
      <c r="F526" s="28"/>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7"/>
      <c r="C527" s="28"/>
      <c r="D527" s="28"/>
      <c r="E527" s="28"/>
      <c r="F527" s="28"/>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7"/>
      <c r="C528" s="28"/>
      <c r="D528" s="28"/>
      <c r="E528" s="28"/>
      <c r="F528" s="28"/>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7"/>
      <c r="C529" s="28"/>
      <c r="D529" s="28"/>
      <c r="E529" s="28"/>
      <c r="F529" s="28"/>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7"/>
      <c r="C530" s="28"/>
      <c r="D530" s="28"/>
      <c r="E530" s="28"/>
      <c r="F530" s="28"/>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7"/>
      <c r="C531" s="28"/>
      <c r="D531" s="28"/>
      <c r="E531" s="28"/>
      <c r="F531" s="28"/>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7"/>
      <c r="C532" s="28"/>
      <c r="D532" s="28"/>
      <c r="E532" s="28"/>
      <c r="F532" s="28"/>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7"/>
      <c r="C533" s="28"/>
      <c r="D533" s="28"/>
      <c r="E533" s="28"/>
      <c r="F533" s="28"/>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7"/>
      <c r="C534" s="28"/>
      <c r="D534" s="28"/>
      <c r="E534" s="28"/>
      <c r="F534" s="28"/>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7"/>
      <c r="C535" s="28"/>
      <c r="D535" s="28"/>
      <c r="E535" s="28"/>
      <c r="F535" s="28"/>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7"/>
      <c r="C536" s="28"/>
      <c r="D536" s="28"/>
      <c r="E536" s="28"/>
      <c r="F536" s="28"/>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7"/>
      <c r="C537" s="28"/>
      <c r="D537" s="28"/>
      <c r="E537" s="28"/>
      <c r="F537" s="28"/>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7"/>
      <c r="C538" s="28"/>
      <c r="D538" s="28"/>
      <c r="E538" s="28"/>
      <c r="F538" s="28"/>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7"/>
      <c r="C539" s="28"/>
      <c r="D539" s="28"/>
      <c r="E539" s="28"/>
      <c r="F539" s="28"/>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7"/>
      <c r="C540" s="28"/>
      <c r="D540" s="28"/>
      <c r="E540" s="28"/>
      <c r="F540" s="28"/>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7"/>
      <c r="C541" s="28"/>
      <c r="D541" s="28"/>
      <c r="E541" s="28"/>
      <c r="F541" s="28"/>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7"/>
      <c r="C542" s="28"/>
      <c r="D542" s="28"/>
      <c r="E542" s="28"/>
      <c r="F542" s="28"/>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7"/>
      <c r="C543" s="28"/>
      <c r="D543" s="28"/>
      <c r="E543" s="28"/>
      <c r="F543" s="28"/>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7"/>
      <c r="C544" s="28"/>
      <c r="D544" s="28"/>
      <c r="E544" s="28"/>
      <c r="F544" s="28"/>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7"/>
      <c r="C545" s="28"/>
      <c r="D545" s="28"/>
      <c r="E545" s="28"/>
      <c r="F545" s="28"/>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7"/>
      <c r="C546" s="28"/>
      <c r="D546" s="28"/>
      <c r="E546" s="28"/>
      <c r="F546" s="28"/>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7"/>
      <c r="C547" s="28"/>
      <c r="D547" s="28"/>
      <c r="E547" s="28"/>
      <c r="F547" s="28"/>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7"/>
      <c r="C548" s="28"/>
      <c r="D548" s="28"/>
      <c r="E548" s="28"/>
      <c r="F548" s="28"/>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7"/>
      <c r="C549" s="28"/>
      <c r="D549" s="28"/>
      <c r="E549" s="28"/>
      <c r="F549" s="28"/>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7"/>
      <c r="C550" s="28"/>
      <c r="D550" s="28"/>
      <c r="E550" s="28"/>
      <c r="F550" s="28"/>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7"/>
      <c r="C551" s="28"/>
      <c r="D551" s="28"/>
      <c r="E551" s="28"/>
      <c r="F551" s="28"/>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7"/>
      <c r="C552" s="28"/>
      <c r="D552" s="28"/>
      <c r="E552" s="28"/>
      <c r="F552" s="28"/>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7"/>
      <c r="C553" s="28"/>
      <c r="D553" s="28"/>
      <c r="E553" s="28"/>
      <c r="F553" s="28"/>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7"/>
      <c r="C554" s="28"/>
      <c r="D554" s="28"/>
      <c r="E554" s="28"/>
      <c r="F554" s="28"/>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7"/>
      <c r="C555" s="28"/>
      <c r="D555" s="28"/>
      <c r="E555" s="28"/>
      <c r="F555" s="28"/>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7"/>
      <c r="C556" s="28"/>
      <c r="D556" s="28"/>
      <c r="E556" s="28"/>
      <c r="F556" s="28"/>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7"/>
      <c r="C557" s="28"/>
      <c r="D557" s="28"/>
      <c r="E557" s="28"/>
      <c r="F557" s="28"/>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7"/>
      <c r="C558" s="28"/>
      <c r="D558" s="28"/>
      <c r="E558" s="28"/>
      <c r="F558" s="28"/>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7"/>
      <c r="C559" s="28"/>
      <c r="D559" s="28"/>
      <c r="E559" s="28"/>
      <c r="F559" s="28"/>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7"/>
      <c r="C560" s="28"/>
      <c r="D560" s="28"/>
      <c r="E560" s="28"/>
      <c r="F560" s="28"/>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7"/>
      <c r="C561" s="28"/>
      <c r="D561" s="28"/>
      <c r="E561" s="28"/>
      <c r="F561" s="28"/>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7"/>
      <c r="C562" s="28"/>
      <c r="D562" s="28"/>
      <c r="E562" s="28"/>
      <c r="F562" s="28"/>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7"/>
      <c r="C563" s="28"/>
      <c r="D563" s="28"/>
      <c r="E563" s="28"/>
      <c r="F563" s="28"/>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7"/>
      <c r="C564" s="28"/>
      <c r="D564" s="28"/>
      <c r="E564" s="28"/>
      <c r="F564" s="28"/>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7"/>
      <c r="C565" s="28"/>
      <c r="D565" s="28"/>
      <c r="E565" s="28"/>
      <c r="F565" s="28"/>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7"/>
      <c r="C566" s="28"/>
      <c r="D566" s="28"/>
      <c r="E566" s="28"/>
      <c r="F566" s="28"/>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7"/>
      <c r="C567" s="28"/>
      <c r="D567" s="28"/>
      <c r="E567" s="28"/>
      <c r="F567" s="28"/>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7"/>
      <c r="C568" s="28"/>
      <c r="D568" s="28"/>
      <c r="E568" s="28"/>
      <c r="F568" s="28"/>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7"/>
      <c r="C569" s="28"/>
      <c r="D569" s="28"/>
      <c r="E569" s="28"/>
      <c r="F569" s="28"/>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7"/>
      <c r="C570" s="28"/>
      <c r="D570" s="28"/>
      <c r="E570" s="28"/>
      <c r="F570" s="28"/>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7"/>
      <c r="C571" s="28"/>
      <c r="D571" s="28"/>
      <c r="E571" s="28"/>
      <c r="F571" s="28"/>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7"/>
      <c r="C572" s="28"/>
      <c r="D572" s="28"/>
      <c r="E572" s="28"/>
      <c r="F572" s="28"/>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7"/>
      <c r="C573" s="28"/>
      <c r="D573" s="28"/>
      <c r="E573" s="28"/>
      <c r="F573" s="28"/>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7"/>
      <c r="C574" s="28"/>
      <c r="D574" s="28"/>
      <c r="E574" s="28"/>
      <c r="F574" s="28"/>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7"/>
      <c r="C575" s="28"/>
      <c r="D575" s="28"/>
      <c r="E575" s="28"/>
      <c r="F575" s="28"/>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7"/>
      <c r="C576" s="28"/>
      <c r="D576" s="28"/>
      <c r="E576" s="28"/>
      <c r="F576" s="28"/>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7"/>
      <c r="C577" s="28"/>
      <c r="D577" s="28"/>
      <c r="E577" s="28"/>
      <c r="F577" s="28"/>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7"/>
      <c r="C578" s="28"/>
      <c r="D578" s="28"/>
      <c r="E578" s="28"/>
      <c r="F578" s="28"/>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7"/>
      <c r="C579" s="28"/>
      <c r="D579" s="28"/>
      <c r="E579" s="28"/>
      <c r="F579" s="28"/>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7"/>
      <c r="C580" s="28"/>
      <c r="D580" s="28"/>
      <c r="E580" s="28"/>
      <c r="F580" s="28"/>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7"/>
      <c r="C581" s="28"/>
      <c r="D581" s="28"/>
      <c r="E581" s="28"/>
      <c r="F581" s="28"/>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7"/>
      <c r="C582" s="28"/>
      <c r="D582" s="28"/>
      <c r="E582" s="28"/>
      <c r="F582" s="28"/>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7"/>
      <c r="C583" s="28"/>
      <c r="D583" s="28"/>
      <c r="E583" s="28"/>
      <c r="F583" s="28"/>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7"/>
      <c r="C584" s="28"/>
      <c r="D584" s="28"/>
      <c r="E584" s="28"/>
      <c r="F584" s="28"/>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7"/>
      <c r="C585" s="28"/>
      <c r="D585" s="28"/>
      <c r="E585" s="28"/>
      <c r="F585" s="28"/>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7"/>
      <c r="C586" s="28"/>
      <c r="D586" s="28"/>
      <c r="E586" s="28"/>
      <c r="F586" s="28"/>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7"/>
      <c r="C587" s="28"/>
      <c r="D587" s="28"/>
      <c r="E587" s="28"/>
      <c r="F587" s="28"/>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7"/>
      <c r="C588" s="28"/>
      <c r="D588" s="28"/>
      <c r="E588" s="28"/>
      <c r="F588" s="28"/>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7"/>
      <c r="C589" s="28"/>
      <c r="D589" s="28"/>
      <c r="E589" s="28"/>
      <c r="F589" s="28"/>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7"/>
      <c r="C590" s="28"/>
      <c r="D590" s="28"/>
      <c r="E590" s="28"/>
      <c r="F590" s="28"/>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7"/>
      <c r="C591" s="28"/>
      <c r="D591" s="28"/>
      <c r="E591" s="28"/>
      <c r="F591" s="28"/>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7"/>
      <c r="C592" s="28"/>
      <c r="D592" s="28"/>
      <c r="E592" s="28"/>
      <c r="F592" s="28"/>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7"/>
      <c r="C593" s="28"/>
      <c r="D593" s="28"/>
      <c r="E593" s="28"/>
      <c r="F593" s="28"/>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7"/>
      <c r="C594" s="28"/>
      <c r="D594" s="28"/>
      <c r="E594" s="28"/>
      <c r="F594" s="28"/>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7"/>
      <c r="C595" s="28"/>
      <c r="D595" s="28"/>
      <c r="E595" s="28"/>
      <c r="F595" s="28"/>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7"/>
      <c r="C596" s="28"/>
      <c r="D596" s="28"/>
      <c r="E596" s="28"/>
      <c r="F596" s="28"/>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7"/>
      <c r="C597" s="28"/>
      <c r="D597" s="28"/>
      <c r="E597" s="28"/>
      <c r="F597" s="28"/>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7"/>
      <c r="C598" s="28"/>
      <c r="D598" s="28"/>
      <c r="E598" s="28"/>
      <c r="F598" s="28"/>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7"/>
      <c r="C599" s="28"/>
      <c r="D599" s="28"/>
      <c r="E599" s="28"/>
      <c r="F599" s="28"/>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7"/>
      <c r="C600" s="28"/>
      <c r="D600" s="28"/>
      <c r="E600" s="28"/>
      <c r="F600" s="28"/>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7"/>
      <c r="C601" s="28"/>
      <c r="D601" s="28"/>
      <c r="E601" s="28"/>
      <c r="F601" s="28"/>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7"/>
      <c r="C602" s="28"/>
      <c r="D602" s="28"/>
      <c r="E602" s="28"/>
      <c r="F602" s="28"/>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7"/>
      <c r="C603" s="28"/>
      <c r="D603" s="28"/>
      <c r="E603" s="28"/>
      <c r="F603" s="28"/>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7"/>
      <c r="C604" s="28"/>
      <c r="D604" s="28"/>
      <c r="E604" s="28"/>
      <c r="F604" s="28"/>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7"/>
      <c r="C605" s="28"/>
      <c r="D605" s="28"/>
      <c r="E605" s="28"/>
      <c r="F605" s="28"/>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7"/>
      <c r="C606" s="28"/>
      <c r="D606" s="28"/>
      <c r="E606" s="28"/>
      <c r="F606" s="28"/>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7"/>
      <c r="C607" s="28"/>
      <c r="D607" s="28"/>
      <c r="E607" s="28"/>
      <c r="F607" s="28"/>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7"/>
      <c r="C608" s="28"/>
      <c r="D608" s="28"/>
      <c r="E608" s="28"/>
      <c r="F608" s="28"/>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7"/>
      <c r="C609" s="28"/>
      <c r="D609" s="28"/>
      <c r="E609" s="28"/>
      <c r="F609" s="28"/>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7"/>
      <c r="C610" s="28"/>
      <c r="D610" s="28"/>
      <c r="E610" s="28"/>
      <c r="F610" s="28"/>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7"/>
      <c r="C611" s="28"/>
      <c r="D611" s="28"/>
      <c r="E611" s="28"/>
      <c r="F611" s="28"/>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7"/>
      <c r="C612" s="28"/>
      <c r="D612" s="28"/>
      <c r="E612" s="28"/>
      <c r="F612" s="28"/>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7"/>
      <c r="C613" s="28"/>
      <c r="D613" s="28"/>
      <c r="E613" s="28"/>
      <c r="F613" s="28"/>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7"/>
      <c r="C614" s="28"/>
      <c r="D614" s="28"/>
      <c r="E614" s="28"/>
      <c r="F614" s="28"/>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7"/>
      <c r="C615" s="28"/>
      <c r="D615" s="28"/>
      <c r="E615" s="28"/>
      <c r="F615" s="28"/>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7"/>
      <c r="C616" s="28"/>
      <c r="D616" s="28"/>
      <c r="E616" s="28"/>
      <c r="F616" s="28"/>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7"/>
      <c r="C617" s="28"/>
      <c r="D617" s="28"/>
      <c r="E617" s="28"/>
      <c r="F617" s="28"/>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7"/>
      <c r="C618" s="28"/>
      <c r="D618" s="28"/>
      <c r="E618" s="28"/>
      <c r="F618" s="28"/>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7"/>
      <c r="C619" s="28"/>
      <c r="D619" s="28"/>
      <c r="E619" s="28"/>
      <c r="F619" s="28"/>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7"/>
      <c r="C620" s="28"/>
      <c r="D620" s="28"/>
      <c r="E620" s="28"/>
      <c r="F620" s="28"/>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7"/>
      <c r="C621" s="28"/>
      <c r="D621" s="28"/>
      <c r="E621" s="28"/>
      <c r="F621" s="28"/>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7"/>
      <c r="C622" s="28"/>
      <c r="D622" s="28"/>
      <c r="E622" s="28"/>
      <c r="F622" s="28"/>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7"/>
      <c r="C623" s="28"/>
      <c r="D623" s="28"/>
      <c r="E623" s="28"/>
      <c r="F623" s="28"/>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7"/>
      <c r="C624" s="28"/>
      <c r="D624" s="28"/>
      <c r="E624" s="28"/>
      <c r="F624" s="28"/>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7"/>
      <c r="C625" s="28"/>
      <c r="D625" s="28"/>
      <c r="E625" s="28"/>
      <c r="F625" s="28"/>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7"/>
      <c r="C626" s="28"/>
      <c r="D626" s="28"/>
      <c r="E626" s="28"/>
      <c r="F626" s="28"/>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7"/>
      <c r="C627" s="28"/>
      <c r="D627" s="28"/>
      <c r="E627" s="28"/>
      <c r="F627" s="28"/>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7"/>
      <c r="C628" s="28"/>
      <c r="D628" s="28"/>
      <c r="E628" s="28"/>
      <c r="F628" s="28"/>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7"/>
      <c r="C629" s="28"/>
      <c r="D629" s="28"/>
      <c r="E629" s="28"/>
      <c r="F629" s="28"/>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7"/>
      <c r="C630" s="28"/>
      <c r="D630" s="28"/>
      <c r="E630" s="28"/>
      <c r="F630" s="28"/>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7"/>
      <c r="C631" s="28"/>
      <c r="D631" s="28"/>
      <c r="E631" s="28"/>
      <c r="F631" s="28"/>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7"/>
      <c r="C632" s="28"/>
      <c r="D632" s="28"/>
      <c r="E632" s="28"/>
      <c r="F632" s="28"/>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7"/>
      <c r="C633" s="28"/>
      <c r="D633" s="28"/>
      <c r="E633" s="28"/>
      <c r="F633" s="28"/>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7"/>
      <c r="C634" s="28"/>
      <c r="D634" s="28"/>
      <c r="E634" s="28"/>
      <c r="F634" s="28"/>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7"/>
      <c r="C635" s="28"/>
      <c r="D635" s="28"/>
      <c r="E635" s="28"/>
      <c r="F635" s="28"/>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7"/>
      <c r="C636" s="28"/>
      <c r="D636" s="28"/>
      <c r="E636" s="28"/>
      <c r="F636" s="28"/>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7"/>
      <c r="C637" s="28"/>
      <c r="D637" s="28"/>
      <c r="E637" s="28"/>
      <c r="F637" s="28"/>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7"/>
      <c r="C638" s="28"/>
      <c r="D638" s="28"/>
      <c r="E638" s="28"/>
      <c r="F638" s="28"/>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7"/>
      <c r="C639" s="28"/>
      <c r="D639" s="28"/>
      <c r="E639" s="28"/>
      <c r="F639" s="28"/>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7"/>
      <c r="C640" s="28"/>
      <c r="D640" s="28"/>
      <c r="E640" s="28"/>
      <c r="F640" s="28"/>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7"/>
      <c r="C641" s="28"/>
      <c r="D641" s="28"/>
      <c r="E641" s="28"/>
      <c r="F641" s="28"/>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7"/>
      <c r="C642" s="28"/>
      <c r="D642" s="28"/>
      <c r="E642" s="28"/>
      <c r="F642" s="28"/>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7"/>
      <c r="C643" s="28"/>
      <c r="D643" s="28"/>
      <c r="E643" s="28"/>
      <c r="F643" s="28"/>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7"/>
      <c r="C644" s="28"/>
      <c r="D644" s="28"/>
      <c r="E644" s="28"/>
      <c r="F644" s="28"/>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7"/>
      <c r="C645" s="28"/>
      <c r="D645" s="28"/>
      <c r="E645" s="28"/>
      <c r="F645" s="28"/>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7"/>
      <c r="C646" s="28"/>
      <c r="D646" s="28"/>
      <c r="E646" s="28"/>
      <c r="F646" s="28"/>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7"/>
      <c r="C647" s="28"/>
      <c r="D647" s="28"/>
      <c r="E647" s="28"/>
      <c r="F647" s="28"/>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7"/>
      <c r="C648" s="28"/>
      <c r="D648" s="28"/>
      <c r="E648" s="28"/>
      <c r="F648" s="28"/>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7"/>
      <c r="C649" s="28"/>
      <c r="D649" s="28"/>
      <c r="E649" s="28"/>
      <c r="F649" s="28"/>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7"/>
      <c r="C650" s="28"/>
      <c r="D650" s="28"/>
      <c r="E650" s="28"/>
      <c r="F650" s="28"/>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7"/>
      <c r="C651" s="28"/>
      <c r="D651" s="28"/>
      <c r="E651" s="28"/>
      <c r="F651" s="28"/>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7"/>
      <c r="C652" s="28"/>
      <c r="D652" s="28"/>
      <c r="E652" s="28"/>
      <c r="F652" s="28"/>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7"/>
      <c r="C653" s="28"/>
      <c r="D653" s="28"/>
      <c r="E653" s="28"/>
      <c r="F653" s="28"/>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7"/>
      <c r="C654" s="28"/>
      <c r="D654" s="28"/>
      <c r="E654" s="28"/>
      <c r="F654" s="28"/>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7"/>
      <c r="C655" s="28"/>
      <c r="D655" s="28"/>
      <c r="E655" s="28"/>
      <c r="F655" s="28"/>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7"/>
      <c r="C656" s="28"/>
      <c r="D656" s="28"/>
      <c r="E656" s="28"/>
      <c r="F656" s="28"/>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7"/>
      <c r="C657" s="28"/>
      <c r="D657" s="28"/>
      <c r="E657" s="28"/>
      <c r="F657" s="28"/>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7"/>
      <c r="C658" s="28"/>
      <c r="D658" s="28"/>
      <c r="E658" s="28"/>
      <c r="F658" s="28"/>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7"/>
      <c r="C659" s="28"/>
      <c r="D659" s="28"/>
      <c r="E659" s="28"/>
      <c r="F659" s="28"/>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7"/>
      <c r="C660" s="28"/>
      <c r="D660" s="28"/>
      <c r="E660" s="28"/>
      <c r="F660" s="28"/>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7"/>
      <c r="C661" s="28"/>
      <c r="D661" s="28"/>
      <c r="E661" s="28"/>
      <c r="F661" s="28"/>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7"/>
      <c r="C662" s="28"/>
      <c r="D662" s="28"/>
      <c r="E662" s="28"/>
      <c r="F662" s="28"/>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7"/>
      <c r="C663" s="28"/>
      <c r="D663" s="28"/>
      <c r="E663" s="28"/>
      <c r="F663" s="28"/>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7"/>
      <c r="C664" s="28"/>
      <c r="D664" s="28"/>
      <c r="E664" s="28"/>
      <c r="F664" s="28"/>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7"/>
      <c r="C665" s="28"/>
      <c r="D665" s="28"/>
      <c r="E665" s="28"/>
      <c r="F665" s="28"/>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7"/>
      <c r="C666" s="28"/>
      <c r="D666" s="28"/>
      <c r="E666" s="28"/>
      <c r="F666" s="28"/>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7"/>
      <c r="C667" s="28"/>
      <c r="D667" s="28"/>
      <c r="E667" s="28"/>
      <c r="F667" s="28"/>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7"/>
      <c r="C668" s="28"/>
      <c r="D668" s="28"/>
      <c r="E668" s="28"/>
      <c r="F668" s="28"/>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7"/>
      <c r="C669" s="28"/>
      <c r="D669" s="28"/>
      <c r="E669" s="28"/>
      <c r="F669" s="28"/>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7"/>
      <c r="C670" s="28"/>
      <c r="D670" s="28"/>
      <c r="E670" s="28"/>
      <c r="F670" s="28"/>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7"/>
      <c r="C671" s="28"/>
      <c r="D671" s="28"/>
      <c r="E671" s="28"/>
      <c r="F671" s="28"/>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7"/>
      <c r="C672" s="28"/>
      <c r="D672" s="28"/>
      <c r="E672" s="28"/>
      <c r="F672" s="28"/>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7"/>
      <c r="C673" s="28"/>
      <c r="D673" s="28"/>
      <c r="E673" s="28"/>
      <c r="F673" s="28"/>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7"/>
      <c r="C674" s="28"/>
      <c r="D674" s="28"/>
      <c r="E674" s="28"/>
      <c r="F674" s="28"/>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7"/>
      <c r="C675" s="28"/>
      <c r="D675" s="28"/>
      <c r="E675" s="28"/>
      <c r="F675" s="28"/>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7"/>
      <c r="C676" s="28"/>
      <c r="D676" s="28"/>
      <c r="E676" s="28"/>
      <c r="F676" s="28"/>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7"/>
      <c r="C677" s="28"/>
      <c r="D677" s="28"/>
      <c r="E677" s="28"/>
      <c r="F677" s="28"/>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7"/>
      <c r="C678" s="28"/>
      <c r="D678" s="28"/>
      <c r="E678" s="28"/>
      <c r="F678" s="28"/>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7"/>
      <c r="C679" s="28"/>
      <c r="D679" s="28"/>
      <c r="E679" s="28"/>
      <c r="F679" s="28"/>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7"/>
      <c r="C680" s="28"/>
      <c r="D680" s="28"/>
      <c r="E680" s="28"/>
      <c r="F680" s="28"/>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7"/>
      <c r="C681" s="28"/>
      <c r="D681" s="28"/>
      <c r="E681" s="28"/>
      <c r="F681" s="28"/>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7"/>
      <c r="C682" s="28"/>
      <c r="D682" s="28"/>
      <c r="E682" s="28"/>
      <c r="F682" s="28"/>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7"/>
      <c r="C683" s="28"/>
      <c r="D683" s="28"/>
      <c r="E683" s="28"/>
      <c r="F683" s="28"/>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7"/>
      <c r="C684" s="28"/>
      <c r="D684" s="28"/>
      <c r="E684" s="28"/>
      <c r="F684" s="28"/>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7"/>
      <c r="C685" s="28"/>
      <c r="D685" s="28"/>
      <c r="E685" s="28"/>
      <c r="F685" s="28"/>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7"/>
      <c r="C686" s="28"/>
      <c r="D686" s="28"/>
      <c r="E686" s="28"/>
      <c r="F686" s="28"/>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7"/>
      <c r="C687" s="28"/>
      <c r="D687" s="28"/>
      <c r="E687" s="28"/>
      <c r="F687" s="28"/>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7"/>
      <c r="C688" s="28"/>
      <c r="D688" s="28"/>
      <c r="E688" s="28"/>
      <c r="F688" s="28"/>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7"/>
      <c r="C689" s="28"/>
      <c r="D689" s="28"/>
      <c r="E689" s="28"/>
      <c r="F689" s="28"/>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7"/>
      <c r="C690" s="28"/>
      <c r="D690" s="28"/>
      <c r="E690" s="28"/>
      <c r="F690" s="28"/>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7"/>
      <c r="C691" s="28"/>
      <c r="D691" s="28"/>
      <c r="E691" s="28"/>
      <c r="F691" s="28"/>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7"/>
      <c r="C692" s="28"/>
      <c r="D692" s="28"/>
      <c r="E692" s="28"/>
      <c r="F692" s="28"/>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7"/>
      <c r="C693" s="28"/>
      <c r="D693" s="28"/>
      <c r="E693" s="28"/>
      <c r="F693" s="28"/>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7"/>
      <c r="C694" s="28"/>
      <c r="D694" s="28"/>
      <c r="E694" s="28"/>
      <c r="F694" s="28"/>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7"/>
      <c r="C695" s="28"/>
      <c r="D695" s="28"/>
      <c r="E695" s="28"/>
      <c r="F695" s="28"/>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7"/>
      <c r="C696" s="28"/>
      <c r="D696" s="28"/>
      <c r="E696" s="28"/>
      <c r="F696" s="28"/>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7"/>
      <c r="C697" s="28"/>
      <c r="D697" s="28"/>
      <c r="E697" s="28"/>
      <c r="F697" s="28"/>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7"/>
      <c r="C698" s="28"/>
      <c r="D698" s="28"/>
      <c r="E698" s="28"/>
      <c r="F698" s="28"/>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7"/>
      <c r="C699" s="28"/>
      <c r="D699" s="28"/>
      <c r="E699" s="28"/>
      <c r="F699" s="28"/>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7"/>
      <c r="C700" s="28"/>
      <c r="D700" s="28"/>
      <c r="E700" s="28"/>
      <c r="F700" s="28"/>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7"/>
      <c r="C701" s="28"/>
      <c r="D701" s="28"/>
      <c r="E701" s="28"/>
      <c r="F701" s="28"/>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7"/>
      <c r="C702" s="28"/>
      <c r="D702" s="28"/>
      <c r="E702" s="28"/>
      <c r="F702" s="28"/>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7"/>
      <c r="C703" s="28"/>
      <c r="D703" s="28"/>
      <c r="E703" s="28"/>
      <c r="F703" s="28"/>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7"/>
      <c r="C704" s="28"/>
      <c r="D704" s="28"/>
      <c r="E704" s="28"/>
      <c r="F704" s="28"/>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7"/>
      <c r="C705" s="28"/>
      <c r="D705" s="28"/>
      <c r="E705" s="28"/>
      <c r="F705" s="28"/>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7"/>
      <c r="C706" s="28"/>
      <c r="D706" s="28"/>
      <c r="E706" s="28"/>
      <c r="F706" s="28"/>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7"/>
      <c r="C707" s="28"/>
      <c r="D707" s="28"/>
      <c r="E707" s="28"/>
      <c r="F707" s="28"/>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7"/>
      <c r="C708" s="28"/>
      <c r="D708" s="28"/>
      <c r="E708" s="28"/>
      <c r="F708" s="28"/>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7"/>
      <c r="C709" s="28"/>
      <c r="D709" s="28"/>
      <c r="E709" s="28"/>
      <c r="F709" s="28"/>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7"/>
      <c r="C710" s="28"/>
      <c r="D710" s="28"/>
      <c r="E710" s="28"/>
      <c r="F710" s="28"/>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7"/>
      <c r="C711" s="28"/>
      <c r="D711" s="28"/>
      <c r="E711" s="28"/>
      <c r="F711" s="28"/>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7"/>
      <c r="C712" s="28"/>
      <c r="D712" s="28"/>
      <c r="E712" s="28"/>
      <c r="F712" s="28"/>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7"/>
      <c r="C713" s="28"/>
      <c r="D713" s="28"/>
      <c r="E713" s="28"/>
      <c r="F713" s="28"/>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7"/>
      <c r="C714" s="28"/>
      <c r="D714" s="28"/>
      <c r="E714" s="28"/>
      <c r="F714" s="28"/>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7"/>
      <c r="C715" s="28"/>
      <c r="D715" s="28"/>
      <c r="E715" s="28"/>
      <c r="F715" s="28"/>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7"/>
      <c r="C716" s="28"/>
      <c r="D716" s="28"/>
      <c r="E716" s="28"/>
      <c r="F716" s="28"/>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7"/>
      <c r="C717" s="28"/>
      <c r="D717" s="28"/>
      <c r="E717" s="28"/>
      <c r="F717" s="28"/>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7"/>
      <c r="C718" s="28"/>
      <c r="D718" s="28"/>
      <c r="E718" s="28"/>
      <c r="F718" s="28"/>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7"/>
      <c r="C719" s="28"/>
      <c r="D719" s="28"/>
      <c r="E719" s="28"/>
      <c r="F719" s="28"/>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7"/>
      <c r="C720" s="28"/>
      <c r="D720" s="28"/>
      <c r="E720" s="28"/>
      <c r="F720" s="28"/>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7"/>
      <c r="C721" s="28"/>
      <c r="D721" s="28"/>
      <c r="E721" s="28"/>
      <c r="F721" s="28"/>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7"/>
      <c r="C722" s="28"/>
      <c r="D722" s="28"/>
      <c r="E722" s="28"/>
      <c r="F722" s="28"/>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7"/>
      <c r="C723" s="28"/>
      <c r="D723" s="28"/>
      <c r="E723" s="28"/>
      <c r="F723" s="28"/>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7"/>
      <c r="C724" s="28"/>
      <c r="D724" s="28"/>
      <c r="E724" s="28"/>
      <c r="F724" s="28"/>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7"/>
      <c r="C725" s="28"/>
      <c r="D725" s="28"/>
      <c r="E725" s="28"/>
      <c r="F725" s="28"/>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7"/>
      <c r="C726" s="28"/>
      <c r="D726" s="28"/>
      <c r="E726" s="28"/>
      <c r="F726" s="28"/>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7"/>
      <c r="C727" s="28"/>
      <c r="D727" s="28"/>
      <c r="E727" s="28"/>
      <c r="F727" s="28"/>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7"/>
      <c r="C728" s="28"/>
      <c r="D728" s="28"/>
      <c r="E728" s="28"/>
      <c r="F728" s="28"/>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7"/>
      <c r="C729" s="28"/>
      <c r="D729" s="28"/>
      <c r="E729" s="28"/>
      <c r="F729" s="28"/>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7"/>
      <c r="C730" s="28"/>
      <c r="D730" s="28"/>
      <c r="E730" s="28"/>
      <c r="F730" s="28"/>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7"/>
      <c r="C731" s="28"/>
      <c r="D731" s="28"/>
      <c r="E731" s="28"/>
      <c r="F731" s="28"/>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7"/>
      <c r="C732" s="28"/>
      <c r="D732" s="28"/>
      <c r="E732" s="28"/>
      <c r="F732" s="28"/>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7"/>
      <c r="C733" s="28"/>
      <c r="D733" s="28"/>
      <c r="E733" s="28"/>
      <c r="F733" s="28"/>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7"/>
      <c r="C734" s="28"/>
      <c r="D734" s="28"/>
      <c r="E734" s="28"/>
      <c r="F734" s="28"/>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7"/>
      <c r="C735" s="28"/>
      <c r="D735" s="28"/>
      <c r="E735" s="28"/>
      <c r="F735" s="28"/>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7"/>
      <c r="C736" s="28"/>
      <c r="D736" s="28"/>
      <c r="E736" s="28"/>
      <c r="F736" s="28"/>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7"/>
      <c r="C737" s="28"/>
      <c r="D737" s="28"/>
      <c r="E737" s="28"/>
      <c r="F737" s="28"/>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7"/>
      <c r="C738" s="28"/>
      <c r="D738" s="28"/>
      <c r="E738" s="28"/>
      <c r="F738" s="28"/>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7"/>
      <c r="C739" s="28"/>
      <c r="D739" s="28"/>
      <c r="E739" s="28"/>
      <c r="F739" s="28"/>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7"/>
      <c r="C740" s="28"/>
      <c r="D740" s="28"/>
      <c r="E740" s="28"/>
      <c r="F740" s="28"/>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7"/>
      <c r="C741" s="28"/>
      <c r="D741" s="28"/>
      <c r="E741" s="28"/>
      <c r="F741" s="28"/>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7"/>
      <c r="C742" s="28"/>
      <c r="D742" s="28"/>
      <c r="E742" s="28"/>
      <c r="F742" s="28"/>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7"/>
      <c r="C743" s="28"/>
      <c r="D743" s="28"/>
      <c r="E743" s="28"/>
      <c r="F743" s="28"/>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7"/>
      <c r="C744" s="28"/>
      <c r="D744" s="28"/>
      <c r="E744" s="28"/>
      <c r="F744" s="28"/>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7"/>
      <c r="C745" s="28"/>
      <c r="D745" s="28"/>
      <c r="E745" s="28"/>
      <c r="F745" s="28"/>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7"/>
      <c r="C746" s="28"/>
      <c r="D746" s="28"/>
      <c r="E746" s="28"/>
      <c r="F746" s="28"/>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7"/>
      <c r="C747" s="28"/>
      <c r="D747" s="28"/>
      <c r="E747" s="28"/>
      <c r="F747" s="28"/>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7"/>
      <c r="C748" s="28"/>
      <c r="D748" s="28"/>
      <c r="E748" s="28"/>
      <c r="F748" s="28"/>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7"/>
      <c r="C749" s="28"/>
      <c r="D749" s="28"/>
      <c r="E749" s="28"/>
      <c r="F749" s="28"/>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7"/>
      <c r="C750" s="28"/>
      <c r="D750" s="28"/>
      <c r="E750" s="28"/>
      <c r="F750" s="28"/>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7"/>
      <c r="C751" s="28"/>
      <c r="D751" s="28"/>
      <c r="E751" s="28"/>
      <c r="F751" s="28"/>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7"/>
      <c r="C752" s="28"/>
      <c r="D752" s="28"/>
      <c r="E752" s="28"/>
      <c r="F752" s="28"/>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7"/>
      <c r="C753" s="28"/>
      <c r="D753" s="28"/>
      <c r="E753" s="28"/>
      <c r="F753" s="28"/>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7"/>
      <c r="C754" s="28"/>
      <c r="D754" s="28"/>
      <c r="E754" s="28"/>
      <c r="F754" s="28"/>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7"/>
      <c r="C755" s="28"/>
      <c r="D755" s="28"/>
      <c r="E755" s="28"/>
      <c r="F755" s="28"/>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7"/>
      <c r="C756" s="28"/>
      <c r="D756" s="28"/>
      <c r="E756" s="28"/>
      <c r="F756" s="28"/>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7"/>
      <c r="C757" s="28"/>
      <c r="D757" s="28"/>
      <c r="E757" s="28"/>
      <c r="F757" s="28"/>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7"/>
      <c r="C758" s="28"/>
      <c r="D758" s="28"/>
      <c r="E758" s="28"/>
      <c r="F758" s="28"/>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7"/>
      <c r="C759" s="28"/>
      <c r="D759" s="28"/>
      <c r="E759" s="28"/>
      <c r="F759" s="28"/>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7"/>
      <c r="C760" s="28"/>
      <c r="D760" s="28"/>
      <c r="E760" s="28"/>
      <c r="F760" s="28"/>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7"/>
      <c r="C761" s="28"/>
      <c r="D761" s="28"/>
      <c r="E761" s="28"/>
      <c r="F761" s="28"/>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7"/>
      <c r="C762" s="28"/>
      <c r="D762" s="28"/>
      <c r="E762" s="28"/>
      <c r="F762" s="28"/>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7"/>
      <c r="C763" s="28"/>
      <c r="D763" s="28"/>
      <c r="E763" s="28"/>
      <c r="F763" s="28"/>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7"/>
      <c r="C764" s="28"/>
      <c r="D764" s="28"/>
      <c r="E764" s="28"/>
      <c r="F764" s="28"/>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7"/>
      <c r="C765" s="28"/>
      <c r="D765" s="28"/>
      <c r="E765" s="28"/>
      <c r="F765" s="28"/>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7"/>
      <c r="C766" s="28"/>
      <c r="D766" s="28"/>
      <c r="E766" s="28"/>
      <c r="F766" s="28"/>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7"/>
      <c r="C767" s="28"/>
      <c r="D767" s="28"/>
      <c r="E767" s="28"/>
      <c r="F767" s="28"/>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7"/>
      <c r="C768" s="28"/>
      <c r="D768" s="28"/>
      <c r="E768" s="28"/>
      <c r="F768" s="28"/>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7"/>
      <c r="C769" s="28"/>
      <c r="D769" s="28"/>
      <c r="E769" s="28"/>
      <c r="F769" s="28"/>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7"/>
      <c r="C770" s="28"/>
      <c r="D770" s="28"/>
      <c r="E770" s="28"/>
      <c r="F770" s="28"/>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7"/>
      <c r="C771" s="28"/>
      <c r="D771" s="28"/>
      <c r="E771" s="28"/>
      <c r="F771" s="28"/>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7"/>
      <c r="C772" s="28"/>
      <c r="D772" s="28"/>
      <c r="E772" s="28"/>
      <c r="F772" s="28"/>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7"/>
      <c r="C773" s="28"/>
      <c r="D773" s="28"/>
      <c r="E773" s="28"/>
      <c r="F773" s="28"/>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7"/>
      <c r="C774" s="28"/>
      <c r="D774" s="28"/>
      <c r="E774" s="28"/>
      <c r="F774" s="28"/>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7"/>
      <c r="C775" s="28"/>
      <c r="D775" s="28"/>
      <c r="E775" s="28"/>
      <c r="F775" s="28"/>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7"/>
      <c r="C776" s="28"/>
      <c r="D776" s="28"/>
      <c r="E776" s="28"/>
      <c r="F776" s="28"/>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7"/>
      <c r="C777" s="28"/>
      <c r="D777" s="28"/>
      <c r="E777" s="28"/>
      <c r="F777" s="28"/>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7"/>
      <c r="C778" s="28"/>
      <c r="D778" s="28"/>
      <c r="E778" s="28"/>
      <c r="F778" s="28"/>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7"/>
      <c r="C779" s="28"/>
      <c r="D779" s="28"/>
      <c r="E779" s="28"/>
      <c r="F779" s="28"/>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7"/>
      <c r="C780" s="28"/>
      <c r="D780" s="28"/>
      <c r="E780" s="28"/>
      <c r="F780" s="28"/>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7"/>
      <c r="C781" s="28"/>
      <c r="D781" s="28"/>
      <c r="E781" s="28"/>
      <c r="F781" s="28"/>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7"/>
      <c r="C782" s="28"/>
      <c r="D782" s="28"/>
      <c r="E782" s="28"/>
      <c r="F782" s="28"/>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7"/>
      <c r="C783" s="28"/>
      <c r="D783" s="28"/>
      <c r="E783" s="28"/>
      <c r="F783" s="28"/>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7"/>
      <c r="C784" s="28"/>
      <c r="D784" s="28"/>
      <c r="E784" s="28"/>
      <c r="F784" s="28"/>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7"/>
      <c r="C785" s="28"/>
      <c r="D785" s="28"/>
      <c r="E785" s="28"/>
      <c r="F785" s="28"/>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7"/>
      <c r="C786" s="28"/>
      <c r="D786" s="28"/>
      <c r="E786" s="28"/>
      <c r="F786" s="28"/>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7"/>
      <c r="C787" s="28"/>
      <c r="D787" s="28"/>
      <c r="E787" s="28"/>
      <c r="F787" s="28"/>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7"/>
      <c r="C788" s="28"/>
      <c r="D788" s="28"/>
      <c r="E788" s="28"/>
      <c r="F788" s="28"/>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7"/>
      <c r="C789" s="28"/>
      <c r="D789" s="28"/>
      <c r="E789" s="28"/>
      <c r="F789" s="28"/>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7"/>
      <c r="C790" s="28"/>
      <c r="D790" s="28"/>
      <c r="E790" s="28"/>
      <c r="F790" s="28"/>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7"/>
      <c r="C791" s="28"/>
      <c r="D791" s="28"/>
      <c r="E791" s="28"/>
      <c r="F791" s="28"/>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7"/>
      <c r="C792" s="28"/>
      <c r="D792" s="28"/>
      <c r="E792" s="28"/>
      <c r="F792" s="28"/>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7"/>
      <c r="C793" s="28"/>
      <c r="D793" s="28"/>
      <c r="E793" s="28"/>
      <c r="F793" s="28"/>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7"/>
      <c r="C794" s="28"/>
      <c r="D794" s="28"/>
      <c r="E794" s="28"/>
      <c r="F794" s="28"/>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7"/>
      <c r="C795" s="28"/>
      <c r="D795" s="28"/>
      <c r="E795" s="28"/>
      <c r="F795" s="28"/>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7"/>
      <c r="C796" s="28"/>
      <c r="D796" s="28"/>
      <c r="E796" s="28"/>
      <c r="F796" s="28"/>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7"/>
      <c r="C797" s="28"/>
      <c r="D797" s="28"/>
      <c r="E797" s="28"/>
      <c r="F797" s="28"/>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7"/>
      <c r="C798" s="28"/>
      <c r="D798" s="28"/>
      <c r="E798" s="28"/>
      <c r="F798" s="28"/>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7"/>
      <c r="C799" s="28"/>
      <c r="D799" s="28"/>
      <c r="E799" s="28"/>
      <c r="F799" s="28"/>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7"/>
      <c r="C800" s="28"/>
      <c r="D800" s="28"/>
      <c r="E800" s="28"/>
      <c r="F800" s="28"/>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7"/>
      <c r="C801" s="28"/>
      <c r="D801" s="28"/>
      <c r="E801" s="28"/>
      <c r="F801" s="28"/>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7"/>
      <c r="C802" s="28"/>
      <c r="D802" s="28"/>
      <c r="E802" s="28"/>
      <c r="F802" s="28"/>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7"/>
      <c r="C803" s="28"/>
      <c r="D803" s="28"/>
      <c r="E803" s="28"/>
      <c r="F803" s="28"/>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7"/>
      <c r="C804" s="28"/>
      <c r="D804" s="28"/>
      <c r="E804" s="28"/>
      <c r="F804" s="28"/>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7"/>
      <c r="C805" s="28"/>
      <c r="D805" s="28"/>
      <c r="E805" s="28"/>
      <c r="F805" s="28"/>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7"/>
      <c r="C806" s="28"/>
      <c r="D806" s="28"/>
      <c r="E806" s="28"/>
      <c r="F806" s="28"/>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7"/>
      <c r="C807" s="28"/>
      <c r="D807" s="28"/>
      <c r="E807" s="28"/>
      <c r="F807" s="28"/>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7"/>
      <c r="C808" s="28"/>
      <c r="D808" s="28"/>
      <c r="E808" s="28"/>
      <c r="F808" s="28"/>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7"/>
      <c r="C809" s="28"/>
      <c r="D809" s="28"/>
      <c r="E809" s="28"/>
      <c r="F809" s="28"/>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7"/>
      <c r="C810" s="28"/>
      <c r="D810" s="28"/>
      <c r="E810" s="28"/>
      <c r="F810" s="28"/>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7"/>
      <c r="C811" s="28"/>
      <c r="D811" s="28"/>
      <c r="E811" s="28"/>
      <c r="F811" s="28"/>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7"/>
      <c r="C812" s="28"/>
      <c r="D812" s="28"/>
      <c r="E812" s="28"/>
      <c r="F812" s="28"/>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7"/>
      <c r="C813" s="28"/>
      <c r="D813" s="28"/>
      <c r="E813" s="28"/>
      <c r="F813" s="28"/>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7"/>
      <c r="C814" s="28"/>
      <c r="D814" s="28"/>
      <c r="E814" s="28"/>
      <c r="F814" s="28"/>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7"/>
      <c r="C815" s="28"/>
      <c r="D815" s="28"/>
      <c r="E815" s="28"/>
      <c r="F815" s="28"/>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7"/>
      <c r="C816" s="28"/>
      <c r="D816" s="28"/>
      <c r="E816" s="28"/>
      <c r="F816" s="28"/>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7"/>
      <c r="C817" s="28"/>
      <c r="D817" s="28"/>
      <c r="E817" s="28"/>
      <c r="F817" s="28"/>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7"/>
      <c r="C818" s="28"/>
      <c r="D818" s="28"/>
      <c r="E818" s="28"/>
      <c r="F818" s="28"/>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7"/>
      <c r="C819" s="28"/>
      <c r="D819" s="28"/>
      <c r="E819" s="28"/>
      <c r="F819" s="28"/>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7"/>
      <c r="C820" s="28"/>
      <c r="D820" s="28"/>
      <c r="E820" s="28"/>
      <c r="F820" s="28"/>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7"/>
      <c r="C821" s="28"/>
      <c r="D821" s="28"/>
      <c r="E821" s="28"/>
      <c r="F821" s="28"/>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7"/>
      <c r="C822" s="28"/>
      <c r="D822" s="28"/>
      <c r="E822" s="28"/>
      <c r="F822" s="28"/>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7"/>
      <c r="C823" s="28"/>
      <c r="D823" s="28"/>
      <c r="E823" s="28"/>
      <c r="F823" s="28"/>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7"/>
      <c r="C824" s="28"/>
      <c r="D824" s="28"/>
      <c r="E824" s="28"/>
      <c r="F824" s="28"/>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7"/>
      <c r="C825" s="28"/>
      <c r="D825" s="28"/>
      <c r="E825" s="28"/>
      <c r="F825" s="28"/>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7"/>
      <c r="C826" s="28"/>
      <c r="D826" s="28"/>
      <c r="E826" s="28"/>
      <c r="F826" s="28"/>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7"/>
      <c r="C827" s="28"/>
      <c r="D827" s="28"/>
      <c r="E827" s="28"/>
      <c r="F827" s="28"/>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7"/>
      <c r="C828" s="28"/>
      <c r="D828" s="28"/>
      <c r="E828" s="28"/>
      <c r="F828" s="28"/>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7"/>
      <c r="C829" s="28"/>
      <c r="D829" s="28"/>
      <c r="E829" s="28"/>
      <c r="F829" s="28"/>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7"/>
      <c r="C830" s="28"/>
      <c r="D830" s="28"/>
      <c r="E830" s="28"/>
      <c r="F830" s="28"/>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7"/>
      <c r="C831" s="28"/>
      <c r="D831" s="28"/>
      <c r="E831" s="28"/>
      <c r="F831" s="28"/>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7"/>
      <c r="C832" s="28"/>
      <c r="D832" s="28"/>
      <c r="E832" s="28"/>
      <c r="F832" s="28"/>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7"/>
      <c r="C833" s="28"/>
      <c r="D833" s="28"/>
      <c r="E833" s="28"/>
      <c r="F833" s="28"/>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7"/>
      <c r="C834" s="28"/>
      <c r="D834" s="28"/>
      <c r="E834" s="28"/>
      <c r="F834" s="28"/>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7"/>
      <c r="C835" s="28"/>
      <c r="D835" s="28"/>
      <c r="E835" s="28"/>
      <c r="F835" s="28"/>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7"/>
      <c r="C836" s="28"/>
      <c r="D836" s="28"/>
      <c r="E836" s="28"/>
      <c r="F836" s="28"/>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7"/>
      <c r="C837" s="28"/>
      <c r="D837" s="28"/>
      <c r="E837" s="28"/>
      <c r="F837" s="28"/>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7"/>
      <c r="C838" s="28"/>
      <c r="D838" s="28"/>
      <c r="E838" s="28"/>
      <c r="F838" s="28"/>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7"/>
      <c r="C839" s="28"/>
      <c r="D839" s="28"/>
      <c r="E839" s="28"/>
      <c r="F839" s="28"/>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7"/>
      <c r="C840" s="28"/>
      <c r="D840" s="28"/>
      <c r="E840" s="28"/>
      <c r="F840" s="28"/>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7"/>
      <c r="C841" s="28"/>
      <c r="D841" s="28"/>
      <c r="E841" s="28"/>
      <c r="F841" s="28"/>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7"/>
      <c r="C842" s="28"/>
      <c r="D842" s="28"/>
      <c r="E842" s="28"/>
      <c r="F842" s="28"/>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7"/>
      <c r="C843" s="28"/>
      <c r="D843" s="28"/>
      <c r="E843" s="28"/>
      <c r="F843" s="28"/>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7"/>
      <c r="C844" s="28"/>
      <c r="D844" s="28"/>
      <c r="E844" s="28"/>
      <c r="F844" s="28"/>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7"/>
      <c r="C845" s="28"/>
      <c r="D845" s="28"/>
      <c r="E845" s="28"/>
      <c r="F845" s="28"/>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7"/>
      <c r="C846" s="28"/>
      <c r="D846" s="28"/>
      <c r="E846" s="28"/>
      <c r="F846" s="28"/>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7"/>
      <c r="C847" s="28"/>
      <c r="D847" s="28"/>
      <c r="E847" s="28"/>
      <c r="F847" s="28"/>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7"/>
      <c r="C848" s="28"/>
      <c r="D848" s="28"/>
      <c r="E848" s="28"/>
      <c r="F848" s="28"/>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7"/>
      <c r="C849" s="28"/>
      <c r="D849" s="28"/>
      <c r="E849" s="28"/>
      <c r="F849" s="28"/>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7"/>
      <c r="C850" s="28"/>
      <c r="D850" s="28"/>
      <c r="E850" s="28"/>
      <c r="F850" s="28"/>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7"/>
      <c r="C851" s="28"/>
      <c r="D851" s="28"/>
      <c r="E851" s="28"/>
      <c r="F851" s="28"/>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7"/>
      <c r="C852" s="28"/>
      <c r="D852" s="28"/>
      <c r="E852" s="28"/>
      <c r="F852" s="28"/>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7"/>
      <c r="C853" s="28"/>
      <c r="D853" s="28"/>
      <c r="E853" s="28"/>
      <c r="F853" s="28"/>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7"/>
      <c r="C854" s="28"/>
      <c r="D854" s="28"/>
      <c r="E854" s="28"/>
      <c r="F854" s="28"/>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7"/>
      <c r="C855" s="28"/>
      <c r="D855" s="28"/>
      <c r="E855" s="28"/>
      <c r="F855" s="28"/>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7"/>
      <c r="C856" s="28"/>
      <c r="D856" s="28"/>
      <c r="E856" s="28"/>
      <c r="F856" s="28"/>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7"/>
      <c r="C857" s="28"/>
      <c r="D857" s="28"/>
      <c r="E857" s="28"/>
      <c r="F857" s="28"/>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7"/>
      <c r="C858" s="28"/>
      <c r="D858" s="28"/>
      <c r="E858" s="28"/>
      <c r="F858" s="28"/>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7"/>
      <c r="C859" s="28"/>
      <c r="D859" s="28"/>
      <c r="E859" s="28"/>
      <c r="F859" s="28"/>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7"/>
      <c r="C860" s="28"/>
      <c r="D860" s="28"/>
      <c r="E860" s="28"/>
      <c r="F860" s="28"/>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7"/>
      <c r="C861" s="28"/>
      <c r="D861" s="28"/>
      <c r="E861" s="28"/>
      <c r="F861" s="28"/>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7"/>
      <c r="C862" s="28"/>
      <c r="D862" s="28"/>
      <c r="E862" s="28"/>
      <c r="F862" s="28"/>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7"/>
      <c r="C863" s="28"/>
      <c r="D863" s="28"/>
      <c r="E863" s="28"/>
      <c r="F863" s="28"/>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7"/>
      <c r="C864" s="28"/>
      <c r="D864" s="28"/>
      <c r="E864" s="28"/>
      <c r="F864" s="28"/>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7"/>
      <c r="C865" s="28"/>
      <c r="D865" s="28"/>
      <c r="E865" s="28"/>
      <c r="F865" s="28"/>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7"/>
      <c r="C866" s="28"/>
      <c r="D866" s="28"/>
      <c r="E866" s="28"/>
      <c r="F866" s="28"/>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7"/>
      <c r="C867" s="28"/>
      <c r="D867" s="28"/>
      <c r="E867" s="28"/>
      <c r="F867" s="28"/>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7"/>
      <c r="C868" s="28"/>
      <c r="D868" s="28"/>
      <c r="E868" s="28"/>
      <c r="F868" s="28"/>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7"/>
      <c r="C869" s="28"/>
      <c r="D869" s="28"/>
      <c r="E869" s="28"/>
      <c r="F869" s="28"/>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7"/>
      <c r="C870" s="28"/>
      <c r="D870" s="28"/>
      <c r="E870" s="28"/>
      <c r="F870" s="28"/>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7"/>
      <c r="C871" s="28"/>
      <c r="D871" s="28"/>
      <c r="E871" s="28"/>
      <c r="F871" s="28"/>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7"/>
      <c r="C872" s="28"/>
      <c r="D872" s="28"/>
      <c r="E872" s="28"/>
      <c r="F872" s="28"/>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7"/>
      <c r="C873" s="28"/>
      <c r="D873" s="28"/>
      <c r="E873" s="28"/>
      <c r="F873" s="28"/>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7"/>
      <c r="C874" s="28"/>
      <c r="D874" s="28"/>
      <c r="E874" s="28"/>
      <c r="F874" s="28"/>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7"/>
      <c r="C875" s="28"/>
      <c r="D875" s="28"/>
      <c r="E875" s="28"/>
      <c r="F875" s="28"/>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7"/>
      <c r="C876" s="28"/>
      <c r="D876" s="28"/>
      <c r="E876" s="28"/>
      <c r="F876" s="28"/>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7"/>
      <c r="C877" s="28"/>
      <c r="D877" s="28"/>
      <c r="E877" s="28"/>
      <c r="F877" s="28"/>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7"/>
      <c r="C878" s="28"/>
      <c r="D878" s="28"/>
      <c r="E878" s="28"/>
      <c r="F878" s="28"/>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7"/>
      <c r="C879" s="28"/>
      <c r="D879" s="28"/>
      <c r="E879" s="28"/>
      <c r="F879" s="28"/>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7"/>
      <c r="C880" s="28"/>
      <c r="D880" s="28"/>
      <c r="E880" s="28"/>
      <c r="F880" s="28"/>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7"/>
      <c r="C881" s="28"/>
      <c r="D881" s="28"/>
      <c r="E881" s="28"/>
      <c r="F881" s="28"/>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7"/>
      <c r="C882" s="28"/>
      <c r="D882" s="28"/>
      <c r="E882" s="28"/>
      <c r="F882" s="28"/>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7"/>
      <c r="C883" s="28"/>
      <c r="D883" s="28"/>
      <c r="E883" s="28"/>
      <c r="F883" s="28"/>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7"/>
      <c r="C884" s="28"/>
      <c r="D884" s="28"/>
      <c r="E884" s="28"/>
      <c r="F884" s="28"/>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7"/>
      <c r="C885" s="28"/>
      <c r="D885" s="28"/>
      <c r="E885" s="28"/>
      <c r="F885" s="28"/>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7"/>
      <c r="C886" s="28"/>
      <c r="D886" s="28"/>
      <c r="E886" s="28"/>
      <c r="F886" s="28"/>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7"/>
      <c r="C887" s="28"/>
      <c r="D887" s="28"/>
      <c r="E887" s="28"/>
      <c r="F887" s="28"/>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7"/>
      <c r="C888" s="28"/>
      <c r="D888" s="28"/>
      <c r="E888" s="28"/>
      <c r="F888" s="28"/>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7"/>
      <c r="C889" s="28"/>
      <c r="D889" s="28"/>
      <c r="E889" s="28"/>
      <c r="F889" s="28"/>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7"/>
      <c r="C890" s="28"/>
      <c r="D890" s="28"/>
      <c r="E890" s="28"/>
      <c r="F890" s="28"/>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7"/>
      <c r="C891" s="28"/>
      <c r="D891" s="28"/>
      <c r="E891" s="28"/>
      <c r="F891" s="28"/>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7"/>
      <c r="C892" s="28"/>
      <c r="D892" s="28"/>
      <c r="E892" s="28"/>
      <c r="F892" s="28"/>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7"/>
      <c r="C893" s="28"/>
      <c r="D893" s="28"/>
      <c r="E893" s="28"/>
      <c r="F893" s="28"/>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7"/>
      <c r="C894" s="28"/>
      <c r="D894" s="28"/>
      <c r="E894" s="28"/>
      <c r="F894" s="28"/>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7"/>
      <c r="C895" s="28"/>
      <c r="D895" s="28"/>
      <c r="E895" s="28"/>
      <c r="F895" s="28"/>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7"/>
      <c r="C896" s="28"/>
      <c r="D896" s="28"/>
      <c r="E896" s="28"/>
      <c r="F896" s="28"/>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7"/>
      <c r="C897" s="28"/>
      <c r="D897" s="28"/>
      <c r="E897" s="28"/>
      <c r="F897" s="28"/>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7"/>
      <c r="C898" s="28"/>
      <c r="D898" s="28"/>
      <c r="E898" s="28"/>
      <c r="F898" s="28"/>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7"/>
      <c r="C899" s="28"/>
      <c r="D899" s="28"/>
      <c r="E899" s="28"/>
      <c r="F899" s="28"/>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7"/>
      <c r="C900" s="28"/>
      <c r="D900" s="28"/>
      <c r="E900" s="28"/>
      <c r="F900" s="28"/>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7"/>
      <c r="C901" s="28"/>
      <c r="D901" s="28"/>
      <c r="E901" s="28"/>
      <c r="F901" s="28"/>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7"/>
      <c r="C902" s="28"/>
      <c r="D902" s="28"/>
      <c r="E902" s="28"/>
      <c r="F902" s="28"/>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7"/>
      <c r="C903" s="28"/>
      <c r="D903" s="28"/>
      <c r="E903" s="28"/>
      <c r="F903" s="28"/>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7"/>
      <c r="C904" s="28"/>
      <c r="D904" s="28"/>
      <c r="E904" s="28"/>
      <c r="F904" s="28"/>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7"/>
      <c r="C905" s="28"/>
      <c r="D905" s="28"/>
      <c r="E905" s="28"/>
      <c r="F905" s="28"/>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7"/>
      <c r="C906" s="28"/>
      <c r="D906" s="28"/>
      <c r="E906" s="28"/>
      <c r="F906" s="28"/>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7"/>
      <c r="C907" s="28"/>
      <c r="D907" s="28"/>
      <c r="E907" s="28"/>
      <c r="F907" s="28"/>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7"/>
      <c r="C908" s="28"/>
      <c r="D908" s="28"/>
      <c r="E908" s="28"/>
      <c r="F908" s="28"/>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7"/>
      <c r="C909" s="28"/>
      <c r="D909" s="28"/>
      <c r="E909" s="28"/>
      <c r="F909" s="28"/>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7"/>
      <c r="C910" s="28"/>
      <c r="D910" s="28"/>
      <c r="E910" s="28"/>
      <c r="F910" s="28"/>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7"/>
      <c r="C911" s="28"/>
      <c r="D911" s="28"/>
      <c r="E911" s="28"/>
      <c r="F911" s="28"/>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7"/>
      <c r="C912" s="28"/>
      <c r="D912" s="28"/>
      <c r="E912" s="28"/>
      <c r="F912" s="28"/>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7"/>
      <c r="C913" s="28"/>
      <c r="D913" s="28"/>
      <c r="E913" s="28"/>
      <c r="F913" s="28"/>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7"/>
      <c r="C914" s="28"/>
      <c r="D914" s="28"/>
      <c r="E914" s="28"/>
      <c r="F914" s="28"/>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7"/>
      <c r="C915" s="28"/>
      <c r="D915" s="28"/>
      <c r="E915" s="28"/>
      <c r="F915" s="28"/>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7"/>
      <c r="C916" s="28"/>
      <c r="D916" s="28"/>
      <c r="E916" s="28"/>
      <c r="F916" s="28"/>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7"/>
      <c r="C917" s="28"/>
      <c r="D917" s="28"/>
      <c r="E917" s="28"/>
      <c r="F917" s="28"/>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7"/>
      <c r="C918" s="28"/>
      <c r="D918" s="28"/>
      <c r="E918" s="28"/>
      <c r="F918" s="28"/>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7"/>
      <c r="C919" s="28"/>
      <c r="D919" s="28"/>
      <c r="E919" s="28"/>
      <c r="F919" s="28"/>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7"/>
      <c r="C920" s="28"/>
      <c r="D920" s="28"/>
      <c r="E920" s="28"/>
      <c r="F920" s="28"/>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7"/>
      <c r="C921" s="28"/>
      <c r="D921" s="28"/>
      <c r="E921" s="28"/>
      <c r="F921" s="28"/>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7"/>
      <c r="C922" s="28"/>
      <c r="D922" s="28"/>
      <c r="E922" s="28"/>
      <c r="F922" s="28"/>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7"/>
      <c r="C923" s="28"/>
      <c r="D923" s="28"/>
      <c r="E923" s="28"/>
      <c r="F923" s="28"/>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7"/>
      <c r="C924" s="28"/>
      <c r="D924" s="28"/>
      <c r="E924" s="28"/>
      <c r="F924" s="28"/>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7"/>
      <c r="C925" s="28"/>
      <c r="D925" s="28"/>
      <c r="E925" s="28"/>
      <c r="F925" s="28"/>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7"/>
      <c r="C926" s="28"/>
      <c r="D926" s="28"/>
      <c r="E926" s="28"/>
      <c r="F926" s="28"/>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7"/>
      <c r="C927" s="28"/>
      <c r="D927" s="28"/>
      <c r="E927" s="28"/>
      <c r="F927" s="28"/>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7"/>
      <c r="C928" s="28"/>
      <c r="D928" s="28"/>
      <c r="E928" s="28"/>
      <c r="F928" s="28"/>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7"/>
      <c r="C929" s="28"/>
      <c r="D929" s="28"/>
      <c r="E929" s="28"/>
      <c r="F929" s="28"/>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7"/>
      <c r="C930" s="28"/>
      <c r="D930" s="28"/>
      <c r="E930" s="28"/>
      <c r="F930" s="28"/>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7"/>
      <c r="C931" s="28"/>
      <c r="D931" s="28"/>
      <c r="E931" s="28"/>
      <c r="F931" s="28"/>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7"/>
      <c r="C932" s="28"/>
      <c r="D932" s="28"/>
      <c r="E932" s="28"/>
      <c r="F932" s="28"/>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7"/>
      <c r="C933" s="28"/>
      <c r="D933" s="28"/>
      <c r="E933" s="28"/>
      <c r="F933" s="28"/>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7"/>
      <c r="C934" s="28"/>
      <c r="D934" s="28"/>
      <c r="E934" s="28"/>
      <c r="F934" s="28"/>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7"/>
      <c r="C935" s="28"/>
      <c r="D935" s="28"/>
      <c r="E935" s="28"/>
      <c r="F935" s="28"/>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7"/>
      <c r="C936" s="28"/>
      <c r="D936" s="28"/>
      <c r="E936" s="28"/>
      <c r="F936" s="28"/>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7"/>
      <c r="C937" s="28"/>
      <c r="D937" s="28"/>
      <c r="E937" s="28"/>
      <c r="F937" s="28"/>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7"/>
      <c r="C938" s="28"/>
      <c r="D938" s="28"/>
      <c r="E938" s="28"/>
      <c r="F938" s="28"/>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7"/>
      <c r="C939" s="28"/>
      <c r="D939" s="28"/>
      <c r="E939" s="28"/>
      <c r="F939" s="28"/>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7"/>
      <c r="C940" s="28"/>
      <c r="D940" s="28"/>
      <c r="E940" s="28"/>
      <c r="F940" s="28"/>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7"/>
      <c r="C941" s="28"/>
      <c r="D941" s="28"/>
      <c r="E941" s="28"/>
      <c r="F941" s="28"/>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7"/>
      <c r="C942" s="28"/>
      <c r="D942" s="28"/>
      <c r="E942" s="28"/>
      <c r="F942" s="28"/>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7"/>
      <c r="C943" s="28"/>
      <c r="D943" s="28"/>
      <c r="E943" s="28"/>
      <c r="F943" s="28"/>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7"/>
      <c r="C944" s="28"/>
      <c r="D944" s="28"/>
      <c r="E944" s="28"/>
      <c r="F944" s="28"/>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7"/>
      <c r="C945" s="28"/>
      <c r="D945" s="28"/>
      <c r="E945" s="28"/>
      <c r="F945" s="28"/>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7"/>
      <c r="C946" s="28"/>
      <c r="D946" s="28"/>
      <c r="E946" s="28"/>
      <c r="F946" s="28"/>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7"/>
      <c r="C947" s="28"/>
      <c r="D947" s="28"/>
      <c r="E947" s="28"/>
      <c r="F947" s="28"/>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7"/>
      <c r="C948" s="28"/>
      <c r="D948" s="28"/>
      <c r="E948" s="28"/>
      <c r="F948" s="28"/>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7"/>
      <c r="C949" s="28"/>
      <c r="D949" s="28"/>
      <c r="E949" s="28"/>
      <c r="F949" s="28"/>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7"/>
      <c r="C950" s="28"/>
      <c r="D950" s="28"/>
      <c r="E950" s="28"/>
      <c r="F950" s="28"/>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7"/>
      <c r="C951" s="28"/>
      <c r="D951" s="28"/>
      <c r="E951" s="28"/>
      <c r="F951" s="28"/>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7"/>
      <c r="C952" s="28"/>
      <c r="D952" s="28"/>
      <c r="E952" s="28"/>
      <c r="F952" s="28"/>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7"/>
      <c r="C953" s="28"/>
      <c r="D953" s="28"/>
      <c r="E953" s="28"/>
      <c r="F953" s="28"/>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7"/>
      <c r="C954" s="28"/>
      <c r="D954" s="28"/>
      <c r="E954" s="28"/>
      <c r="F954" s="28"/>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7"/>
      <c r="C955" s="28"/>
      <c r="D955" s="28"/>
      <c r="E955" s="28"/>
      <c r="F955" s="28"/>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7"/>
      <c r="C956" s="28"/>
      <c r="D956" s="28"/>
      <c r="E956" s="28"/>
      <c r="F956" s="28"/>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7"/>
      <c r="C957" s="28"/>
      <c r="D957" s="28"/>
      <c r="E957" s="28"/>
      <c r="F957" s="28"/>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7"/>
      <c r="C958" s="28"/>
      <c r="D958" s="28"/>
      <c r="E958" s="28"/>
      <c r="F958" s="28"/>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7"/>
      <c r="C959" s="28"/>
      <c r="D959" s="28"/>
      <c r="E959" s="28"/>
      <c r="F959" s="28"/>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7"/>
      <c r="C960" s="28"/>
      <c r="D960" s="28"/>
      <c r="E960" s="28"/>
      <c r="F960" s="28"/>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7"/>
      <c r="C961" s="28"/>
      <c r="D961" s="28"/>
      <c r="E961" s="28"/>
      <c r="F961" s="28"/>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7"/>
      <c r="C962" s="28"/>
      <c r="D962" s="28"/>
      <c r="E962" s="28"/>
      <c r="F962" s="28"/>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7"/>
      <c r="C963" s="28"/>
      <c r="D963" s="28"/>
      <c r="E963" s="28"/>
      <c r="F963" s="28"/>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7"/>
      <c r="C964" s="28"/>
      <c r="D964" s="28"/>
      <c r="E964" s="28"/>
      <c r="F964" s="28"/>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7"/>
      <c r="C965" s="28"/>
      <c r="D965" s="28"/>
      <c r="E965" s="28"/>
      <c r="F965" s="28"/>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7"/>
      <c r="C966" s="28"/>
      <c r="D966" s="28"/>
      <c r="E966" s="28"/>
      <c r="F966" s="28"/>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7"/>
      <c r="C967" s="28"/>
      <c r="D967" s="28"/>
      <c r="E967" s="28"/>
      <c r="F967" s="28"/>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7"/>
      <c r="C968" s="28"/>
      <c r="D968" s="28"/>
      <c r="E968" s="28"/>
      <c r="F968" s="28"/>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7"/>
      <c r="C969" s="28"/>
      <c r="D969" s="28"/>
      <c r="E969" s="28"/>
      <c r="F969" s="28"/>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7"/>
      <c r="C970" s="28"/>
      <c r="D970" s="28"/>
      <c r="E970" s="28"/>
      <c r="F970" s="28"/>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7"/>
      <c r="C971" s="28"/>
      <c r="D971" s="28"/>
      <c r="E971" s="28"/>
      <c r="F971" s="28"/>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7"/>
      <c r="C972" s="28"/>
      <c r="D972" s="28"/>
      <c r="E972" s="28"/>
      <c r="F972" s="28"/>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7"/>
      <c r="C973" s="28"/>
      <c r="D973" s="28"/>
      <c r="E973" s="28"/>
      <c r="F973" s="28"/>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7"/>
      <c r="C974" s="28"/>
      <c r="D974" s="28"/>
      <c r="E974" s="28"/>
      <c r="F974" s="28"/>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7"/>
      <c r="C975" s="28"/>
      <c r="D975" s="28"/>
      <c r="E975" s="28"/>
      <c r="F975" s="28"/>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7"/>
      <c r="C976" s="28"/>
      <c r="D976" s="28"/>
      <c r="E976" s="28"/>
      <c r="F976" s="28"/>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7"/>
      <c r="C977" s="28"/>
      <c r="D977" s="28"/>
      <c r="E977" s="28"/>
      <c r="F977" s="28"/>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7"/>
      <c r="C978" s="28"/>
      <c r="D978" s="28"/>
      <c r="E978" s="28"/>
      <c r="F978" s="28"/>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7"/>
      <c r="C979" s="28"/>
      <c r="D979" s="28"/>
      <c r="E979" s="28"/>
      <c r="F979" s="28"/>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7"/>
      <c r="C980" s="28"/>
      <c r="D980" s="28"/>
      <c r="E980" s="28"/>
      <c r="F980" s="28"/>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7"/>
      <c r="C981" s="28"/>
      <c r="D981" s="28"/>
      <c r="E981" s="28"/>
      <c r="F981" s="28"/>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7"/>
      <c r="C982" s="28"/>
      <c r="D982" s="28"/>
      <c r="E982" s="28"/>
      <c r="F982" s="28"/>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7"/>
      <c r="C983" s="28"/>
      <c r="D983" s="28"/>
      <c r="E983" s="28"/>
      <c r="F983" s="28"/>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7"/>
      <c r="C984" s="28"/>
      <c r="D984" s="28"/>
      <c r="E984" s="28"/>
      <c r="F984" s="28"/>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7"/>
      <c r="C985" s="28"/>
      <c r="D985" s="28"/>
      <c r="E985" s="28"/>
      <c r="F985" s="28"/>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7"/>
      <c r="C986" s="28"/>
      <c r="D986" s="28"/>
      <c r="E986" s="28"/>
      <c r="F986" s="28"/>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7"/>
      <c r="C987" s="28"/>
      <c r="D987" s="28"/>
      <c r="E987" s="28"/>
      <c r="F987" s="28"/>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7"/>
      <c r="C988" s="28"/>
      <c r="D988" s="28"/>
      <c r="E988" s="28"/>
      <c r="F988" s="28"/>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7"/>
      <c r="C989" s="28"/>
      <c r="D989" s="28"/>
      <c r="E989" s="28"/>
      <c r="F989" s="28"/>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7"/>
      <c r="C990" s="28"/>
      <c r="D990" s="28"/>
      <c r="E990" s="28"/>
      <c r="F990" s="28"/>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7"/>
      <c r="C991" s="28"/>
      <c r="D991" s="28"/>
      <c r="E991" s="28"/>
      <c r="F991" s="28"/>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7"/>
      <c r="C992" s="28"/>
      <c r="D992" s="28"/>
      <c r="E992" s="28"/>
      <c r="F992" s="28"/>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7"/>
      <c r="C993" s="28"/>
      <c r="D993" s="28"/>
      <c r="E993" s="28"/>
      <c r="F993" s="28"/>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7"/>
      <c r="C994" s="28"/>
      <c r="D994" s="28"/>
      <c r="E994" s="28"/>
      <c r="F994" s="28"/>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7"/>
      <c r="C995" s="28"/>
      <c r="D995" s="28"/>
      <c r="E995" s="28"/>
      <c r="F995" s="28"/>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7"/>
      <c r="C996" s="28"/>
      <c r="D996" s="28"/>
      <c r="E996" s="28"/>
      <c r="F996" s="28"/>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7"/>
      <c r="C997" s="28"/>
      <c r="D997" s="28"/>
      <c r="E997" s="28"/>
      <c r="F997" s="28"/>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7"/>
      <c r="C998" s="28"/>
      <c r="D998" s="28"/>
      <c r="E998" s="28"/>
      <c r="F998" s="28"/>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7"/>
      <c r="C999" s="28"/>
      <c r="D999" s="28"/>
      <c r="E999" s="28"/>
      <c r="F999" s="28"/>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7"/>
      <c r="C1000" s="28"/>
      <c r="D1000" s="28"/>
      <c r="E1000" s="28"/>
      <c r="F1000" s="28"/>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61"/>
  <sheetViews>
    <sheetView topLeftCell="A31" workbookViewId="0">
      <selection activeCell="C48" sqref="C48"/>
    </sheetView>
  </sheetViews>
  <sheetFormatPr defaultColWidth="14.44140625" defaultRowHeight="15" customHeight="1" x14ac:dyDescent="0.25"/>
  <cols>
    <col min="1" max="2" width="17.88671875" style="94" customWidth="1"/>
    <col min="3" max="3" width="25.6640625" style="94" customWidth="1"/>
    <col min="4" max="4" width="74.88671875" style="94" customWidth="1"/>
    <col min="5" max="5" width="19.33203125" style="94" customWidth="1"/>
    <col min="6" max="6" width="31.44140625" style="94" customWidth="1"/>
    <col min="7" max="26" width="11.44140625" style="94" customWidth="1"/>
    <col min="27" max="16384" width="14.44140625" style="94"/>
  </cols>
  <sheetData>
    <row r="1" spans="1:26" ht="27.75" customHeight="1" x14ac:dyDescent="0.25">
      <c r="A1" s="92" t="s">
        <v>23</v>
      </c>
      <c r="B1" s="92" t="s">
        <v>24</v>
      </c>
      <c r="C1" s="92" t="s">
        <v>25</v>
      </c>
      <c r="D1" s="92" t="s">
        <v>26</v>
      </c>
      <c r="E1" s="92" t="s">
        <v>27</v>
      </c>
      <c r="F1" s="92" t="s">
        <v>28</v>
      </c>
      <c r="G1" s="93"/>
      <c r="H1" s="93"/>
      <c r="I1" s="93"/>
      <c r="J1" s="93"/>
      <c r="K1" s="93"/>
      <c r="L1" s="93"/>
      <c r="M1" s="93"/>
      <c r="N1" s="93"/>
      <c r="O1" s="93"/>
      <c r="P1" s="93"/>
      <c r="Q1" s="93"/>
      <c r="R1" s="93"/>
      <c r="S1" s="93"/>
      <c r="T1" s="93"/>
      <c r="U1" s="93"/>
      <c r="V1" s="93"/>
      <c r="W1" s="93"/>
      <c r="X1" s="93"/>
      <c r="Y1" s="93"/>
      <c r="Z1" s="93"/>
    </row>
    <row r="2" spans="1:26" ht="13.5" customHeight="1" x14ac:dyDescent="0.25">
      <c r="A2" s="94" t="s">
        <v>64</v>
      </c>
      <c r="B2" s="94" t="s">
        <v>32</v>
      </c>
      <c r="C2" s="94" t="s">
        <v>29</v>
      </c>
      <c r="D2" s="94" t="s">
        <v>167</v>
      </c>
      <c r="E2" s="94" t="s">
        <v>30</v>
      </c>
      <c r="G2" s="95"/>
      <c r="H2" s="95"/>
      <c r="I2" s="95"/>
      <c r="J2" s="95"/>
      <c r="K2" s="95"/>
      <c r="L2" s="95"/>
      <c r="M2" s="95"/>
      <c r="N2" s="95"/>
      <c r="O2" s="95"/>
      <c r="P2" s="95"/>
      <c r="Q2" s="95"/>
      <c r="R2" s="95"/>
      <c r="S2" s="95"/>
      <c r="T2" s="95"/>
      <c r="U2" s="95"/>
      <c r="V2" s="95"/>
      <c r="W2" s="95"/>
      <c r="X2" s="95"/>
      <c r="Y2" s="95"/>
      <c r="Z2" s="95"/>
    </row>
    <row r="3" spans="1:26" ht="13.5" customHeight="1" x14ac:dyDescent="0.25">
      <c r="D3" s="94" t="s">
        <v>168</v>
      </c>
      <c r="E3" s="94" t="s">
        <v>30</v>
      </c>
      <c r="G3" s="95"/>
      <c r="H3" s="95"/>
      <c r="I3" s="95"/>
      <c r="J3" s="95"/>
      <c r="K3" s="95"/>
      <c r="L3" s="95"/>
      <c r="M3" s="95"/>
      <c r="N3" s="95"/>
      <c r="O3" s="95"/>
      <c r="P3" s="95"/>
      <c r="Q3" s="95"/>
      <c r="R3" s="95"/>
      <c r="S3" s="95"/>
      <c r="T3" s="95"/>
      <c r="U3" s="95"/>
      <c r="V3" s="95"/>
      <c r="W3" s="95"/>
      <c r="X3" s="95"/>
      <c r="Y3" s="95"/>
      <c r="Z3" s="95"/>
    </row>
    <row r="4" spans="1:26" ht="13.5" customHeight="1" x14ac:dyDescent="0.25">
      <c r="D4" s="94" t="s">
        <v>169</v>
      </c>
      <c r="E4" s="94" t="s">
        <v>30</v>
      </c>
      <c r="G4" s="95"/>
      <c r="H4" s="95"/>
      <c r="I4" s="95"/>
      <c r="J4" s="95"/>
      <c r="K4" s="95"/>
      <c r="L4" s="95"/>
      <c r="M4" s="95"/>
      <c r="N4" s="95"/>
      <c r="O4" s="95"/>
      <c r="P4" s="95"/>
      <c r="Q4" s="95"/>
      <c r="R4" s="95"/>
      <c r="S4" s="95"/>
      <c r="T4" s="95"/>
      <c r="U4" s="95"/>
      <c r="V4" s="95"/>
      <c r="W4" s="95"/>
      <c r="X4" s="95"/>
      <c r="Y4" s="95"/>
      <c r="Z4" s="95"/>
    </row>
    <row r="5" spans="1:26" ht="13.5" customHeight="1" x14ac:dyDescent="0.25">
      <c r="D5" s="94" t="s">
        <v>170</v>
      </c>
      <c r="E5" s="94" t="s">
        <v>30</v>
      </c>
      <c r="G5" s="95"/>
      <c r="H5" s="95"/>
      <c r="I5" s="95"/>
      <c r="J5" s="95"/>
      <c r="K5" s="95"/>
      <c r="L5" s="95"/>
      <c r="M5" s="95"/>
      <c r="N5" s="95"/>
      <c r="O5" s="95"/>
      <c r="P5" s="95"/>
      <c r="Q5" s="95"/>
      <c r="R5" s="95"/>
      <c r="S5" s="95"/>
      <c r="T5" s="95"/>
      <c r="U5" s="95"/>
      <c r="V5" s="95"/>
      <c r="W5" s="95"/>
      <c r="X5" s="95"/>
      <c r="Y5" s="95"/>
      <c r="Z5" s="95"/>
    </row>
    <row r="6" spans="1:26" ht="13.5" customHeight="1" x14ac:dyDescent="0.25">
      <c r="D6" s="94" t="s">
        <v>171</v>
      </c>
      <c r="E6" s="94" t="s">
        <v>30</v>
      </c>
      <c r="G6" s="95"/>
      <c r="H6" s="95"/>
      <c r="I6" s="95"/>
      <c r="J6" s="95"/>
      <c r="K6" s="95"/>
      <c r="L6" s="95"/>
      <c r="M6" s="95"/>
      <c r="N6" s="95"/>
      <c r="O6" s="95"/>
      <c r="P6" s="95"/>
      <c r="Q6" s="95"/>
      <c r="R6" s="95"/>
      <c r="S6" s="95"/>
      <c r="T6" s="95"/>
      <c r="U6" s="95"/>
      <c r="V6" s="95"/>
      <c r="W6" s="95"/>
      <c r="X6" s="95"/>
      <c r="Y6" s="95"/>
      <c r="Z6" s="95"/>
    </row>
    <row r="7" spans="1:26" ht="13.5" customHeight="1" x14ac:dyDescent="0.25">
      <c r="D7" s="94" t="s">
        <v>172</v>
      </c>
      <c r="E7" s="94" t="s">
        <v>30</v>
      </c>
      <c r="G7" s="95"/>
      <c r="H7" s="95"/>
      <c r="I7" s="95"/>
      <c r="J7" s="95"/>
      <c r="K7" s="95"/>
      <c r="L7" s="95"/>
      <c r="M7" s="95"/>
      <c r="N7" s="95"/>
      <c r="O7" s="95"/>
      <c r="P7" s="95"/>
      <c r="Q7" s="95"/>
      <c r="R7" s="95"/>
      <c r="S7" s="95"/>
      <c r="T7" s="95"/>
      <c r="U7" s="95"/>
      <c r="V7" s="95"/>
      <c r="W7" s="95"/>
      <c r="X7" s="95"/>
      <c r="Y7" s="95"/>
      <c r="Z7" s="95"/>
    </row>
    <row r="8" spans="1:26" ht="13.5" customHeight="1" x14ac:dyDescent="0.25">
      <c r="D8" s="94" t="s">
        <v>173</v>
      </c>
      <c r="E8" s="94" t="s">
        <v>30</v>
      </c>
      <c r="G8" s="95"/>
      <c r="H8" s="95"/>
      <c r="I8" s="95"/>
      <c r="J8" s="95"/>
      <c r="K8" s="95"/>
      <c r="L8" s="95"/>
      <c r="M8" s="95"/>
      <c r="N8" s="95"/>
      <c r="O8" s="95"/>
      <c r="P8" s="95"/>
      <c r="Q8" s="95"/>
      <c r="R8" s="95"/>
      <c r="S8" s="95"/>
      <c r="T8" s="95"/>
      <c r="U8" s="95"/>
      <c r="V8" s="95"/>
      <c r="W8" s="95"/>
      <c r="X8" s="95"/>
      <c r="Y8" s="95"/>
      <c r="Z8" s="95"/>
    </row>
    <row r="9" spans="1:26" ht="13.5" customHeight="1" x14ac:dyDescent="0.25">
      <c r="D9" s="94" t="s">
        <v>174</v>
      </c>
      <c r="E9" s="94" t="s">
        <v>30</v>
      </c>
      <c r="G9" s="95"/>
      <c r="H9" s="95"/>
      <c r="I9" s="95"/>
      <c r="J9" s="95"/>
      <c r="K9" s="95"/>
      <c r="L9" s="95"/>
      <c r="M9" s="95"/>
      <c r="N9" s="95"/>
      <c r="O9" s="95"/>
      <c r="P9" s="95"/>
      <c r="Q9" s="95"/>
      <c r="R9" s="95"/>
      <c r="S9" s="95"/>
      <c r="T9" s="95"/>
      <c r="U9" s="95"/>
      <c r="V9" s="95"/>
      <c r="W9" s="95"/>
      <c r="X9" s="95"/>
      <c r="Y9" s="95"/>
      <c r="Z9" s="95"/>
    </row>
    <row r="10" spans="1:26" ht="13.5" customHeight="1" x14ac:dyDescent="0.25">
      <c r="D10" s="94" t="s">
        <v>175</v>
      </c>
      <c r="E10" s="94" t="s">
        <v>30</v>
      </c>
      <c r="G10" s="95"/>
      <c r="H10" s="95"/>
      <c r="I10" s="95"/>
      <c r="J10" s="95"/>
      <c r="K10" s="95"/>
      <c r="L10" s="95"/>
      <c r="M10" s="95"/>
      <c r="N10" s="95"/>
      <c r="O10" s="95"/>
      <c r="P10" s="95"/>
      <c r="Q10" s="95"/>
      <c r="R10" s="95"/>
      <c r="S10" s="95"/>
      <c r="T10" s="95"/>
      <c r="U10" s="95"/>
      <c r="V10" s="95"/>
      <c r="W10" s="95"/>
      <c r="X10" s="95"/>
      <c r="Y10" s="95"/>
      <c r="Z10" s="95"/>
    </row>
    <row r="11" spans="1:26" ht="15.6" customHeight="1" x14ac:dyDescent="0.25">
      <c r="D11" s="94" t="s">
        <v>176</v>
      </c>
      <c r="E11" s="94" t="s">
        <v>30</v>
      </c>
      <c r="G11" s="95"/>
      <c r="H11" s="95"/>
      <c r="I11" s="95"/>
      <c r="J11" s="95"/>
      <c r="K11" s="95"/>
      <c r="L11" s="95"/>
      <c r="M11" s="95"/>
      <c r="N11" s="95"/>
      <c r="O11" s="95"/>
      <c r="P11" s="95"/>
      <c r="Q11" s="95"/>
      <c r="R11" s="95"/>
      <c r="S11" s="95"/>
      <c r="T11" s="95"/>
      <c r="U11" s="95"/>
      <c r="V11" s="95"/>
      <c r="W11" s="95"/>
      <c r="X11" s="95"/>
      <c r="Y11" s="95"/>
      <c r="Z11" s="95"/>
    </row>
    <row r="12" spans="1:26" ht="15.6" customHeight="1" x14ac:dyDescent="0.25">
      <c r="D12" s="94" t="s">
        <v>177</v>
      </c>
      <c r="E12" s="94" t="s">
        <v>30</v>
      </c>
      <c r="G12" s="95"/>
      <c r="H12" s="95"/>
      <c r="I12" s="95"/>
      <c r="J12" s="95"/>
      <c r="K12" s="95"/>
      <c r="L12" s="95"/>
      <c r="M12" s="95"/>
      <c r="N12" s="95"/>
      <c r="O12" s="95"/>
      <c r="P12" s="95"/>
      <c r="Q12" s="95"/>
      <c r="R12" s="95"/>
      <c r="S12" s="95"/>
      <c r="T12" s="95"/>
      <c r="U12" s="95"/>
      <c r="V12" s="95"/>
      <c r="W12" s="95"/>
      <c r="X12" s="95"/>
      <c r="Y12" s="95"/>
      <c r="Z12" s="95"/>
    </row>
    <row r="13" spans="1:26" ht="15.6" customHeight="1" x14ac:dyDescent="0.25">
      <c r="D13" s="94" t="s">
        <v>178</v>
      </c>
      <c r="E13" s="94" t="s">
        <v>30</v>
      </c>
      <c r="G13" s="95"/>
      <c r="H13" s="95"/>
      <c r="I13" s="95"/>
      <c r="J13" s="95"/>
      <c r="K13" s="95"/>
      <c r="L13" s="95"/>
      <c r="M13" s="95"/>
      <c r="N13" s="95"/>
      <c r="O13" s="95"/>
      <c r="P13" s="95"/>
      <c r="Q13" s="95"/>
      <c r="R13" s="95"/>
      <c r="S13" s="95"/>
      <c r="T13" s="95"/>
      <c r="U13" s="95"/>
      <c r="V13" s="95"/>
      <c r="W13" s="95"/>
      <c r="X13" s="95"/>
      <c r="Y13" s="95"/>
      <c r="Z13" s="95"/>
    </row>
    <row r="14" spans="1:26" ht="15" customHeight="1" x14ac:dyDescent="0.25">
      <c r="D14" s="94" t="s">
        <v>179</v>
      </c>
      <c r="E14" s="94" t="s">
        <v>30</v>
      </c>
      <c r="G14" s="95"/>
      <c r="H14" s="95"/>
      <c r="I14" s="95"/>
      <c r="J14" s="95"/>
      <c r="K14" s="95"/>
      <c r="L14" s="95"/>
      <c r="M14" s="95"/>
      <c r="N14" s="95"/>
      <c r="O14" s="95"/>
      <c r="P14" s="95"/>
      <c r="Q14" s="95"/>
      <c r="R14" s="95"/>
      <c r="S14" s="95"/>
      <c r="T14" s="95"/>
      <c r="U14" s="95"/>
      <c r="V14" s="95"/>
      <c r="W14" s="95"/>
      <c r="X14" s="95"/>
      <c r="Y14" s="95"/>
      <c r="Z14" s="95"/>
    </row>
    <row r="15" spans="1:26" ht="15" customHeight="1" x14ac:dyDescent="0.25">
      <c r="D15" s="94" t="s">
        <v>180</v>
      </c>
      <c r="E15" s="94" t="s">
        <v>30</v>
      </c>
      <c r="G15" s="95"/>
      <c r="H15" s="95"/>
      <c r="I15" s="95"/>
      <c r="J15" s="95"/>
      <c r="K15" s="95"/>
      <c r="L15" s="95"/>
      <c r="M15" s="95"/>
      <c r="N15" s="95"/>
      <c r="O15" s="95"/>
      <c r="P15" s="95"/>
      <c r="Q15" s="95"/>
      <c r="R15" s="95"/>
      <c r="S15" s="95"/>
      <c r="T15" s="95"/>
      <c r="U15" s="95"/>
      <c r="V15" s="95"/>
      <c r="W15" s="95"/>
      <c r="X15" s="95"/>
      <c r="Y15" s="95"/>
      <c r="Z15" s="95"/>
    </row>
    <row r="16" spans="1:26" ht="15" customHeight="1" x14ac:dyDescent="0.25">
      <c r="D16" s="94" t="s">
        <v>181</v>
      </c>
      <c r="E16" s="94" t="s">
        <v>30</v>
      </c>
      <c r="G16" s="95"/>
      <c r="H16" s="95"/>
      <c r="I16" s="95"/>
      <c r="J16" s="95"/>
      <c r="K16" s="95"/>
      <c r="L16" s="95"/>
      <c r="M16" s="95"/>
      <c r="N16" s="95"/>
      <c r="O16" s="95"/>
      <c r="P16" s="95"/>
      <c r="Q16" s="95"/>
      <c r="R16" s="95"/>
      <c r="S16" s="95"/>
      <c r="T16" s="95"/>
      <c r="U16" s="95"/>
      <c r="V16" s="95"/>
      <c r="W16" s="95"/>
      <c r="X16" s="95"/>
      <c r="Y16" s="95"/>
      <c r="Z16" s="95"/>
    </row>
    <row r="17" spans="3:26" ht="15" customHeight="1" x14ac:dyDescent="0.25">
      <c r="D17" s="94" t="s">
        <v>182</v>
      </c>
      <c r="E17" s="94" t="s">
        <v>30</v>
      </c>
      <c r="G17" s="95"/>
      <c r="H17" s="95"/>
      <c r="I17" s="95"/>
      <c r="J17" s="95"/>
      <c r="K17" s="95"/>
      <c r="L17" s="95"/>
      <c r="M17" s="95"/>
      <c r="N17" s="95"/>
      <c r="O17" s="95"/>
      <c r="P17" s="95"/>
      <c r="Q17" s="95"/>
      <c r="R17" s="95"/>
      <c r="S17" s="95"/>
      <c r="T17" s="95"/>
      <c r="U17" s="95"/>
      <c r="V17" s="95"/>
      <c r="W17" s="95"/>
      <c r="X17" s="95"/>
      <c r="Y17" s="95"/>
      <c r="Z17" s="95"/>
    </row>
    <row r="18" spans="3:26" ht="15" customHeight="1" x14ac:dyDescent="0.25">
      <c r="D18" s="94" t="s">
        <v>183</v>
      </c>
      <c r="E18" s="94" t="s">
        <v>30</v>
      </c>
      <c r="G18" s="95"/>
      <c r="H18" s="95"/>
      <c r="I18" s="95"/>
      <c r="J18" s="95"/>
      <c r="K18" s="95"/>
      <c r="L18" s="95"/>
      <c r="M18" s="95"/>
      <c r="N18" s="95"/>
      <c r="O18" s="95"/>
      <c r="P18" s="95"/>
      <c r="Q18" s="95"/>
      <c r="R18" s="95"/>
      <c r="S18" s="95"/>
      <c r="T18" s="95"/>
      <c r="U18" s="95"/>
      <c r="V18" s="95"/>
      <c r="W18" s="95"/>
      <c r="X18" s="95"/>
      <c r="Y18" s="95"/>
      <c r="Z18" s="95"/>
    </row>
    <row r="19" spans="3:26" ht="15" customHeight="1" x14ac:dyDescent="0.25">
      <c r="D19" s="94" t="s">
        <v>184</v>
      </c>
      <c r="E19" s="94" t="s">
        <v>30</v>
      </c>
      <c r="G19" s="95"/>
      <c r="H19" s="95"/>
      <c r="I19" s="95"/>
      <c r="J19" s="95"/>
      <c r="K19" s="95"/>
      <c r="L19" s="95"/>
      <c r="M19" s="95"/>
      <c r="N19" s="95"/>
      <c r="O19" s="95"/>
      <c r="P19" s="95"/>
      <c r="Q19" s="95"/>
      <c r="R19" s="95"/>
      <c r="S19" s="95"/>
      <c r="T19" s="95"/>
      <c r="U19" s="95"/>
      <c r="V19" s="95"/>
      <c r="W19" s="95"/>
      <c r="X19" s="95"/>
      <c r="Y19" s="95"/>
      <c r="Z19" s="95"/>
    </row>
    <row r="20" spans="3:26" ht="15" customHeight="1" x14ac:dyDescent="0.25">
      <c r="D20" s="94" t="s">
        <v>185</v>
      </c>
      <c r="E20" s="94" t="s">
        <v>30</v>
      </c>
      <c r="G20" s="95"/>
      <c r="H20" s="95"/>
      <c r="I20" s="95"/>
      <c r="J20" s="95"/>
      <c r="K20" s="95"/>
      <c r="L20" s="95"/>
      <c r="M20" s="95"/>
      <c r="N20" s="95"/>
      <c r="O20" s="95"/>
      <c r="P20" s="95"/>
      <c r="Q20" s="95"/>
      <c r="R20" s="95"/>
      <c r="S20" s="95"/>
      <c r="T20" s="95"/>
      <c r="U20" s="95"/>
      <c r="V20" s="95"/>
      <c r="W20" s="95"/>
      <c r="X20" s="95"/>
      <c r="Y20" s="95"/>
      <c r="Z20" s="95"/>
    </row>
    <row r="21" spans="3:26" ht="15" customHeight="1" x14ac:dyDescent="0.25">
      <c r="C21" s="94" t="s">
        <v>80</v>
      </c>
      <c r="D21" s="94" t="s">
        <v>186</v>
      </c>
      <c r="E21" s="94" t="s">
        <v>30</v>
      </c>
      <c r="G21" s="95"/>
      <c r="H21" s="95"/>
      <c r="I21" s="95"/>
      <c r="J21" s="95"/>
      <c r="K21" s="95"/>
      <c r="L21" s="95"/>
      <c r="M21" s="95"/>
      <c r="N21" s="95"/>
      <c r="O21" s="95"/>
      <c r="P21" s="95"/>
      <c r="Q21" s="95"/>
      <c r="R21" s="95"/>
      <c r="S21" s="95"/>
      <c r="T21" s="95"/>
      <c r="U21" s="95"/>
      <c r="V21" s="95"/>
      <c r="W21" s="95"/>
      <c r="X21" s="95"/>
      <c r="Y21" s="95"/>
      <c r="Z21" s="95"/>
    </row>
    <row r="22" spans="3:26" ht="18.600000000000001" customHeight="1" x14ac:dyDescent="0.25">
      <c r="D22" s="94" t="s">
        <v>187</v>
      </c>
      <c r="E22" s="94" t="s">
        <v>30</v>
      </c>
      <c r="G22" s="95"/>
      <c r="H22" s="95"/>
      <c r="I22" s="95"/>
      <c r="J22" s="95"/>
      <c r="K22" s="95"/>
      <c r="L22" s="95"/>
      <c r="M22" s="95"/>
      <c r="N22" s="95"/>
      <c r="O22" s="95"/>
      <c r="P22" s="95"/>
      <c r="Q22" s="95"/>
      <c r="R22" s="95"/>
      <c r="S22" s="95"/>
      <c r="T22" s="95"/>
      <c r="U22" s="95"/>
      <c r="V22" s="95"/>
      <c r="W22" s="95"/>
      <c r="X22" s="95"/>
      <c r="Y22" s="95"/>
      <c r="Z22" s="95"/>
    </row>
    <row r="23" spans="3:26" ht="15" customHeight="1" x14ac:dyDescent="0.25">
      <c r="D23" s="94" t="s">
        <v>188</v>
      </c>
      <c r="E23" s="94" t="s">
        <v>30</v>
      </c>
      <c r="G23" s="95"/>
      <c r="H23" s="95"/>
      <c r="I23" s="95"/>
      <c r="J23" s="95"/>
      <c r="K23" s="95"/>
      <c r="L23" s="95"/>
      <c r="M23" s="95"/>
      <c r="N23" s="95"/>
      <c r="O23" s="95"/>
      <c r="P23" s="95"/>
      <c r="Q23" s="95"/>
      <c r="R23" s="95"/>
      <c r="S23" s="95"/>
      <c r="T23" s="95"/>
      <c r="U23" s="95"/>
      <c r="V23" s="95"/>
      <c r="W23" s="95"/>
      <c r="X23" s="95"/>
      <c r="Y23" s="95"/>
      <c r="Z23" s="95"/>
    </row>
    <row r="24" spans="3:26" ht="15" customHeight="1" x14ac:dyDescent="0.25">
      <c r="D24" s="94" t="s">
        <v>189</v>
      </c>
      <c r="E24" s="94" t="s">
        <v>30</v>
      </c>
      <c r="G24" s="95"/>
      <c r="H24" s="95"/>
      <c r="I24" s="95"/>
      <c r="J24" s="95"/>
      <c r="K24" s="95"/>
      <c r="L24" s="95"/>
      <c r="M24" s="95"/>
      <c r="N24" s="95"/>
      <c r="O24" s="95"/>
      <c r="P24" s="95"/>
      <c r="Q24" s="95"/>
      <c r="R24" s="95"/>
      <c r="S24" s="95"/>
      <c r="T24" s="95"/>
      <c r="U24" s="95"/>
      <c r="V24" s="95"/>
      <c r="W24" s="95"/>
      <c r="X24" s="95"/>
      <c r="Y24" s="95"/>
      <c r="Z24" s="95"/>
    </row>
    <row r="25" spans="3:26" ht="15" customHeight="1" x14ac:dyDescent="0.25">
      <c r="D25" s="94" t="s">
        <v>190</v>
      </c>
      <c r="E25" s="94" t="s">
        <v>31</v>
      </c>
      <c r="G25" s="95"/>
      <c r="H25" s="95"/>
      <c r="I25" s="95"/>
      <c r="J25" s="95"/>
      <c r="K25" s="95"/>
      <c r="L25" s="95"/>
      <c r="M25" s="95"/>
      <c r="N25" s="95"/>
      <c r="O25" s="95"/>
      <c r="P25" s="95"/>
      <c r="Q25" s="95"/>
      <c r="R25" s="95"/>
      <c r="S25" s="95"/>
      <c r="T25" s="95"/>
      <c r="U25" s="95"/>
      <c r="V25" s="95"/>
      <c r="W25" s="95"/>
      <c r="X25" s="95"/>
      <c r="Y25" s="95"/>
      <c r="Z25" s="95"/>
    </row>
    <row r="26" spans="3:26" ht="15" customHeight="1" x14ac:dyDescent="0.25">
      <c r="D26" s="94" t="s">
        <v>191</v>
      </c>
      <c r="E26" s="94" t="s">
        <v>31</v>
      </c>
      <c r="G26" s="95"/>
      <c r="H26" s="95"/>
      <c r="I26" s="95"/>
      <c r="J26" s="95"/>
      <c r="K26" s="95"/>
      <c r="L26" s="95"/>
      <c r="M26" s="95"/>
      <c r="N26" s="95"/>
      <c r="O26" s="95"/>
      <c r="P26" s="95"/>
      <c r="Q26" s="95"/>
      <c r="R26" s="95"/>
      <c r="S26" s="95"/>
      <c r="T26" s="95"/>
      <c r="U26" s="95"/>
      <c r="V26" s="95"/>
      <c r="W26" s="95"/>
      <c r="X26" s="95"/>
      <c r="Y26" s="95"/>
      <c r="Z26" s="95"/>
    </row>
    <row r="27" spans="3:26" ht="15" customHeight="1" x14ac:dyDescent="0.25">
      <c r="D27" s="94" t="s">
        <v>192</v>
      </c>
      <c r="E27" s="94" t="s">
        <v>31</v>
      </c>
      <c r="G27" s="95"/>
      <c r="H27" s="95"/>
      <c r="I27" s="95"/>
      <c r="J27" s="95"/>
      <c r="K27" s="95"/>
      <c r="L27" s="95"/>
      <c r="M27" s="95"/>
      <c r="N27" s="95"/>
      <c r="O27" s="95"/>
      <c r="P27" s="95"/>
      <c r="Q27" s="95"/>
      <c r="R27" s="95"/>
      <c r="S27" s="95"/>
      <c r="T27" s="95"/>
      <c r="U27" s="95"/>
      <c r="V27" s="95"/>
      <c r="W27" s="95"/>
      <c r="X27" s="95"/>
      <c r="Y27" s="95"/>
      <c r="Z27" s="95"/>
    </row>
    <row r="28" spans="3:26" ht="15" customHeight="1" x14ac:dyDescent="0.25">
      <c r="D28" s="94" t="s">
        <v>193</v>
      </c>
      <c r="E28" s="94" t="s">
        <v>31</v>
      </c>
      <c r="G28" s="95"/>
      <c r="H28" s="95"/>
      <c r="I28" s="95"/>
      <c r="J28" s="95"/>
      <c r="K28" s="95"/>
      <c r="L28" s="95"/>
      <c r="M28" s="95"/>
      <c r="N28" s="95"/>
      <c r="O28" s="95"/>
      <c r="P28" s="95"/>
      <c r="Q28" s="95"/>
      <c r="R28" s="95"/>
      <c r="S28" s="95"/>
      <c r="T28" s="95"/>
      <c r="U28" s="95"/>
      <c r="V28" s="95"/>
      <c r="W28" s="95"/>
      <c r="X28" s="95"/>
      <c r="Y28" s="95"/>
      <c r="Z28" s="95"/>
    </row>
    <row r="29" spans="3:26" ht="13.5" customHeight="1" x14ac:dyDescent="0.25">
      <c r="D29" s="94" t="s">
        <v>194</v>
      </c>
      <c r="E29" s="94" t="s">
        <v>31</v>
      </c>
      <c r="G29" s="95"/>
      <c r="H29" s="95"/>
      <c r="I29" s="95"/>
      <c r="J29" s="95"/>
      <c r="K29" s="95"/>
      <c r="L29" s="95"/>
      <c r="M29" s="95"/>
      <c r="N29" s="95"/>
      <c r="O29" s="95"/>
      <c r="P29" s="95"/>
      <c r="Q29" s="95"/>
      <c r="R29" s="95"/>
      <c r="S29" s="95"/>
      <c r="T29" s="95"/>
      <c r="U29" s="95"/>
      <c r="V29" s="95"/>
      <c r="W29" s="95"/>
      <c r="X29" s="95"/>
      <c r="Y29" s="95"/>
      <c r="Z29" s="95"/>
    </row>
    <row r="30" spans="3:26" ht="13.5" customHeight="1" x14ac:dyDescent="0.25">
      <c r="D30" s="94" t="s">
        <v>195</v>
      </c>
      <c r="E30" s="94" t="s">
        <v>31</v>
      </c>
      <c r="G30" s="95"/>
      <c r="H30" s="95"/>
      <c r="I30" s="95"/>
      <c r="J30" s="95"/>
      <c r="K30" s="95"/>
      <c r="L30" s="95"/>
      <c r="M30" s="95"/>
      <c r="N30" s="95"/>
      <c r="O30" s="95"/>
      <c r="P30" s="95"/>
      <c r="Q30" s="95"/>
      <c r="R30" s="95"/>
      <c r="S30" s="95"/>
      <c r="T30" s="95"/>
      <c r="U30" s="95"/>
      <c r="V30" s="95"/>
      <c r="W30" s="95"/>
      <c r="X30" s="95"/>
      <c r="Y30" s="95"/>
      <c r="Z30" s="95"/>
    </row>
    <row r="31" spans="3:26" ht="13.5" customHeight="1" x14ac:dyDescent="0.25">
      <c r="D31" s="94" t="s">
        <v>196</v>
      </c>
      <c r="E31" s="94" t="s">
        <v>31</v>
      </c>
      <c r="G31" s="95"/>
      <c r="H31" s="95"/>
      <c r="I31" s="95"/>
      <c r="J31" s="95"/>
      <c r="K31" s="95"/>
      <c r="L31" s="95"/>
      <c r="M31" s="95"/>
      <c r="N31" s="95"/>
      <c r="O31" s="95"/>
      <c r="P31" s="95"/>
      <c r="Q31" s="95"/>
      <c r="R31" s="95"/>
      <c r="S31" s="95"/>
      <c r="T31" s="95"/>
      <c r="U31" s="95"/>
      <c r="V31" s="95"/>
      <c r="W31" s="95"/>
      <c r="X31" s="95"/>
      <c r="Y31" s="95"/>
      <c r="Z31" s="95"/>
    </row>
    <row r="32" spans="3:26" ht="13.5" customHeight="1" x14ac:dyDescent="0.25">
      <c r="D32" s="94" t="s">
        <v>197</v>
      </c>
      <c r="E32" s="94" t="s">
        <v>31</v>
      </c>
      <c r="G32" s="95"/>
      <c r="H32" s="95"/>
      <c r="I32" s="95"/>
      <c r="J32" s="95"/>
      <c r="K32" s="95"/>
      <c r="L32" s="95"/>
      <c r="M32" s="95"/>
      <c r="N32" s="95"/>
      <c r="O32" s="95"/>
      <c r="P32" s="95"/>
      <c r="Q32" s="95"/>
      <c r="R32" s="95"/>
      <c r="S32" s="95"/>
      <c r="T32" s="95"/>
      <c r="U32" s="95"/>
      <c r="V32" s="95"/>
      <c r="W32" s="95"/>
      <c r="X32" s="95"/>
      <c r="Y32" s="95"/>
      <c r="Z32" s="95"/>
    </row>
    <row r="33" spans="3:26" ht="13.5" customHeight="1" x14ac:dyDescent="0.25">
      <c r="D33" s="94" t="s">
        <v>198</v>
      </c>
      <c r="E33" s="94" t="s">
        <v>30</v>
      </c>
      <c r="G33" s="95"/>
      <c r="H33" s="95"/>
      <c r="I33" s="95"/>
      <c r="J33" s="95"/>
      <c r="K33" s="95"/>
      <c r="L33" s="95"/>
      <c r="M33" s="95"/>
      <c r="N33" s="95"/>
      <c r="O33" s="95"/>
      <c r="P33" s="95"/>
      <c r="Q33" s="95"/>
      <c r="R33" s="95"/>
      <c r="S33" s="95"/>
      <c r="T33" s="95"/>
      <c r="U33" s="95"/>
      <c r="V33" s="95"/>
      <c r="W33" s="95"/>
      <c r="X33" s="95"/>
      <c r="Y33" s="95"/>
      <c r="Z33" s="95"/>
    </row>
    <row r="34" spans="3:26" ht="13.5" customHeight="1" x14ac:dyDescent="0.25">
      <c r="D34" s="94" t="s">
        <v>199</v>
      </c>
      <c r="E34" s="94" t="s">
        <v>31</v>
      </c>
      <c r="G34" s="95"/>
      <c r="H34" s="95"/>
      <c r="I34" s="95"/>
      <c r="J34" s="95"/>
      <c r="K34" s="95"/>
      <c r="L34" s="95"/>
      <c r="M34" s="95"/>
      <c r="N34" s="95"/>
      <c r="O34" s="95"/>
      <c r="P34" s="95"/>
      <c r="Q34" s="95"/>
      <c r="R34" s="95"/>
      <c r="S34" s="95"/>
      <c r="T34" s="95"/>
      <c r="U34" s="95"/>
      <c r="V34" s="95"/>
      <c r="W34" s="95"/>
      <c r="X34" s="95"/>
      <c r="Y34" s="95"/>
      <c r="Z34" s="95"/>
    </row>
    <row r="35" spans="3:26" ht="13.5" customHeight="1" x14ac:dyDescent="0.25">
      <c r="D35" s="94" t="s">
        <v>200</v>
      </c>
      <c r="E35" s="94" t="s">
        <v>30</v>
      </c>
      <c r="G35" s="95"/>
      <c r="H35" s="95"/>
      <c r="I35" s="95"/>
      <c r="J35" s="95"/>
      <c r="K35" s="95"/>
      <c r="L35" s="95"/>
      <c r="M35" s="95"/>
      <c r="N35" s="95"/>
      <c r="O35" s="95"/>
      <c r="P35" s="95"/>
      <c r="Q35" s="95"/>
      <c r="R35" s="95"/>
      <c r="S35" s="95"/>
      <c r="T35" s="95"/>
      <c r="U35" s="95"/>
      <c r="V35" s="95"/>
      <c r="W35" s="95"/>
      <c r="X35" s="95"/>
      <c r="Y35" s="95"/>
      <c r="Z35" s="95"/>
    </row>
    <row r="36" spans="3:26" ht="13.5" customHeight="1" x14ac:dyDescent="0.25">
      <c r="D36" s="94" t="s">
        <v>201</v>
      </c>
      <c r="E36" s="94" t="s">
        <v>30</v>
      </c>
      <c r="G36" s="95"/>
      <c r="H36" s="95"/>
      <c r="I36" s="95"/>
      <c r="J36" s="95"/>
      <c r="K36" s="95"/>
      <c r="L36" s="95"/>
      <c r="M36" s="95"/>
      <c r="N36" s="95"/>
      <c r="O36" s="95"/>
      <c r="P36" s="95"/>
      <c r="Q36" s="95"/>
      <c r="R36" s="95"/>
      <c r="S36" s="95"/>
      <c r="T36" s="95"/>
      <c r="U36" s="95"/>
      <c r="V36" s="95"/>
      <c r="W36" s="95"/>
      <c r="X36" s="95"/>
      <c r="Y36" s="95"/>
      <c r="Z36" s="95"/>
    </row>
    <row r="37" spans="3:26" ht="13.5" customHeight="1" x14ac:dyDescent="0.25">
      <c r="D37" s="94" t="s">
        <v>202</v>
      </c>
      <c r="E37" s="94" t="s">
        <v>30</v>
      </c>
      <c r="G37" s="95"/>
      <c r="H37" s="95"/>
      <c r="I37" s="95"/>
      <c r="J37" s="95"/>
      <c r="K37" s="95"/>
      <c r="L37" s="95"/>
      <c r="M37" s="95"/>
      <c r="N37" s="95"/>
      <c r="O37" s="95"/>
      <c r="P37" s="95"/>
      <c r="Q37" s="95"/>
      <c r="R37" s="95"/>
      <c r="S37" s="95"/>
      <c r="T37" s="95"/>
      <c r="U37" s="95"/>
      <c r="V37" s="95"/>
      <c r="W37" s="95"/>
      <c r="X37" s="95"/>
      <c r="Y37" s="95"/>
      <c r="Z37" s="95"/>
    </row>
    <row r="38" spans="3:26" ht="13.5" customHeight="1" x14ac:dyDescent="0.25">
      <c r="D38" s="94" t="s">
        <v>307</v>
      </c>
      <c r="E38" s="94" t="s">
        <v>31</v>
      </c>
      <c r="G38" s="95"/>
      <c r="H38" s="95"/>
      <c r="I38" s="95"/>
      <c r="J38" s="95"/>
      <c r="K38" s="95"/>
      <c r="L38" s="95"/>
      <c r="M38" s="95"/>
      <c r="N38" s="95"/>
      <c r="O38" s="95"/>
      <c r="P38" s="95"/>
      <c r="Q38" s="95"/>
      <c r="R38" s="95"/>
      <c r="S38" s="95"/>
      <c r="T38" s="95"/>
      <c r="U38" s="95"/>
      <c r="V38" s="95"/>
      <c r="W38" s="95"/>
      <c r="X38" s="95"/>
      <c r="Y38" s="95"/>
      <c r="Z38" s="95"/>
    </row>
    <row r="39" spans="3:26" ht="13.5" customHeight="1" x14ac:dyDescent="0.25">
      <c r="C39" s="94" t="s">
        <v>31</v>
      </c>
      <c r="D39" s="94" t="s">
        <v>203</v>
      </c>
      <c r="E39" s="94" t="s">
        <v>31</v>
      </c>
      <c r="G39" s="95"/>
      <c r="H39" s="95"/>
      <c r="I39" s="95"/>
      <c r="J39" s="95"/>
      <c r="K39" s="95"/>
      <c r="L39" s="95"/>
      <c r="M39" s="95"/>
      <c r="N39" s="95"/>
      <c r="O39" s="95"/>
      <c r="P39" s="95"/>
      <c r="Q39" s="95"/>
      <c r="R39" s="95"/>
      <c r="S39" s="95"/>
      <c r="T39" s="95"/>
      <c r="U39" s="95"/>
      <c r="V39" s="95"/>
      <c r="W39" s="95"/>
      <c r="X39" s="95"/>
      <c r="Y39" s="95"/>
      <c r="Z39" s="95"/>
    </row>
    <row r="40" spans="3:26" ht="13.5" customHeight="1" x14ac:dyDescent="0.25">
      <c r="D40" s="94" t="s">
        <v>204</v>
      </c>
      <c r="E40" s="94" t="s">
        <v>31</v>
      </c>
      <c r="G40" s="95"/>
      <c r="H40" s="95"/>
      <c r="I40" s="95"/>
      <c r="J40" s="95"/>
      <c r="K40" s="95"/>
      <c r="L40" s="95"/>
      <c r="M40" s="95"/>
      <c r="N40" s="95"/>
      <c r="O40" s="95"/>
      <c r="P40" s="95"/>
      <c r="Q40" s="95"/>
      <c r="R40" s="95"/>
      <c r="S40" s="95"/>
      <c r="T40" s="95"/>
      <c r="U40" s="95"/>
      <c r="V40" s="95"/>
      <c r="W40" s="95"/>
      <c r="X40" s="95"/>
      <c r="Y40" s="95"/>
      <c r="Z40" s="95"/>
    </row>
    <row r="41" spans="3:26" ht="13.5" customHeight="1" x14ac:dyDescent="0.25">
      <c r="D41" s="94" t="s">
        <v>205</v>
      </c>
      <c r="E41" s="94" t="s">
        <v>31</v>
      </c>
      <c r="G41" s="95"/>
      <c r="H41" s="95"/>
      <c r="I41" s="95"/>
      <c r="J41" s="95"/>
      <c r="K41" s="95"/>
      <c r="L41" s="95"/>
      <c r="M41" s="95"/>
      <c r="N41" s="95"/>
      <c r="O41" s="95"/>
      <c r="P41" s="95"/>
      <c r="Q41" s="95"/>
      <c r="R41" s="95"/>
      <c r="S41" s="95"/>
      <c r="T41" s="95"/>
      <c r="U41" s="95"/>
      <c r="V41" s="95"/>
      <c r="W41" s="95"/>
      <c r="X41" s="95"/>
      <c r="Y41" s="95"/>
      <c r="Z41" s="95"/>
    </row>
    <row r="42" spans="3:26" ht="13.5" customHeight="1" x14ac:dyDescent="0.25">
      <c r="D42" s="94" t="s">
        <v>206</v>
      </c>
      <c r="E42" s="94" t="s">
        <v>31</v>
      </c>
      <c r="G42" s="95"/>
      <c r="H42" s="95"/>
      <c r="I42" s="95"/>
      <c r="J42" s="95"/>
      <c r="K42" s="95"/>
      <c r="L42" s="95"/>
      <c r="M42" s="95"/>
      <c r="N42" s="95"/>
      <c r="O42" s="95"/>
      <c r="P42" s="95"/>
      <c r="Q42" s="95"/>
      <c r="R42" s="95"/>
      <c r="S42" s="95"/>
      <c r="T42" s="95"/>
      <c r="U42" s="95"/>
      <c r="V42" s="95"/>
      <c r="W42" s="95"/>
      <c r="X42" s="95"/>
      <c r="Y42" s="95"/>
      <c r="Z42" s="95"/>
    </row>
    <row r="43" spans="3:26" ht="13.5" customHeight="1" x14ac:dyDescent="0.25">
      <c r="D43" s="94" t="s">
        <v>207</v>
      </c>
      <c r="E43" s="94" t="s">
        <v>31</v>
      </c>
      <c r="G43" s="95"/>
      <c r="H43" s="95"/>
      <c r="I43" s="95"/>
      <c r="J43" s="95"/>
      <c r="K43" s="95"/>
      <c r="L43" s="95"/>
      <c r="M43" s="95"/>
      <c r="N43" s="95"/>
      <c r="O43" s="95"/>
      <c r="P43" s="95"/>
      <c r="Q43" s="95"/>
      <c r="R43" s="95"/>
      <c r="S43" s="95"/>
      <c r="T43" s="95"/>
      <c r="U43" s="95"/>
      <c r="V43" s="95"/>
      <c r="W43" s="95"/>
      <c r="X43" s="95"/>
      <c r="Y43" s="95"/>
      <c r="Z43" s="95"/>
    </row>
    <row r="44" spans="3:26" ht="13.5" customHeight="1" x14ac:dyDescent="0.25">
      <c r="D44" s="94" t="s">
        <v>208</v>
      </c>
      <c r="E44" s="94" t="s">
        <v>31</v>
      </c>
      <c r="G44" s="95"/>
      <c r="H44" s="95"/>
      <c r="I44" s="95"/>
      <c r="J44" s="95"/>
      <c r="K44" s="95"/>
      <c r="L44" s="95"/>
      <c r="M44" s="95"/>
      <c r="N44" s="95"/>
      <c r="O44" s="95"/>
      <c r="P44" s="95"/>
      <c r="Q44" s="95"/>
      <c r="R44" s="95"/>
      <c r="S44" s="95"/>
      <c r="T44" s="95"/>
      <c r="U44" s="95"/>
      <c r="V44" s="95"/>
      <c r="W44" s="95"/>
      <c r="X44" s="95"/>
      <c r="Y44" s="95"/>
      <c r="Z44" s="95"/>
    </row>
    <row r="45" spans="3:26" ht="13.5" customHeight="1" x14ac:dyDescent="0.25">
      <c r="D45" s="94" t="s">
        <v>209</v>
      </c>
      <c r="E45" s="94" t="s">
        <v>31</v>
      </c>
      <c r="G45" s="95"/>
      <c r="H45" s="95"/>
      <c r="I45" s="95"/>
      <c r="J45" s="95"/>
      <c r="K45" s="95"/>
      <c r="L45" s="95"/>
      <c r="M45" s="95"/>
      <c r="N45" s="95"/>
      <c r="O45" s="95"/>
      <c r="P45" s="95"/>
      <c r="Q45" s="95"/>
      <c r="R45" s="95"/>
      <c r="S45" s="95"/>
      <c r="T45" s="95"/>
      <c r="U45" s="95"/>
      <c r="V45" s="95"/>
      <c r="W45" s="95"/>
      <c r="X45" s="95"/>
      <c r="Y45" s="95"/>
      <c r="Z45" s="95"/>
    </row>
    <row r="46" spans="3:26" ht="13.5" customHeight="1" x14ac:dyDescent="0.25">
      <c r="D46" s="94" t="s">
        <v>210</v>
      </c>
      <c r="E46" s="94" t="s">
        <v>31</v>
      </c>
      <c r="G46" s="95"/>
      <c r="H46" s="95"/>
      <c r="I46" s="95"/>
      <c r="J46" s="95"/>
      <c r="K46" s="95"/>
      <c r="L46" s="95"/>
      <c r="M46" s="95"/>
      <c r="N46" s="95"/>
      <c r="O46" s="95"/>
      <c r="P46" s="95"/>
      <c r="Q46" s="95"/>
      <c r="R46" s="95"/>
      <c r="S46" s="95"/>
      <c r="T46" s="95"/>
      <c r="U46" s="95"/>
      <c r="V46" s="95"/>
      <c r="W46" s="95"/>
      <c r="X46" s="95"/>
      <c r="Y46" s="95"/>
      <c r="Z46" s="95"/>
    </row>
    <row r="47" spans="3:26" ht="13.5" customHeight="1" x14ac:dyDescent="0.25">
      <c r="D47" s="94" t="s">
        <v>211</v>
      </c>
      <c r="E47" s="94" t="s">
        <v>31</v>
      </c>
      <c r="G47" s="95"/>
      <c r="H47" s="95"/>
      <c r="I47" s="95"/>
      <c r="J47" s="95"/>
      <c r="K47" s="95"/>
      <c r="L47" s="95"/>
      <c r="M47" s="95"/>
      <c r="N47" s="95"/>
      <c r="O47" s="95"/>
      <c r="P47" s="95"/>
      <c r="Q47" s="95"/>
      <c r="R47" s="95"/>
      <c r="S47" s="95"/>
      <c r="T47" s="95"/>
      <c r="U47" s="95"/>
      <c r="V47" s="95"/>
      <c r="W47" s="95"/>
      <c r="X47" s="95"/>
      <c r="Y47" s="95"/>
      <c r="Z47" s="95"/>
    </row>
    <row r="48" spans="3:26" ht="13.5" customHeight="1" x14ac:dyDescent="0.25">
      <c r="C48" s="94" t="s">
        <v>165</v>
      </c>
      <c r="D48" s="94" t="s">
        <v>214</v>
      </c>
      <c r="E48" s="94" t="s">
        <v>31</v>
      </c>
      <c r="G48" s="95"/>
      <c r="H48" s="95"/>
      <c r="I48" s="95"/>
      <c r="J48" s="95"/>
      <c r="K48" s="95"/>
      <c r="L48" s="95"/>
      <c r="M48" s="95"/>
      <c r="N48" s="95"/>
      <c r="O48" s="95"/>
      <c r="P48" s="95"/>
      <c r="Q48" s="95"/>
      <c r="R48" s="95"/>
      <c r="S48" s="95"/>
      <c r="T48" s="95"/>
      <c r="U48" s="95"/>
      <c r="V48" s="95"/>
      <c r="W48" s="95"/>
      <c r="X48" s="95"/>
      <c r="Y48" s="95"/>
      <c r="Z48" s="95"/>
    </row>
    <row r="49" spans="1:26" ht="13.5" customHeight="1" x14ac:dyDescent="0.25">
      <c r="D49" s="94" t="s">
        <v>254</v>
      </c>
      <c r="E49" s="94" t="s">
        <v>30</v>
      </c>
      <c r="G49" s="95"/>
      <c r="H49" s="95"/>
      <c r="I49" s="95"/>
      <c r="J49" s="95"/>
      <c r="K49" s="95"/>
      <c r="L49" s="95"/>
      <c r="M49" s="95"/>
      <c r="N49" s="95"/>
      <c r="O49" s="95"/>
      <c r="P49" s="95"/>
      <c r="Q49" s="95"/>
      <c r="R49" s="95"/>
      <c r="S49" s="95"/>
      <c r="T49" s="95"/>
      <c r="U49" s="95"/>
      <c r="V49" s="95"/>
      <c r="W49" s="95"/>
      <c r="X49" s="95"/>
      <c r="Y49" s="95"/>
      <c r="Z49" s="95"/>
    </row>
    <row r="50" spans="1:26" ht="13.5" customHeight="1" x14ac:dyDescent="0.25">
      <c r="D50" s="94" t="s">
        <v>314</v>
      </c>
      <c r="E50" s="94" t="s">
        <v>30</v>
      </c>
      <c r="G50" s="95"/>
      <c r="H50" s="95"/>
      <c r="I50" s="95"/>
      <c r="J50" s="95"/>
      <c r="K50" s="95"/>
      <c r="L50" s="95"/>
      <c r="M50" s="95"/>
      <c r="N50" s="95"/>
      <c r="O50" s="95"/>
      <c r="P50" s="95"/>
      <c r="Q50" s="95"/>
      <c r="R50" s="95"/>
      <c r="S50" s="95"/>
      <c r="T50" s="95"/>
      <c r="U50" s="95"/>
      <c r="V50" s="95"/>
      <c r="W50" s="95"/>
      <c r="X50" s="95"/>
      <c r="Y50" s="95"/>
      <c r="Z50" s="95"/>
    </row>
    <row r="51" spans="1:26" ht="13.5" customHeight="1" x14ac:dyDescent="0.25">
      <c r="B51" s="94" t="s">
        <v>166</v>
      </c>
      <c r="D51" s="94" t="s">
        <v>212</v>
      </c>
      <c r="E51" s="94" t="s">
        <v>75</v>
      </c>
      <c r="G51" s="95"/>
      <c r="H51" s="95"/>
      <c r="I51" s="95"/>
      <c r="J51" s="95"/>
      <c r="K51" s="95"/>
      <c r="L51" s="95"/>
      <c r="M51" s="95"/>
      <c r="N51" s="95"/>
      <c r="O51" s="95"/>
      <c r="P51" s="95"/>
      <c r="Q51" s="95"/>
      <c r="R51" s="95"/>
      <c r="S51" s="95"/>
      <c r="T51" s="95"/>
      <c r="U51" s="95"/>
      <c r="V51" s="95"/>
      <c r="W51" s="95"/>
      <c r="X51" s="95"/>
      <c r="Y51" s="95"/>
      <c r="Z51" s="95"/>
    </row>
    <row r="52" spans="1:26" ht="13.5" customHeight="1" x14ac:dyDescent="0.25">
      <c r="D52" s="94" t="s">
        <v>213</v>
      </c>
      <c r="E52" s="94" t="s">
        <v>75</v>
      </c>
      <c r="G52" s="95"/>
      <c r="H52" s="95"/>
      <c r="I52" s="95"/>
      <c r="J52" s="95"/>
      <c r="K52" s="95"/>
      <c r="L52" s="95"/>
      <c r="M52" s="95"/>
      <c r="N52" s="95"/>
      <c r="O52" s="95"/>
      <c r="P52" s="95"/>
      <c r="Q52" s="95"/>
      <c r="R52" s="95"/>
      <c r="S52" s="95"/>
      <c r="T52" s="95"/>
      <c r="U52" s="95"/>
      <c r="V52" s="95"/>
      <c r="W52" s="95"/>
      <c r="X52" s="95"/>
      <c r="Y52" s="95"/>
      <c r="Z52" s="95"/>
    </row>
    <row r="53" spans="1:26" ht="13.5" customHeight="1" x14ac:dyDescent="0.25">
      <c r="G53" s="95"/>
      <c r="H53" s="95"/>
      <c r="I53" s="95"/>
      <c r="J53" s="95"/>
      <c r="K53" s="95"/>
      <c r="L53" s="95"/>
      <c r="M53" s="95"/>
      <c r="N53" s="95"/>
      <c r="O53" s="95"/>
      <c r="P53" s="95"/>
      <c r="Q53" s="95"/>
      <c r="R53" s="95"/>
      <c r="S53" s="95"/>
      <c r="T53" s="95"/>
      <c r="U53" s="95"/>
      <c r="V53" s="95"/>
      <c r="W53" s="95"/>
      <c r="X53" s="95"/>
      <c r="Y53" s="95"/>
      <c r="Z53" s="95"/>
    </row>
    <row r="54" spans="1:26" ht="13.5" customHeight="1" x14ac:dyDescent="0.25">
      <c r="G54" s="95"/>
      <c r="H54" s="95"/>
      <c r="I54" s="95"/>
      <c r="J54" s="95"/>
      <c r="K54" s="95"/>
      <c r="L54" s="95"/>
      <c r="M54" s="95"/>
      <c r="N54" s="95"/>
      <c r="O54" s="95"/>
      <c r="P54" s="95"/>
      <c r="Q54" s="95"/>
      <c r="R54" s="95"/>
      <c r="S54" s="95"/>
      <c r="T54" s="95"/>
      <c r="U54" s="95"/>
      <c r="V54" s="95"/>
      <c r="W54" s="95"/>
      <c r="X54" s="95"/>
      <c r="Y54" s="95"/>
      <c r="Z54" s="95"/>
    </row>
    <row r="55" spans="1:26" ht="13.5" customHeight="1" x14ac:dyDescent="0.25">
      <c r="G55" s="95"/>
      <c r="H55" s="95"/>
      <c r="I55" s="95"/>
      <c r="J55" s="95"/>
      <c r="K55" s="95"/>
      <c r="L55" s="95"/>
      <c r="M55" s="95"/>
      <c r="N55" s="95"/>
      <c r="O55" s="95"/>
      <c r="P55" s="95"/>
      <c r="Q55" s="95"/>
      <c r="R55" s="95"/>
      <c r="S55" s="95"/>
      <c r="T55" s="95"/>
      <c r="U55" s="95"/>
      <c r="V55" s="95"/>
      <c r="W55" s="95"/>
      <c r="X55" s="95"/>
      <c r="Y55" s="95"/>
      <c r="Z55" s="95"/>
    </row>
    <row r="56" spans="1:26" ht="13.5" customHeight="1" x14ac:dyDescent="0.25">
      <c r="A56" s="96"/>
      <c r="B56" s="96"/>
      <c r="D56" s="97"/>
      <c r="E56" s="96"/>
      <c r="F56" s="97"/>
      <c r="G56" s="95"/>
      <c r="H56" s="95"/>
      <c r="I56" s="95"/>
      <c r="J56" s="95"/>
      <c r="K56" s="95"/>
      <c r="L56" s="95"/>
      <c r="M56" s="95"/>
      <c r="N56" s="95"/>
      <c r="O56" s="95"/>
      <c r="P56" s="95"/>
      <c r="Q56" s="95"/>
      <c r="R56" s="95"/>
      <c r="S56" s="95"/>
      <c r="T56" s="95"/>
      <c r="U56" s="95"/>
      <c r="V56" s="95"/>
      <c r="W56" s="95"/>
      <c r="X56" s="95"/>
      <c r="Y56" s="95"/>
      <c r="Z56" s="95"/>
    </row>
    <row r="57" spans="1:26" ht="13.5" customHeight="1" x14ac:dyDescent="0.25">
      <c r="A57" s="96"/>
      <c r="B57" s="96"/>
      <c r="D57" s="97"/>
      <c r="E57" s="96"/>
      <c r="F57" s="97"/>
      <c r="G57" s="95"/>
      <c r="H57" s="95"/>
      <c r="I57" s="95"/>
      <c r="J57" s="95"/>
      <c r="K57" s="95"/>
      <c r="L57" s="95"/>
      <c r="M57" s="95"/>
      <c r="N57" s="95"/>
      <c r="O57" s="95"/>
      <c r="P57" s="95"/>
      <c r="Q57" s="95"/>
      <c r="R57" s="95"/>
      <c r="S57" s="95"/>
      <c r="T57" s="95"/>
      <c r="U57" s="95"/>
      <c r="V57" s="95"/>
      <c r="W57" s="95"/>
      <c r="X57" s="95"/>
      <c r="Y57" s="95"/>
      <c r="Z57" s="95"/>
    </row>
    <row r="58" spans="1:26" ht="13.5" customHeight="1" x14ac:dyDescent="0.25">
      <c r="A58" s="96"/>
      <c r="B58" s="96"/>
      <c r="D58" s="97"/>
      <c r="E58" s="96"/>
      <c r="F58" s="97"/>
      <c r="G58" s="95"/>
      <c r="H58" s="95"/>
      <c r="I58" s="95"/>
      <c r="J58" s="95"/>
      <c r="K58" s="95"/>
      <c r="L58" s="95"/>
      <c r="M58" s="95"/>
      <c r="N58" s="95"/>
      <c r="O58" s="95"/>
      <c r="P58" s="95"/>
      <c r="Q58" s="95"/>
      <c r="R58" s="95"/>
      <c r="S58" s="95"/>
      <c r="T58" s="95"/>
      <c r="U58" s="95"/>
      <c r="V58" s="95"/>
      <c r="W58" s="95"/>
      <c r="X58" s="95"/>
      <c r="Y58" s="95"/>
      <c r="Z58" s="95"/>
    </row>
    <row r="59" spans="1:26" ht="13.5" customHeight="1" x14ac:dyDescent="0.25">
      <c r="A59" s="96"/>
      <c r="B59" s="96"/>
      <c r="D59" s="97"/>
      <c r="E59" s="96"/>
      <c r="F59" s="97"/>
      <c r="G59" s="95"/>
      <c r="H59" s="95"/>
      <c r="I59" s="95"/>
      <c r="J59" s="95"/>
      <c r="K59" s="95"/>
      <c r="L59" s="95"/>
      <c r="M59" s="95"/>
      <c r="N59" s="95"/>
      <c r="O59" s="95"/>
      <c r="P59" s="95"/>
      <c r="Q59" s="95"/>
      <c r="R59" s="95"/>
      <c r="S59" s="95"/>
      <c r="T59" s="95"/>
      <c r="U59" s="95"/>
      <c r="V59" s="95"/>
      <c r="W59" s="95"/>
      <c r="X59" s="95"/>
      <c r="Y59" s="95"/>
      <c r="Z59" s="95"/>
    </row>
    <row r="60" spans="1:26" ht="13.5" customHeight="1" x14ac:dyDescent="0.25">
      <c r="A60" s="96"/>
      <c r="B60" s="96"/>
      <c r="D60" s="97"/>
      <c r="E60" s="96"/>
      <c r="F60" s="97"/>
      <c r="G60" s="95"/>
      <c r="H60" s="95"/>
      <c r="I60" s="95"/>
      <c r="J60" s="95"/>
      <c r="K60" s="95"/>
      <c r="L60" s="95"/>
      <c r="M60" s="95"/>
      <c r="N60" s="95"/>
      <c r="O60" s="95"/>
      <c r="P60" s="95"/>
      <c r="Q60" s="95"/>
      <c r="R60" s="95"/>
      <c r="S60" s="95"/>
      <c r="T60" s="95"/>
      <c r="U60" s="95"/>
      <c r="V60" s="95"/>
      <c r="W60" s="95"/>
      <c r="X60" s="95"/>
      <c r="Y60" s="95"/>
      <c r="Z60" s="95"/>
    </row>
    <row r="61" spans="1:26" ht="13.5" customHeight="1" x14ac:dyDescent="0.25">
      <c r="A61" s="96"/>
      <c r="B61" s="96"/>
      <c r="D61" s="97"/>
      <c r="E61" s="96"/>
      <c r="F61" s="97"/>
      <c r="G61" s="95"/>
      <c r="H61" s="95"/>
      <c r="I61" s="95"/>
      <c r="J61" s="95"/>
      <c r="K61" s="95"/>
      <c r="L61" s="95"/>
      <c r="M61" s="95"/>
      <c r="N61" s="95"/>
      <c r="O61" s="95"/>
      <c r="P61" s="95"/>
      <c r="Q61" s="95"/>
      <c r="R61" s="95"/>
      <c r="S61" s="95"/>
      <c r="T61" s="95"/>
      <c r="U61" s="95"/>
      <c r="V61" s="95"/>
      <c r="W61" s="95"/>
      <c r="X61" s="95"/>
      <c r="Y61" s="95"/>
      <c r="Z61" s="95"/>
    </row>
    <row r="62" spans="1:26" ht="13.5" customHeight="1" x14ac:dyDescent="0.25">
      <c r="A62" s="96"/>
      <c r="B62" s="96"/>
      <c r="D62" s="97"/>
      <c r="E62" s="96"/>
      <c r="F62" s="97"/>
      <c r="G62" s="95"/>
      <c r="H62" s="95"/>
      <c r="I62" s="95"/>
      <c r="J62" s="95"/>
      <c r="K62" s="95"/>
      <c r="L62" s="95"/>
      <c r="M62" s="95"/>
      <c r="N62" s="95"/>
      <c r="O62" s="95"/>
      <c r="P62" s="95"/>
      <c r="Q62" s="95"/>
      <c r="R62" s="95"/>
      <c r="S62" s="95"/>
      <c r="T62" s="95"/>
      <c r="U62" s="95"/>
      <c r="V62" s="95"/>
      <c r="W62" s="95"/>
      <c r="X62" s="95"/>
      <c r="Y62" s="95"/>
      <c r="Z62" s="95"/>
    </row>
    <row r="63" spans="1:26" ht="13.5" customHeight="1" x14ac:dyDescent="0.25">
      <c r="A63" s="96"/>
      <c r="B63" s="96"/>
      <c r="D63" s="97"/>
      <c r="E63" s="96"/>
      <c r="F63" s="97"/>
      <c r="G63" s="95"/>
      <c r="H63" s="95"/>
      <c r="I63" s="95"/>
      <c r="J63" s="95"/>
      <c r="K63" s="95"/>
      <c r="L63" s="95"/>
      <c r="M63" s="95"/>
      <c r="N63" s="95"/>
      <c r="O63" s="95"/>
      <c r="P63" s="95"/>
      <c r="Q63" s="95"/>
      <c r="R63" s="95"/>
      <c r="S63" s="95"/>
      <c r="T63" s="95"/>
      <c r="U63" s="95"/>
      <c r="V63" s="95"/>
      <c r="W63" s="95"/>
      <c r="X63" s="95"/>
      <c r="Y63" s="95"/>
      <c r="Z63" s="95"/>
    </row>
    <row r="64" spans="1:26" ht="13.5" customHeight="1" x14ac:dyDescent="0.25">
      <c r="A64" s="96"/>
      <c r="B64" s="96"/>
      <c r="D64" s="97"/>
      <c r="E64" s="96"/>
      <c r="F64" s="97"/>
      <c r="G64" s="95"/>
      <c r="H64" s="95"/>
      <c r="I64" s="95"/>
      <c r="J64" s="95"/>
      <c r="K64" s="95"/>
      <c r="L64" s="95"/>
      <c r="M64" s="95"/>
      <c r="N64" s="95"/>
      <c r="O64" s="95"/>
      <c r="P64" s="95"/>
      <c r="Q64" s="95"/>
      <c r="R64" s="95"/>
      <c r="S64" s="95"/>
      <c r="T64" s="95"/>
      <c r="U64" s="95"/>
      <c r="V64" s="95"/>
      <c r="W64" s="95"/>
      <c r="X64" s="95"/>
      <c r="Y64" s="95"/>
      <c r="Z64" s="95"/>
    </row>
    <row r="65" spans="1:26" ht="13.5" customHeight="1" x14ac:dyDescent="0.25">
      <c r="A65" s="96"/>
      <c r="B65" s="96"/>
      <c r="D65" s="97"/>
      <c r="E65" s="96"/>
      <c r="F65" s="97"/>
      <c r="G65" s="95"/>
      <c r="H65" s="95"/>
      <c r="I65" s="95"/>
      <c r="J65" s="95"/>
      <c r="K65" s="95"/>
      <c r="L65" s="95"/>
      <c r="M65" s="95"/>
      <c r="N65" s="95"/>
      <c r="O65" s="95"/>
      <c r="P65" s="95"/>
      <c r="Q65" s="95"/>
      <c r="R65" s="95"/>
      <c r="S65" s="95"/>
      <c r="T65" s="95"/>
      <c r="U65" s="95"/>
      <c r="V65" s="95"/>
      <c r="W65" s="95"/>
      <c r="X65" s="95"/>
      <c r="Y65" s="95"/>
      <c r="Z65" s="95"/>
    </row>
    <row r="66" spans="1:26" ht="13.5" customHeight="1" x14ac:dyDescent="0.25">
      <c r="A66" s="96"/>
      <c r="B66" s="96"/>
      <c r="D66" s="97"/>
      <c r="E66" s="96"/>
      <c r="F66" s="97"/>
      <c r="G66" s="95"/>
      <c r="H66" s="95"/>
      <c r="I66" s="95"/>
      <c r="J66" s="95"/>
      <c r="K66" s="95"/>
      <c r="L66" s="95"/>
      <c r="M66" s="95"/>
      <c r="N66" s="95"/>
      <c r="O66" s="95"/>
      <c r="P66" s="95"/>
      <c r="Q66" s="95"/>
      <c r="R66" s="95"/>
      <c r="S66" s="95"/>
      <c r="T66" s="95"/>
      <c r="U66" s="95"/>
      <c r="V66" s="95"/>
      <c r="W66" s="95"/>
      <c r="X66" s="95"/>
      <c r="Y66" s="95"/>
      <c r="Z66" s="95"/>
    </row>
    <row r="67" spans="1:26" ht="13.5" customHeight="1" x14ac:dyDescent="0.25">
      <c r="A67" s="96"/>
      <c r="B67" s="96"/>
      <c r="D67" s="97"/>
      <c r="E67" s="96"/>
      <c r="F67" s="97"/>
      <c r="G67" s="95"/>
      <c r="H67" s="95"/>
      <c r="I67" s="95"/>
      <c r="J67" s="95"/>
      <c r="K67" s="95"/>
      <c r="L67" s="95"/>
      <c r="M67" s="95"/>
      <c r="N67" s="95"/>
      <c r="O67" s="95"/>
      <c r="P67" s="95"/>
      <c r="Q67" s="95"/>
      <c r="R67" s="95"/>
      <c r="S67" s="95"/>
      <c r="T67" s="95"/>
      <c r="U67" s="95"/>
      <c r="V67" s="95"/>
      <c r="W67" s="95"/>
      <c r="X67" s="95"/>
      <c r="Y67" s="95"/>
      <c r="Z67" s="95"/>
    </row>
    <row r="68" spans="1:26" ht="13.5" customHeight="1" x14ac:dyDescent="0.25">
      <c r="A68" s="96"/>
      <c r="B68" s="96"/>
      <c r="D68" s="97"/>
      <c r="E68" s="96"/>
      <c r="F68" s="97"/>
      <c r="G68" s="95"/>
      <c r="H68" s="95"/>
      <c r="I68" s="95"/>
      <c r="J68" s="95"/>
      <c r="K68" s="95"/>
      <c r="L68" s="95"/>
      <c r="M68" s="95"/>
      <c r="N68" s="95"/>
      <c r="O68" s="95"/>
      <c r="P68" s="95"/>
      <c r="Q68" s="95"/>
      <c r="R68" s="95"/>
      <c r="S68" s="95"/>
      <c r="T68" s="95"/>
      <c r="U68" s="95"/>
      <c r="V68" s="95"/>
      <c r="W68" s="95"/>
      <c r="X68" s="95"/>
      <c r="Y68" s="95"/>
      <c r="Z68" s="95"/>
    </row>
    <row r="69" spans="1:26" ht="13.5" customHeight="1" x14ac:dyDescent="0.25">
      <c r="A69" s="96"/>
      <c r="B69" s="96"/>
      <c r="D69" s="97"/>
      <c r="E69" s="96"/>
      <c r="F69" s="97"/>
      <c r="G69" s="95"/>
      <c r="H69" s="95"/>
      <c r="I69" s="95"/>
      <c r="J69" s="95"/>
      <c r="K69" s="95"/>
      <c r="L69" s="95"/>
      <c r="M69" s="95"/>
      <c r="N69" s="95"/>
      <c r="O69" s="95"/>
      <c r="P69" s="95"/>
      <c r="Q69" s="95"/>
      <c r="R69" s="95"/>
      <c r="S69" s="95"/>
      <c r="T69" s="95"/>
      <c r="U69" s="95"/>
      <c r="V69" s="95"/>
      <c r="W69" s="95"/>
      <c r="X69" s="95"/>
      <c r="Y69" s="95"/>
      <c r="Z69" s="95"/>
    </row>
    <row r="70" spans="1:26" ht="13.5" customHeight="1" x14ac:dyDescent="0.25">
      <c r="A70" s="96"/>
      <c r="B70" s="96"/>
      <c r="D70" s="97"/>
      <c r="E70" s="96"/>
      <c r="F70" s="97"/>
      <c r="G70" s="95"/>
      <c r="H70" s="95"/>
      <c r="I70" s="95"/>
      <c r="J70" s="95"/>
      <c r="K70" s="95"/>
      <c r="L70" s="95"/>
      <c r="M70" s="95"/>
      <c r="N70" s="95"/>
      <c r="O70" s="95"/>
      <c r="P70" s="95"/>
      <c r="Q70" s="95"/>
      <c r="R70" s="95"/>
      <c r="S70" s="95"/>
      <c r="T70" s="95"/>
      <c r="U70" s="95"/>
      <c r="V70" s="95"/>
      <c r="W70" s="95"/>
      <c r="X70" s="95"/>
      <c r="Y70" s="95"/>
      <c r="Z70" s="95"/>
    </row>
    <row r="71" spans="1:26" ht="13.5" customHeight="1" x14ac:dyDescent="0.25">
      <c r="A71" s="96"/>
      <c r="B71" s="96"/>
      <c r="D71" s="97"/>
      <c r="E71" s="96"/>
      <c r="F71" s="97"/>
      <c r="G71" s="95"/>
      <c r="H71" s="95"/>
      <c r="I71" s="95"/>
      <c r="J71" s="95"/>
      <c r="K71" s="95"/>
      <c r="L71" s="95"/>
      <c r="M71" s="95"/>
      <c r="N71" s="95"/>
      <c r="O71" s="95"/>
      <c r="P71" s="95"/>
      <c r="Q71" s="95"/>
      <c r="R71" s="95"/>
      <c r="S71" s="95"/>
      <c r="T71" s="95"/>
      <c r="U71" s="95"/>
      <c r="V71" s="95"/>
      <c r="W71" s="95"/>
      <c r="X71" s="95"/>
      <c r="Y71" s="95"/>
      <c r="Z71" s="95"/>
    </row>
    <row r="72" spans="1:26" ht="13.5" customHeight="1" x14ac:dyDescent="0.25">
      <c r="A72" s="96"/>
      <c r="B72" s="96"/>
      <c r="D72" s="97"/>
      <c r="E72" s="96"/>
      <c r="F72" s="97"/>
      <c r="G72" s="95"/>
      <c r="H72" s="95"/>
      <c r="I72" s="95"/>
      <c r="J72" s="95"/>
      <c r="K72" s="95"/>
      <c r="L72" s="95"/>
      <c r="M72" s="95"/>
      <c r="N72" s="95"/>
      <c r="O72" s="95"/>
      <c r="P72" s="95"/>
      <c r="Q72" s="95"/>
      <c r="R72" s="95"/>
      <c r="S72" s="95"/>
      <c r="T72" s="95"/>
      <c r="U72" s="95"/>
      <c r="V72" s="95"/>
      <c r="W72" s="95"/>
      <c r="X72" s="95"/>
      <c r="Y72" s="95"/>
      <c r="Z72" s="95"/>
    </row>
    <row r="73" spans="1:26" ht="13.5" customHeight="1" x14ac:dyDescent="0.25">
      <c r="A73" s="96"/>
      <c r="B73" s="96"/>
      <c r="D73" s="97"/>
      <c r="E73" s="96"/>
      <c r="F73" s="97"/>
      <c r="G73" s="95"/>
      <c r="H73" s="95"/>
      <c r="I73" s="95"/>
      <c r="J73" s="95"/>
      <c r="K73" s="95"/>
      <c r="L73" s="95"/>
      <c r="M73" s="95"/>
      <c r="N73" s="95"/>
      <c r="O73" s="95"/>
      <c r="P73" s="95"/>
      <c r="Q73" s="95"/>
      <c r="R73" s="95"/>
      <c r="S73" s="95"/>
      <c r="T73" s="95"/>
      <c r="U73" s="95"/>
      <c r="V73" s="95"/>
      <c r="W73" s="95"/>
      <c r="X73" s="95"/>
      <c r="Y73" s="95"/>
      <c r="Z73" s="95"/>
    </row>
    <row r="74" spans="1:26" ht="13.5" customHeight="1" x14ac:dyDescent="0.25">
      <c r="A74" s="96"/>
      <c r="B74" s="96"/>
      <c r="D74" s="97"/>
      <c r="E74" s="96"/>
      <c r="F74" s="97"/>
      <c r="G74" s="95"/>
      <c r="H74" s="95"/>
      <c r="I74" s="95"/>
      <c r="J74" s="95"/>
      <c r="K74" s="95"/>
      <c r="L74" s="95"/>
      <c r="M74" s="95"/>
      <c r="N74" s="95"/>
      <c r="O74" s="95"/>
      <c r="P74" s="95"/>
      <c r="Q74" s="95"/>
      <c r="R74" s="95"/>
      <c r="S74" s="95"/>
      <c r="T74" s="95"/>
      <c r="U74" s="95"/>
      <c r="V74" s="95"/>
      <c r="W74" s="95"/>
      <c r="X74" s="95"/>
      <c r="Y74" s="95"/>
      <c r="Z74" s="95"/>
    </row>
    <row r="75" spans="1:26" ht="13.5" customHeight="1" x14ac:dyDescent="0.25">
      <c r="A75" s="96"/>
      <c r="B75" s="96"/>
      <c r="D75" s="97"/>
      <c r="E75" s="96"/>
      <c r="F75" s="97"/>
      <c r="G75" s="95"/>
      <c r="H75" s="95"/>
      <c r="I75" s="95"/>
      <c r="J75" s="95"/>
      <c r="K75" s="95"/>
      <c r="L75" s="95"/>
      <c r="M75" s="95"/>
      <c r="N75" s="95"/>
      <c r="O75" s="95"/>
      <c r="P75" s="95"/>
      <c r="Q75" s="95"/>
      <c r="R75" s="95"/>
      <c r="S75" s="95"/>
      <c r="T75" s="95"/>
      <c r="U75" s="95"/>
      <c r="V75" s="95"/>
      <c r="W75" s="95"/>
      <c r="X75" s="95"/>
      <c r="Y75" s="95"/>
      <c r="Z75" s="95"/>
    </row>
    <row r="76" spans="1:26" ht="13.5" customHeight="1" x14ac:dyDescent="0.25">
      <c r="A76" s="96"/>
      <c r="B76" s="96"/>
      <c r="D76" s="97"/>
      <c r="E76" s="96"/>
      <c r="F76" s="97"/>
      <c r="G76" s="95"/>
      <c r="H76" s="95"/>
      <c r="I76" s="95"/>
      <c r="J76" s="95"/>
      <c r="K76" s="95"/>
      <c r="L76" s="95"/>
      <c r="M76" s="95"/>
      <c r="N76" s="95"/>
      <c r="O76" s="95"/>
      <c r="P76" s="95"/>
      <c r="Q76" s="95"/>
      <c r="R76" s="95"/>
      <c r="S76" s="95"/>
      <c r="T76" s="95"/>
      <c r="U76" s="95"/>
      <c r="V76" s="95"/>
      <c r="W76" s="95"/>
      <c r="X76" s="95"/>
      <c r="Y76" s="95"/>
      <c r="Z76" s="95"/>
    </row>
    <row r="77" spans="1:26" ht="13.5" customHeight="1" x14ac:dyDescent="0.25">
      <c r="A77" s="96"/>
      <c r="B77" s="96"/>
      <c r="D77" s="97"/>
      <c r="E77" s="96"/>
      <c r="F77" s="97"/>
      <c r="G77" s="95"/>
      <c r="H77" s="95"/>
      <c r="I77" s="95"/>
      <c r="J77" s="95"/>
      <c r="K77" s="95"/>
      <c r="L77" s="95"/>
      <c r="M77" s="95"/>
      <c r="N77" s="95"/>
      <c r="O77" s="95"/>
      <c r="P77" s="95"/>
      <c r="Q77" s="95"/>
      <c r="R77" s="95"/>
      <c r="S77" s="95"/>
      <c r="T77" s="95"/>
      <c r="U77" s="95"/>
      <c r="V77" s="95"/>
      <c r="W77" s="95"/>
      <c r="X77" s="95"/>
      <c r="Y77" s="95"/>
      <c r="Z77" s="95"/>
    </row>
    <row r="78" spans="1:26" ht="13.5" customHeight="1" x14ac:dyDescent="0.25">
      <c r="A78" s="96"/>
      <c r="B78" s="96"/>
      <c r="D78" s="97"/>
      <c r="E78" s="96"/>
      <c r="F78" s="97"/>
      <c r="G78" s="95"/>
      <c r="H78" s="95"/>
      <c r="I78" s="95"/>
      <c r="J78" s="95"/>
      <c r="K78" s="95"/>
      <c r="L78" s="95"/>
      <c r="M78" s="95"/>
      <c r="N78" s="95"/>
      <c r="O78" s="95"/>
      <c r="P78" s="95"/>
      <c r="Q78" s="95"/>
      <c r="R78" s="95"/>
      <c r="S78" s="95"/>
      <c r="T78" s="95"/>
      <c r="U78" s="95"/>
      <c r="V78" s="95"/>
      <c r="W78" s="95"/>
      <c r="X78" s="95"/>
      <c r="Y78" s="95"/>
      <c r="Z78" s="95"/>
    </row>
    <row r="79" spans="1:26" ht="13.5" customHeight="1" x14ac:dyDescent="0.25">
      <c r="A79" s="96"/>
      <c r="B79" s="96"/>
      <c r="C79" s="96"/>
      <c r="D79" s="97"/>
      <c r="E79" s="96"/>
      <c r="F79" s="97"/>
      <c r="G79" s="95"/>
      <c r="H79" s="95"/>
      <c r="I79" s="95"/>
      <c r="J79" s="95"/>
      <c r="K79" s="95"/>
      <c r="L79" s="95"/>
      <c r="M79" s="95"/>
      <c r="N79" s="95"/>
      <c r="O79" s="95"/>
      <c r="P79" s="95"/>
      <c r="Q79" s="95"/>
      <c r="R79" s="95"/>
      <c r="S79" s="95"/>
      <c r="T79" s="95"/>
      <c r="U79" s="95"/>
      <c r="V79" s="95"/>
      <c r="W79" s="95"/>
      <c r="X79" s="95"/>
      <c r="Y79" s="95"/>
      <c r="Z79" s="95"/>
    </row>
    <row r="80" spans="1:26" ht="13.5" customHeight="1" x14ac:dyDescent="0.25">
      <c r="A80" s="96"/>
      <c r="B80" s="96"/>
      <c r="C80" s="96"/>
      <c r="D80" s="97"/>
      <c r="E80" s="96"/>
      <c r="F80" s="97"/>
      <c r="G80" s="95"/>
      <c r="H80" s="95"/>
      <c r="I80" s="95"/>
      <c r="J80" s="95"/>
      <c r="K80" s="95"/>
      <c r="L80" s="95"/>
      <c r="M80" s="95"/>
      <c r="N80" s="95"/>
      <c r="O80" s="95"/>
      <c r="P80" s="95"/>
      <c r="Q80" s="95"/>
      <c r="R80" s="95"/>
      <c r="S80" s="95"/>
      <c r="T80" s="95"/>
      <c r="U80" s="95"/>
      <c r="V80" s="95"/>
      <c r="W80" s="95"/>
      <c r="X80" s="95"/>
      <c r="Y80" s="95"/>
      <c r="Z80" s="95"/>
    </row>
    <row r="81" spans="1:26" ht="13.5" customHeight="1" x14ac:dyDescent="0.25">
      <c r="A81" s="96"/>
      <c r="B81" s="96"/>
      <c r="C81" s="96"/>
      <c r="D81" s="97"/>
      <c r="E81" s="96"/>
      <c r="F81" s="97"/>
      <c r="G81" s="95"/>
      <c r="H81" s="95"/>
      <c r="I81" s="95"/>
      <c r="J81" s="95"/>
      <c r="K81" s="95"/>
      <c r="L81" s="95"/>
      <c r="M81" s="95"/>
      <c r="N81" s="95"/>
      <c r="O81" s="95"/>
      <c r="P81" s="95"/>
      <c r="Q81" s="95"/>
      <c r="R81" s="95"/>
      <c r="S81" s="95"/>
      <c r="T81" s="95"/>
      <c r="U81" s="95"/>
      <c r="V81" s="95"/>
      <c r="W81" s="95"/>
      <c r="X81" s="95"/>
      <c r="Y81" s="95"/>
      <c r="Z81" s="95"/>
    </row>
    <row r="82" spans="1:26" ht="13.5" customHeight="1" x14ac:dyDescent="0.25">
      <c r="A82" s="96"/>
      <c r="B82" s="96"/>
      <c r="C82" s="96"/>
      <c r="D82" s="97"/>
      <c r="E82" s="96"/>
      <c r="F82" s="97"/>
      <c r="G82" s="95"/>
      <c r="H82" s="95"/>
      <c r="I82" s="95"/>
      <c r="J82" s="95"/>
      <c r="K82" s="95"/>
      <c r="L82" s="95"/>
      <c r="M82" s="95"/>
      <c r="N82" s="95"/>
      <c r="O82" s="95"/>
      <c r="P82" s="95"/>
      <c r="Q82" s="95"/>
      <c r="R82" s="95"/>
      <c r="S82" s="95"/>
      <c r="T82" s="95"/>
      <c r="U82" s="95"/>
      <c r="V82" s="95"/>
      <c r="W82" s="95"/>
      <c r="X82" s="95"/>
      <c r="Y82" s="95"/>
      <c r="Z82" s="95"/>
    </row>
    <row r="83" spans="1:26" ht="13.5" customHeight="1" x14ac:dyDescent="0.25">
      <c r="A83" s="96"/>
      <c r="B83" s="96"/>
      <c r="C83" s="96"/>
      <c r="D83" s="97"/>
      <c r="E83" s="96"/>
      <c r="F83" s="97"/>
      <c r="G83" s="95"/>
      <c r="H83" s="95"/>
      <c r="I83" s="95"/>
      <c r="J83" s="95"/>
      <c r="K83" s="95"/>
      <c r="L83" s="95"/>
      <c r="M83" s="95"/>
      <c r="N83" s="95"/>
      <c r="O83" s="95"/>
      <c r="P83" s="95"/>
      <c r="Q83" s="95"/>
      <c r="R83" s="95"/>
      <c r="S83" s="95"/>
      <c r="T83" s="95"/>
      <c r="U83" s="95"/>
      <c r="V83" s="95"/>
      <c r="W83" s="95"/>
      <c r="X83" s="95"/>
      <c r="Y83" s="95"/>
      <c r="Z83" s="95"/>
    </row>
    <row r="84" spans="1:26" ht="13.5" customHeight="1" x14ac:dyDescent="0.25">
      <c r="A84" s="96"/>
      <c r="B84" s="96"/>
      <c r="C84" s="96"/>
      <c r="D84" s="97"/>
      <c r="E84" s="96"/>
      <c r="F84" s="97"/>
      <c r="G84" s="95"/>
      <c r="H84" s="95"/>
      <c r="I84" s="95"/>
      <c r="J84" s="95"/>
      <c r="K84" s="95"/>
      <c r="L84" s="95"/>
      <c r="M84" s="95"/>
      <c r="N84" s="95"/>
      <c r="O84" s="95"/>
      <c r="P84" s="95"/>
      <c r="Q84" s="95"/>
      <c r="R84" s="95"/>
      <c r="S84" s="95"/>
      <c r="T84" s="95"/>
      <c r="U84" s="95"/>
      <c r="V84" s="95"/>
      <c r="W84" s="95"/>
      <c r="X84" s="95"/>
      <c r="Y84" s="95"/>
      <c r="Z84" s="95"/>
    </row>
    <row r="85" spans="1:26" ht="13.5" customHeight="1" x14ac:dyDescent="0.25">
      <c r="A85" s="96"/>
      <c r="B85" s="96"/>
      <c r="C85" s="96"/>
      <c r="D85" s="97"/>
      <c r="E85" s="96"/>
      <c r="F85" s="97"/>
      <c r="G85" s="95"/>
      <c r="H85" s="95"/>
      <c r="I85" s="95"/>
      <c r="J85" s="95"/>
      <c r="K85" s="95"/>
      <c r="L85" s="95"/>
      <c r="M85" s="95"/>
      <c r="N85" s="95"/>
      <c r="O85" s="95"/>
      <c r="P85" s="95"/>
      <c r="Q85" s="95"/>
      <c r="R85" s="95"/>
      <c r="S85" s="95"/>
      <c r="T85" s="95"/>
      <c r="U85" s="95"/>
      <c r="V85" s="95"/>
      <c r="W85" s="95"/>
      <c r="X85" s="95"/>
      <c r="Y85" s="95"/>
      <c r="Z85" s="95"/>
    </row>
    <row r="86" spans="1:26" ht="13.5" customHeight="1" x14ac:dyDescent="0.25">
      <c r="A86" s="96"/>
      <c r="B86" s="96"/>
      <c r="C86" s="96"/>
      <c r="D86" s="97"/>
      <c r="E86" s="96"/>
      <c r="F86" s="97"/>
      <c r="G86" s="95"/>
      <c r="H86" s="95"/>
      <c r="I86" s="95"/>
      <c r="J86" s="95"/>
      <c r="K86" s="95"/>
      <c r="L86" s="95"/>
      <c r="M86" s="95"/>
      <c r="N86" s="95"/>
      <c r="O86" s="95"/>
      <c r="P86" s="95"/>
      <c r="Q86" s="95"/>
      <c r="R86" s="95"/>
      <c r="S86" s="95"/>
      <c r="T86" s="95"/>
      <c r="U86" s="95"/>
      <c r="V86" s="95"/>
      <c r="W86" s="95"/>
      <c r="X86" s="95"/>
      <c r="Y86" s="95"/>
      <c r="Z86" s="95"/>
    </row>
    <row r="87" spans="1:26" ht="13.5" customHeight="1" x14ac:dyDescent="0.25">
      <c r="A87" s="96"/>
      <c r="B87" s="96"/>
      <c r="C87" s="96"/>
      <c r="D87" s="97"/>
      <c r="E87" s="96"/>
      <c r="F87" s="97"/>
      <c r="G87" s="95"/>
      <c r="H87" s="95"/>
      <c r="I87" s="95"/>
      <c r="J87" s="95"/>
      <c r="K87" s="95"/>
      <c r="L87" s="95"/>
      <c r="M87" s="95"/>
      <c r="N87" s="95"/>
      <c r="O87" s="95"/>
      <c r="P87" s="95"/>
      <c r="Q87" s="95"/>
      <c r="R87" s="95"/>
      <c r="S87" s="95"/>
      <c r="T87" s="95"/>
      <c r="U87" s="95"/>
      <c r="V87" s="95"/>
      <c r="W87" s="95"/>
      <c r="X87" s="95"/>
      <c r="Y87" s="95"/>
      <c r="Z87" s="95"/>
    </row>
    <row r="88" spans="1:26" ht="13.5" customHeight="1" x14ac:dyDescent="0.25">
      <c r="A88" s="96"/>
      <c r="B88" s="96"/>
      <c r="C88" s="96"/>
      <c r="D88" s="97"/>
      <c r="E88" s="96"/>
      <c r="F88" s="97"/>
      <c r="G88" s="95"/>
      <c r="H88" s="95"/>
      <c r="I88" s="95"/>
      <c r="J88" s="95"/>
      <c r="K88" s="95"/>
      <c r="L88" s="95"/>
      <c r="M88" s="95"/>
      <c r="N88" s="95"/>
      <c r="O88" s="95"/>
      <c r="P88" s="95"/>
      <c r="Q88" s="95"/>
      <c r="R88" s="95"/>
      <c r="S88" s="95"/>
      <c r="T88" s="95"/>
      <c r="U88" s="95"/>
      <c r="V88" s="95"/>
      <c r="W88" s="95"/>
      <c r="X88" s="95"/>
      <c r="Y88" s="95"/>
      <c r="Z88" s="95"/>
    </row>
    <row r="89" spans="1:26" ht="13.5" customHeight="1" x14ac:dyDescent="0.25">
      <c r="A89" s="96"/>
      <c r="B89" s="96"/>
      <c r="C89" s="96"/>
      <c r="D89" s="97"/>
      <c r="E89" s="96"/>
      <c r="F89" s="97"/>
      <c r="G89" s="95"/>
      <c r="H89" s="95"/>
      <c r="I89" s="95"/>
      <c r="J89" s="95"/>
      <c r="K89" s="95"/>
      <c r="L89" s="95"/>
      <c r="M89" s="95"/>
      <c r="N89" s="95"/>
      <c r="O89" s="95"/>
      <c r="P89" s="95"/>
      <c r="Q89" s="95"/>
      <c r="R89" s="95"/>
      <c r="S89" s="95"/>
      <c r="T89" s="95"/>
      <c r="U89" s="95"/>
      <c r="V89" s="95"/>
      <c r="W89" s="95"/>
      <c r="X89" s="95"/>
      <c r="Y89" s="95"/>
      <c r="Z89" s="95"/>
    </row>
    <row r="90" spans="1:26" ht="13.5" customHeight="1" x14ac:dyDescent="0.25">
      <c r="A90" s="96"/>
      <c r="B90" s="96"/>
      <c r="C90" s="96"/>
      <c r="D90" s="97"/>
      <c r="E90" s="96"/>
      <c r="F90" s="97"/>
      <c r="G90" s="95"/>
      <c r="H90" s="95"/>
      <c r="I90" s="95"/>
      <c r="J90" s="95"/>
      <c r="K90" s="95"/>
      <c r="L90" s="95"/>
      <c r="M90" s="95"/>
      <c r="N90" s="95"/>
      <c r="O90" s="95"/>
      <c r="P90" s="95"/>
      <c r="Q90" s="95"/>
      <c r="R90" s="95"/>
      <c r="S90" s="95"/>
      <c r="T90" s="95"/>
      <c r="U90" s="95"/>
      <c r="V90" s="95"/>
      <c r="W90" s="95"/>
      <c r="X90" s="95"/>
      <c r="Y90" s="95"/>
      <c r="Z90" s="95"/>
    </row>
    <row r="91" spans="1:26" ht="13.5" customHeight="1" x14ac:dyDescent="0.25">
      <c r="A91" s="96"/>
      <c r="B91" s="96"/>
      <c r="C91" s="96"/>
      <c r="D91" s="97"/>
      <c r="E91" s="96"/>
      <c r="F91" s="97"/>
      <c r="G91" s="95"/>
      <c r="H91" s="95"/>
      <c r="I91" s="95"/>
      <c r="J91" s="95"/>
      <c r="K91" s="95"/>
      <c r="L91" s="95"/>
      <c r="M91" s="95"/>
      <c r="N91" s="95"/>
      <c r="O91" s="95"/>
      <c r="P91" s="95"/>
      <c r="Q91" s="95"/>
      <c r="R91" s="95"/>
      <c r="S91" s="95"/>
      <c r="T91" s="95"/>
      <c r="U91" s="95"/>
      <c r="V91" s="95"/>
      <c r="W91" s="95"/>
      <c r="X91" s="95"/>
      <c r="Y91" s="95"/>
      <c r="Z91" s="95"/>
    </row>
    <row r="92" spans="1:26" ht="13.5" customHeight="1" x14ac:dyDescent="0.25">
      <c r="A92" s="96"/>
      <c r="B92" s="96"/>
      <c r="C92" s="96"/>
      <c r="D92" s="97"/>
      <c r="E92" s="96"/>
      <c r="F92" s="97"/>
      <c r="G92" s="95"/>
      <c r="H92" s="95"/>
      <c r="I92" s="95"/>
      <c r="J92" s="95"/>
      <c r="K92" s="95"/>
      <c r="L92" s="95"/>
      <c r="M92" s="95"/>
      <c r="N92" s="95"/>
      <c r="O92" s="95"/>
      <c r="P92" s="95"/>
      <c r="Q92" s="95"/>
      <c r="R92" s="95"/>
      <c r="S92" s="95"/>
      <c r="T92" s="95"/>
      <c r="U92" s="95"/>
      <c r="V92" s="95"/>
      <c r="W92" s="95"/>
      <c r="X92" s="95"/>
      <c r="Y92" s="95"/>
      <c r="Z92" s="95"/>
    </row>
    <row r="93" spans="1:26" ht="13.5" customHeight="1" x14ac:dyDescent="0.25">
      <c r="A93" s="96"/>
      <c r="B93" s="96"/>
      <c r="C93" s="96"/>
      <c r="D93" s="97"/>
      <c r="E93" s="96"/>
      <c r="F93" s="97"/>
      <c r="G93" s="95"/>
      <c r="H93" s="95"/>
      <c r="I93" s="95"/>
      <c r="J93" s="95"/>
      <c r="K93" s="95"/>
      <c r="L93" s="95"/>
      <c r="M93" s="95"/>
      <c r="N93" s="95"/>
      <c r="O93" s="95"/>
      <c r="P93" s="95"/>
      <c r="Q93" s="95"/>
      <c r="R93" s="95"/>
      <c r="S93" s="95"/>
      <c r="T93" s="95"/>
      <c r="U93" s="95"/>
      <c r="V93" s="95"/>
      <c r="W93" s="95"/>
      <c r="X93" s="95"/>
      <c r="Y93" s="95"/>
      <c r="Z93" s="95"/>
    </row>
    <row r="94" spans="1:26" ht="13.5" customHeight="1" x14ac:dyDescent="0.25">
      <c r="A94" s="96"/>
      <c r="B94" s="96"/>
      <c r="C94" s="96"/>
      <c r="D94" s="97"/>
      <c r="E94" s="96"/>
      <c r="F94" s="97"/>
      <c r="G94" s="95"/>
      <c r="H94" s="95"/>
      <c r="I94" s="95"/>
      <c r="J94" s="95"/>
      <c r="K94" s="95"/>
      <c r="L94" s="95"/>
      <c r="M94" s="95"/>
      <c r="N94" s="95"/>
      <c r="O94" s="95"/>
      <c r="P94" s="95"/>
      <c r="Q94" s="95"/>
      <c r="R94" s="95"/>
      <c r="S94" s="95"/>
      <c r="T94" s="95"/>
      <c r="U94" s="95"/>
      <c r="V94" s="95"/>
      <c r="W94" s="95"/>
      <c r="X94" s="95"/>
      <c r="Y94" s="95"/>
      <c r="Z94" s="95"/>
    </row>
    <row r="95" spans="1:26" ht="13.5" customHeight="1" x14ac:dyDescent="0.25">
      <c r="A95" s="96"/>
      <c r="B95" s="96"/>
      <c r="C95" s="96"/>
      <c r="D95" s="97"/>
      <c r="E95" s="96"/>
      <c r="F95" s="97"/>
      <c r="G95" s="95"/>
      <c r="H95" s="95"/>
      <c r="I95" s="95"/>
      <c r="J95" s="95"/>
      <c r="K95" s="95"/>
      <c r="L95" s="95"/>
      <c r="M95" s="95"/>
      <c r="N95" s="95"/>
      <c r="O95" s="95"/>
      <c r="P95" s="95"/>
      <c r="Q95" s="95"/>
      <c r="R95" s="95"/>
      <c r="S95" s="95"/>
      <c r="T95" s="95"/>
      <c r="U95" s="95"/>
      <c r="V95" s="95"/>
      <c r="W95" s="95"/>
      <c r="X95" s="95"/>
      <c r="Y95" s="95"/>
      <c r="Z95" s="95"/>
    </row>
    <row r="96" spans="1:26" ht="13.5" customHeight="1" x14ac:dyDescent="0.25">
      <c r="A96" s="96"/>
      <c r="B96" s="96"/>
      <c r="C96" s="96"/>
      <c r="D96" s="97"/>
      <c r="E96" s="96"/>
      <c r="F96" s="97"/>
      <c r="G96" s="95"/>
      <c r="H96" s="95"/>
      <c r="I96" s="95"/>
      <c r="J96" s="95"/>
      <c r="K96" s="95"/>
      <c r="L96" s="95"/>
      <c r="M96" s="95"/>
      <c r="N96" s="95"/>
      <c r="O96" s="95"/>
      <c r="P96" s="95"/>
      <c r="Q96" s="95"/>
      <c r="R96" s="95"/>
      <c r="S96" s="95"/>
      <c r="T96" s="95"/>
      <c r="U96" s="95"/>
      <c r="V96" s="95"/>
      <c r="W96" s="95"/>
      <c r="X96" s="95"/>
      <c r="Y96" s="95"/>
      <c r="Z96" s="95"/>
    </row>
    <row r="97" spans="1:26" ht="13.5" customHeight="1" x14ac:dyDescent="0.25">
      <c r="A97" s="96"/>
      <c r="B97" s="96"/>
      <c r="C97" s="96"/>
      <c r="D97" s="97"/>
      <c r="E97" s="96"/>
      <c r="F97" s="97"/>
      <c r="G97" s="95"/>
      <c r="H97" s="95"/>
      <c r="I97" s="95"/>
      <c r="J97" s="95"/>
      <c r="K97" s="95"/>
      <c r="L97" s="95"/>
      <c r="M97" s="95"/>
      <c r="N97" s="95"/>
      <c r="O97" s="95"/>
      <c r="P97" s="95"/>
      <c r="Q97" s="95"/>
      <c r="R97" s="95"/>
      <c r="S97" s="95"/>
      <c r="T97" s="95"/>
      <c r="U97" s="95"/>
      <c r="V97" s="95"/>
      <c r="W97" s="95"/>
      <c r="X97" s="95"/>
      <c r="Y97" s="95"/>
      <c r="Z97" s="95"/>
    </row>
    <row r="98" spans="1:26" ht="13.5" customHeight="1" x14ac:dyDescent="0.25">
      <c r="A98" s="96"/>
      <c r="B98" s="96"/>
      <c r="C98" s="96"/>
      <c r="D98" s="97"/>
      <c r="E98" s="96"/>
      <c r="F98" s="97"/>
      <c r="G98" s="95"/>
      <c r="H98" s="95"/>
      <c r="I98" s="95"/>
      <c r="J98" s="95"/>
      <c r="K98" s="95"/>
      <c r="L98" s="95"/>
      <c r="M98" s="95"/>
      <c r="N98" s="95"/>
      <c r="O98" s="95"/>
      <c r="P98" s="95"/>
      <c r="Q98" s="95"/>
      <c r="R98" s="95"/>
      <c r="S98" s="95"/>
      <c r="T98" s="95"/>
      <c r="U98" s="95"/>
      <c r="V98" s="95"/>
      <c r="W98" s="95"/>
      <c r="X98" s="95"/>
      <c r="Y98" s="95"/>
      <c r="Z98" s="95"/>
    </row>
    <row r="99" spans="1:26" ht="13.5" customHeight="1" x14ac:dyDescent="0.25">
      <c r="A99" s="96"/>
      <c r="B99" s="96"/>
      <c r="C99" s="96"/>
      <c r="D99" s="97"/>
      <c r="E99" s="96"/>
      <c r="F99" s="97"/>
      <c r="G99" s="95"/>
      <c r="H99" s="95"/>
      <c r="I99" s="95"/>
      <c r="J99" s="95"/>
      <c r="K99" s="95"/>
      <c r="L99" s="95"/>
      <c r="M99" s="95"/>
      <c r="N99" s="95"/>
      <c r="O99" s="95"/>
      <c r="P99" s="95"/>
      <c r="Q99" s="95"/>
      <c r="R99" s="95"/>
      <c r="S99" s="95"/>
      <c r="T99" s="95"/>
      <c r="U99" s="95"/>
      <c r="V99" s="95"/>
      <c r="W99" s="95"/>
      <c r="X99" s="95"/>
      <c r="Y99" s="95"/>
      <c r="Z99" s="95"/>
    </row>
    <row r="100" spans="1:26" ht="13.5" customHeight="1" x14ac:dyDescent="0.25">
      <c r="A100" s="96"/>
      <c r="B100" s="96"/>
      <c r="C100" s="96"/>
      <c r="D100" s="97"/>
      <c r="E100" s="96"/>
      <c r="F100" s="97"/>
      <c r="G100" s="95"/>
      <c r="H100" s="95"/>
      <c r="I100" s="95"/>
      <c r="J100" s="95"/>
      <c r="K100" s="95"/>
      <c r="L100" s="95"/>
      <c r="M100" s="95"/>
      <c r="N100" s="95"/>
      <c r="O100" s="95"/>
      <c r="P100" s="95"/>
      <c r="Q100" s="95"/>
      <c r="R100" s="95"/>
      <c r="S100" s="95"/>
      <c r="T100" s="95"/>
      <c r="U100" s="95"/>
      <c r="V100" s="95"/>
      <c r="W100" s="95"/>
      <c r="X100" s="95"/>
      <c r="Y100" s="95"/>
      <c r="Z100" s="95"/>
    </row>
    <row r="101" spans="1:26" ht="13.5" customHeight="1" x14ac:dyDescent="0.25">
      <c r="A101" s="96"/>
      <c r="B101" s="96"/>
      <c r="C101" s="96"/>
      <c r="D101" s="97"/>
      <c r="E101" s="96"/>
      <c r="F101" s="97"/>
      <c r="G101" s="95"/>
      <c r="H101" s="95"/>
      <c r="I101" s="95"/>
      <c r="J101" s="95"/>
      <c r="K101" s="95"/>
      <c r="L101" s="95"/>
      <c r="M101" s="95"/>
      <c r="N101" s="95"/>
      <c r="O101" s="95"/>
      <c r="P101" s="95"/>
      <c r="Q101" s="95"/>
      <c r="R101" s="95"/>
      <c r="S101" s="95"/>
      <c r="T101" s="95"/>
      <c r="U101" s="95"/>
      <c r="V101" s="95"/>
      <c r="W101" s="95"/>
      <c r="X101" s="95"/>
      <c r="Y101" s="95"/>
      <c r="Z101" s="95"/>
    </row>
    <row r="102" spans="1:26" ht="13.5" customHeight="1" x14ac:dyDescent="0.25">
      <c r="A102" s="96"/>
      <c r="B102" s="96"/>
      <c r="C102" s="96"/>
      <c r="D102" s="97"/>
      <c r="E102" s="96"/>
      <c r="F102" s="97"/>
      <c r="G102" s="95"/>
      <c r="H102" s="95"/>
      <c r="I102" s="95"/>
      <c r="J102" s="95"/>
      <c r="K102" s="95"/>
      <c r="L102" s="95"/>
      <c r="M102" s="95"/>
      <c r="N102" s="95"/>
      <c r="O102" s="95"/>
      <c r="P102" s="95"/>
      <c r="Q102" s="95"/>
      <c r="R102" s="95"/>
      <c r="S102" s="95"/>
      <c r="T102" s="95"/>
      <c r="U102" s="95"/>
      <c r="V102" s="95"/>
      <c r="W102" s="95"/>
      <c r="X102" s="95"/>
      <c r="Y102" s="95"/>
      <c r="Z102" s="95"/>
    </row>
    <row r="103" spans="1:26" ht="13.5" customHeight="1" x14ac:dyDescent="0.25">
      <c r="A103" s="96"/>
      <c r="B103" s="96"/>
      <c r="C103" s="96"/>
      <c r="D103" s="97"/>
      <c r="E103" s="96"/>
      <c r="F103" s="97"/>
      <c r="G103" s="95"/>
      <c r="H103" s="95"/>
      <c r="I103" s="95"/>
      <c r="J103" s="95"/>
      <c r="K103" s="95"/>
      <c r="L103" s="95"/>
      <c r="M103" s="95"/>
      <c r="N103" s="95"/>
      <c r="O103" s="95"/>
      <c r="P103" s="95"/>
      <c r="Q103" s="95"/>
      <c r="R103" s="95"/>
      <c r="S103" s="95"/>
      <c r="T103" s="95"/>
      <c r="U103" s="95"/>
      <c r="V103" s="95"/>
      <c r="W103" s="95"/>
      <c r="X103" s="95"/>
      <c r="Y103" s="95"/>
      <c r="Z103" s="95"/>
    </row>
    <row r="104" spans="1:26" ht="13.5" customHeight="1" x14ac:dyDescent="0.25">
      <c r="A104" s="96"/>
      <c r="B104" s="96"/>
      <c r="C104" s="96"/>
      <c r="D104" s="97"/>
      <c r="E104" s="96"/>
      <c r="F104" s="97"/>
      <c r="G104" s="95"/>
      <c r="H104" s="95"/>
      <c r="I104" s="95"/>
      <c r="J104" s="95"/>
      <c r="K104" s="95"/>
      <c r="L104" s="95"/>
      <c r="M104" s="95"/>
      <c r="N104" s="95"/>
      <c r="O104" s="95"/>
      <c r="P104" s="95"/>
      <c r="Q104" s="95"/>
      <c r="R104" s="95"/>
      <c r="S104" s="95"/>
      <c r="T104" s="95"/>
      <c r="U104" s="95"/>
      <c r="V104" s="95"/>
      <c r="W104" s="95"/>
      <c r="X104" s="95"/>
      <c r="Y104" s="95"/>
      <c r="Z104" s="95"/>
    </row>
    <row r="105" spans="1:26" ht="13.5" customHeight="1" x14ac:dyDescent="0.25">
      <c r="A105" s="96"/>
      <c r="B105" s="96"/>
      <c r="C105" s="96"/>
      <c r="D105" s="97"/>
      <c r="E105" s="96"/>
      <c r="F105" s="97"/>
      <c r="G105" s="95"/>
      <c r="H105" s="95"/>
      <c r="I105" s="95"/>
      <c r="J105" s="95"/>
      <c r="K105" s="95"/>
      <c r="L105" s="95"/>
      <c r="M105" s="95"/>
      <c r="N105" s="95"/>
      <c r="O105" s="95"/>
      <c r="P105" s="95"/>
      <c r="Q105" s="95"/>
      <c r="R105" s="95"/>
      <c r="S105" s="95"/>
      <c r="T105" s="95"/>
      <c r="U105" s="95"/>
      <c r="V105" s="95"/>
      <c r="W105" s="95"/>
      <c r="X105" s="95"/>
      <c r="Y105" s="95"/>
      <c r="Z105" s="95"/>
    </row>
    <row r="106" spans="1:26" ht="13.5" customHeight="1" x14ac:dyDescent="0.25">
      <c r="A106" s="96"/>
      <c r="B106" s="96"/>
      <c r="C106" s="96"/>
      <c r="D106" s="97"/>
      <c r="E106" s="96"/>
      <c r="F106" s="97"/>
      <c r="G106" s="95"/>
      <c r="H106" s="95"/>
      <c r="I106" s="95"/>
      <c r="J106" s="95"/>
      <c r="K106" s="95"/>
      <c r="L106" s="95"/>
      <c r="M106" s="95"/>
      <c r="N106" s="95"/>
      <c r="O106" s="95"/>
      <c r="P106" s="95"/>
      <c r="Q106" s="95"/>
      <c r="R106" s="95"/>
      <c r="S106" s="95"/>
      <c r="T106" s="95"/>
      <c r="U106" s="95"/>
      <c r="V106" s="95"/>
      <c r="W106" s="95"/>
      <c r="X106" s="95"/>
      <c r="Y106" s="95"/>
      <c r="Z106" s="95"/>
    </row>
    <row r="107" spans="1:26" ht="13.5" customHeight="1" x14ac:dyDescent="0.25">
      <c r="A107" s="96"/>
      <c r="B107" s="96"/>
      <c r="C107" s="96"/>
      <c r="D107" s="97"/>
      <c r="E107" s="96"/>
      <c r="F107" s="97"/>
      <c r="G107" s="95"/>
      <c r="H107" s="95"/>
      <c r="I107" s="95"/>
      <c r="J107" s="95"/>
      <c r="K107" s="95"/>
      <c r="L107" s="95"/>
      <c r="M107" s="95"/>
      <c r="N107" s="95"/>
      <c r="O107" s="95"/>
      <c r="P107" s="95"/>
      <c r="Q107" s="95"/>
      <c r="R107" s="95"/>
      <c r="S107" s="95"/>
      <c r="T107" s="95"/>
      <c r="U107" s="95"/>
      <c r="V107" s="95"/>
      <c r="W107" s="95"/>
      <c r="X107" s="95"/>
      <c r="Y107" s="95"/>
      <c r="Z107" s="95"/>
    </row>
    <row r="108" spans="1:26" ht="13.5" customHeight="1" x14ac:dyDescent="0.25">
      <c r="A108" s="96"/>
      <c r="B108" s="96"/>
      <c r="C108" s="96"/>
      <c r="D108" s="97"/>
      <c r="E108" s="96"/>
      <c r="F108" s="97"/>
      <c r="G108" s="95"/>
      <c r="H108" s="95"/>
      <c r="I108" s="95"/>
      <c r="J108" s="95"/>
      <c r="K108" s="95"/>
      <c r="L108" s="95"/>
      <c r="M108" s="95"/>
      <c r="N108" s="95"/>
      <c r="O108" s="95"/>
      <c r="P108" s="95"/>
      <c r="Q108" s="95"/>
      <c r="R108" s="95"/>
      <c r="S108" s="95"/>
      <c r="T108" s="95"/>
      <c r="U108" s="95"/>
      <c r="V108" s="95"/>
      <c r="W108" s="95"/>
      <c r="X108" s="95"/>
      <c r="Y108" s="95"/>
      <c r="Z108" s="95"/>
    </row>
    <row r="109" spans="1:26" ht="13.5" customHeight="1" x14ac:dyDescent="0.25">
      <c r="A109" s="96"/>
      <c r="B109" s="96"/>
      <c r="C109" s="96"/>
      <c r="D109" s="97"/>
      <c r="E109" s="96"/>
      <c r="F109" s="97"/>
      <c r="G109" s="95"/>
      <c r="H109" s="95"/>
      <c r="I109" s="95"/>
      <c r="J109" s="95"/>
      <c r="K109" s="95"/>
      <c r="L109" s="95"/>
      <c r="M109" s="95"/>
      <c r="N109" s="95"/>
      <c r="O109" s="95"/>
      <c r="P109" s="95"/>
      <c r="Q109" s="95"/>
      <c r="R109" s="95"/>
      <c r="S109" s="95"/>
      <c r="T109" s="95"/>
      <c r="U109" s="95"/>
      <c r="V109" s="95"/>
      <c r="W109" s="95"/>
      <c r="X109" s="95"/>
      <c r="Y109" s="95"/>
      <c r="Z109" s="95"/>
    </row>
    <row r="110" spans="1:26" ht="13.5" customHeight="1" x14ac:dyDescent="0.25">
      <c r="A110" s="96"/>
      <c r="B110" s="96"/>
      <c r="C110" s="96"/>
      <c r="D110" s="97"/>
      <c r="E110" s="96"/>
      <c r="F110" s="97"/>
      <c r="G110" s="95"/>
      <c r="H110" s="95"/>
      <c r="I110" s="95"/>
      <c r="J110" s="95"/>
      <c r="K110" s="95"/>
      <c r="L110" s="95"/>
      <c r="M110" s="95"/>
      <c r="N110" s="95"/>
      <c r="O110" s="95"/>
      <c r="P110" s="95"/>
      <c r="Q110" s="95"/>
      <c r="R110" s="95"/>
      <c r="S110" s="95"/>
      <c r="T110" s="95"/>
      <c r="U110" s="95"/>
      <c r="V110" s="95"/>
      <c r="W110" s="95"/>
      <c r="X110" s="95"/>
      <c r="Y110" s="95"/>
      <c r="Z110" s="95"/>
    </row>
    <row r="111" spans="1:26" ht="13.5" customHeight="1" x14ac:dyDescent="0.25">
      <c r="A111" s="96"/>
      <c r="B111" s="96"/>
      <c r="C111" s="96"/>
      <c r="D111" s="97"/>
      <c r="E111" s="96"/>
      <c r="F111" s="97"/>
      <c r="G111" s="95"/>
      <c r="H111" s="95"/>
      <c r="I111" s="95"/>
      <c r="J111" s="95"/>
      <c r="K111" s="95"/>
      <c r="L111" s="95"/>
      <c r="M111" s="95"/>
      <c r="N111" s="95"/>
      <c r="O111" s="95"/>
      <c r="P111" s="95"/>
      <c r="Q111" s="95"/>
      <c r="R111" s="95"/>
      <c r="S111" s="95"/>
      <c r="T111" s="95"/>
      <c r="U111" s="95"/>
      <c r="V111" s="95"/>
      <c r="W111" s="95"/>
      <c r="X111" s="95"/>
      <c r="Y111" s="95"/>
      <c r="Z111" s="95"/>
    </row>
    <row r="112" spans="1:26" ht="13.5" customHeight="1" x14ac:dyDescent="0.25">
      <c r="A112" s="96"/>
      <c r="B112" s="96"/>
      <c r="C112" s="96"/>
      <c r="D112" s="97"/>
      <c r="E112" s="96"/>
      <c r="F112" s="97"/>
      <c r="G112" s="95"/>
      <c r="H112" s="95"/>
      <c r="I112" s="95"/>
      <c r="J112" s="95"/>
      <c r="K112" s="95"/>
      <c r="L112" s="95"/>
      <c r="M112" s="95"/>
      <c r="N112" s="95"/>
      <c r="O112" s="95"/>
      <c r="P112" s="95"/>
      <c r="Q112" s="95"/>
      <c r="R112" s="95"/>
      <c r="S112" s="95"/>
      <c r="T112" s="95"/>
      <c r="U112" s="95"/>
      <c r="V112" s="95"/>
      <c r="W112" s="95"/>
      <c r="X112" s="95"/>
      <c r="Y112" s="95"/>
      <c r="Z112" s="95"/>
    </row>
    <row r="113" spans="1:26" ht="13.5" customHeight="1" x14ac:dyDescent="0.25">
      <c r="A113" s="96"/>
      <c r="B113" s="96"/>
      <c r="C113" s="96"/>
      <c r="D113" s="97"/>
      <c r="E113" s="96"/>
      <c r="F113" s="97"/>
      <c r="G113" s="95"/>
      <c r="H113" s="95"/>
      <c r="I113" s="95"/>
      <c r="J113" s="95"/>
      <c r="K113" s="95"/>
      <c r="L113" s="95"/>
      <c r="M113" s="95"/>
      <c r="N113" s="95"/>
      <c r="O113" s="95"/>
      <c r="P113" s="95"/>
      <c r="Q113" s="95"/>
      <c r="R113" s="95"/>
      <c r="S113" s="95"/>
      <c r="T113" s="95"/>
      <c r="U113" s="95"/>
      <c r="V113" s="95"/>
      <c r="W113" s="95"/>
      <c r="X113" s="95"/>
      <c r="Y113" s="95"/>
      <c r="Z113" s="95"/>
    </row>
    <row r="114" spans="1:26" ht="13.5" customHeight="1" x14ac:dyDescent="0.25">
      <c r="A114" s="96"/>
      <c r="B114" s="96"/>
      <c r="C114" s="96"/>
      <c r="D114" s="97"/>
      <c r="E114" s="96"/>
      <c r="F114" s="97"/>
      <c r="G114" s="95"/>
      <c r="H114" s="95"/>
      <c r="I114" s="95"/>
      <c r="J114" s="95"/>
      <c r="K114" s="95"/>
      <c r="L114" s="95"/>
      <c r="M114" s="95"/>
      <c r="N114" s="95"/>
      <c r="O114" s="95"/>
      <c r="P114" s="95"/>
      <c r="Q114" s="95"/>
      <c r="R114" s="95"/>
      <c r="S114" s="95"/>
      <c r="T114" s="95"/>
      <c r="U114" s="95"/>
      <c r="V114" s="95"/>
      <c r="W114" s="95"/>
      <c r="X114" s="95"/>
      <c r="Y114" s="95"/>
      <c r="Z114" s="95"/>
    </row>
    <row r="115" spans="1:26" ht="13.5" customHeight="1" x14ac:dyDescent="0.25">
      <c r="A115" s="96"/>
      <c r="B115" s="96"/>
      <c r="C115" s="96"/>
      <c r="D115" s="97"/>
      <c r="E115" s="96"/>
      <c r="F115" s="97"/>
      <c r="G115" s="95"/>
      <c r="H115" s="95"/>
      <c r="I115" s="95"/>
      <c r="J115" s="95"/>
      <c r="K115" s="95"/>
      <c r="L115" s="95"/>
      <c r="M115" s="95"/>
      <c r="N115" s="95"/>
      <c r="O115" s="95"/>
      <c r="P115" s="95"/>
      <c r="Q115" s="95"/>
      <c r="R115" s="95"/>
      <c r="S115" s="95"/>
      <c r="T115" s="95"/>
      <c r="U115" s="95"/>
      <c r="V115" s="95"/>
      <c r="W115" s="95"/>
      <c r="X115" s="95"/>
      <c r="Y115" s="95"/>
      <c r="Z115" s="95"/>
    </row>
    <row r="116" spans="1:26" ht="13.5" customHeight="1" x14ac:dyDescent="0.25">
      <c r="A116" s="96"/>
      <c r="B116" s="96"/>
      <c r="C116" s="96"/>
      <c r="D116" s="97"/>
      <c r="E116" s="96"/>
      <c r="F116" s="97"/>
      <c r="G116" s="95"/>
      <c r="H116" s="95"/>
      <c r="I116" s="95"/>
      <c r="J116" s="95"/>
      <c r="K116" s="95"/>
      <c r="L116" s="95"/>
      <c r="M116" s="95"/>
      <c r="N116" s="95"/>
      <c r="O116" s="95"/>
      <c r="P116" s="95"/>
      <c r="Q116" s="95"/>
      <c r="R116" s="95"/>
      <c r="S116" s="95"/>
      <c r="T116" s="95"/>
      <c r="U116" s="95"/>
      <c r="V116" s="95"/>
      <c r="W116" s="95"/>
      <c r="X116" s="95"/>
      <c r="Y116" s="95"/>
      <c r="Z116" s="95"/>
    </row>
    <row r="117" spans="1:26" ht="13.5" customHeight="1" x14ac:dyDescent="0.25">
      <c r="A117" s="96"/>
      <c r="B117" s="96"/>
      <c r="C117" s="96"/>
      <c r="D117" s="97"/>
      <c r="E117" s="96"/>
      <c r="F117" s="97"/>
      <c r="G117" s="95"/>
      <c r="H117" s="95"/>
      <c r="I117" s="95"/>
      <c r="J117" s="95"/>
      <c r="K117" s="95"/>
      <c r="L117" s="95"/>
      <c r="M117" s="95"/>
      <c r="N117" s="95"/>
      <c r="O117" s="95"/>
      <c r="P117" s="95"/>
      <c r="Q117" s="95"/>
      <c r="R117" s="95"/>
      <c r="S117" s="95"/>
      <c r="T117" s="95"/>
      <c r="U117" s="95"/>
      <c r="V117" s="95"/>
      <c r="W117" s="95"/>
      <c r="X117" s="95"/>
      <c r="Y117" s="95"/>
      <c r="Z117" s="95"/>
    </row>
    <row r="118" spans="1:26" ht="13.5" customHeight="1" x14ac:dyDescent="0.25">
      <c r="A118" s="96"/>
      <c r="B118" s="96"/>
      <c r="C118" s="96"/>
      <c r="D118" s="97"/>
      <c r="E118" s="96"/>
      <c r="F118" s="97"/>
      <c r="G118" s="95"/>
      <c r="H118" s="95"/>
      <c r="I118" s="95"/>
      <c r="J118" s="95"/>
      <c r="K118" s="95"/>
      <c r="L118" s="95"/>
      <c r="M118" s="95"/>
      <c r="N118" s="95"/>
      <c r="O118" s="95"/>
      <c r="P118" s="95"/>
      <c r="Q118" s="95"/>
      <c r="R118" s="95"/>
      <c r="S118" s="95"/>
      <c r="T118" s="95"/>
      <c r="U118" s="95"/>
      <c r="V118" s="95"/>
      <c r="W118" s="95"/>
      <c r="X118" s="95"/>
      <c r="Y118" s="95"/>
      <c r="Z118" s="95"/>
    </row>
    <row r="119" spans="1:26" ht="13.5" customHeight="1" x14ac:dyDescent="0.25">
      <c r="A119" s="96"/>
      <c r="B119" s="96"/>
      <c r="C119" s="96"/>
      <c r="D119" s="97"/>
      <c r="E119" s="96"/>
      <c r="F119" s="97"/>
      <c r="G119" s="95"/>
      <c r="H119" s="95"/>
      <c r="I119" s="95"/>
      <c r="J119" s="95"/>
      <c r="K119" s="95"/>
      <c r="L119" s="95"/>
      <c r="M119" s="95"/>
      <c r="N119" s="95"/>
      <c r="O119" s="95"/>
      <c r="P119" s="95"/>
      <c r="Q119" s="95"/>
      <c r="R119" s="95"/>
      <c r="S119" s="95"/>
      <c r="T119" s="95"/>
      <c r="U119" s="95"/>
      <c r="V119" s="95"/>
      <c r="W119" s="95"/>
      <c r="X119" s="95"/>
      <c r="Y119" s="95"/>
      <c r="Z119" s="95"/>
    </row>
    <row r="120" spans="1:26" ht="13.5" customHeight="1" x14ac:dyDescent="0.25">
      <c r="A120" s="96"/>
      <c r="B120" s="96"/>
      <c r="C120" s="96"/>
      <c r="D120" s="97"/>
      <c r="E120" s="96"/>
      <c r="F120" s="97"/>
      <c r="G120" s="95"/>
      <c r="H120" s="95"/>
      <c r="I120" s="95"/>
      <c r="J120" s="95"/>
      <c r="K120" s="95"/>
      <c r="L120" s="95"/>
      <c r="M120" s="95"/>
      <c r="N120" s="95"/>
      <c r="O120" s="95"/>
      <c r="P120" s="95"/>
      <c r="Q120" s="95"/>
      <c r="R120" s="95"/>
      <c r="S120" s="95"/>
      <c r="T120" s="95"/>
      <c r="U120" s="95"/>
      <c r="V120" s="95"/>
      <c r="W120" s="95"/>
      <c r="X120" s="95"/>
      <c r="Y120" s="95"/>
      <c r="Z120" s="95"/>
    </row>
    <row r="121" spans="1:26" ht="13.5" customHeight="1" x14ac:dyDescent="0.25">
      <c r="A121" s="96"/>
      <c r="B121" s="96"/>
      <c r="C121" s="96"/>
      <c r="D121" s="97"/>
      <c r="E121" s="96"/>
      <c r="F121" s="97"/>
      <c r="G121" s="95"/>
      <c r="H121" s="95"/>
      <c r="I121" s="95"/>
      <c r="J121" s="95"/>
      <c r="K121" s="95"/>
      <c r="L121" s="95"/>
      <c r="M121" s="95"/>
      <c r="N121" s="95"/>
      <c r="O121" s="95"/>
      <c r="P121" s="95"/>
      <c r="Q121" s="95"/>
      <c r="R121" s="95"/>
      <c r="S121" s="95"/>
      <c r="T121" s="95"/>
      <c r="U121" s="95"/>
      <c r="V121" s="95"/>
      <c r="W121" s="95"/>
      <c r="X121" s="95"/>
      <c r="Y121" s="95"/>
      <c r="Z121" s="95"/>
    </row>
    <row r="122" spans="1:26" ht="13.5" customHeight="1" x14ac:dyDescent="0.25">
      <c r="A122" s="96"/>
      <c r="B122" s="96"/>
      <c r="C122" s="96"/>
      <c r="D122" s="97"/>
      <c r="E122" s="96"/>
      <c r="F122" s="97"/>
      <c r="G122" s="95"/>
      <c r="H122" s="95"/>
      <c r="I122" s="95"/>
      <c r="J122" s="95"/>
      <c r="K122" s="95"/>
      <c r="L122" s="95"/>
      <c r="M122" s="95"/>
      <c r="N122" s="95"/>
      <c r="O122" s="95"/>
      <c r="P122" s="95"/>
      <c r="Q122" s="95"/>
      <c r="R122" s="95"/>
      <c r="S122" s="95"/>
      <c r="T122" s="95"/>
      <c r="U122" s="95"/>
      <c r="V122" s="95"/>
      <c r="W122" s="95"/>
      <c r="X122" s="95"/>
      <c r="Y122" s="95"/>
      <c r="Z122" s="95"/>
    </row>
    <row r="123" spans="1:26" ht="13.5" customHeight="1" x14ac:dyDescent="0.25">
      <c r="A123" s="96"/>
      <c r="B123" s="96"/>
      <c r="C123" s="96"/>
      <c r="D123" s="97"/>
      <c r="E123" s="96"/>
      <c r="F123" s="97"/>
      <c r="G123" s="95"/>
      <c r="H123" s="95"/>
      <c r="I123" s="95"/>
      <c r="J123" s="95"/>
      <c r="K123" s="95"/>
      <c r="L123" s="95"/>
      <c r="M123" s="95"/>
      <c r="N123" s="95"/>
      <c r="O123" s="95"/>
      <c r="P123" s="95"/>
      <c r="Q123" s="95"/>
      <c r="R123" s="95"/>
      <c r="S123" s="95"/>
      <c r="T123" s="95"/>
      <c r="U123" s="95"/>
      <c r="V123" s="95"/>
      <c r="W123" s="95"/>
      <c r="X123" s="95"/>
      <c r="Y123" s="95"/>
      <c r="Z123" s="95"/>
    </row>
    <row r="124" spans="1:26" ht="13.5" customHeight="1" x14ac:dyDescent="0.25">
      <c r="A124" s="96"/>
      <c r="B124" s="96"/>
      <c r="C124" s="96"/>
      <c r="D124" s="97"/>
      <c r="E124" s="96"/>
      <c r="F124" s="97"/>
      <c r="G124" s="95"/>
      <c r="H124" s="95"/>
      <c r="I124" s="95"/>
      <c r="J124" s="95"/>
      <c r="K124" s="95"/>
      <c r="L124" s="95"/>
      <c r="M124" s="95"/>
      <c r="N124" s="95"/>
      <c r="O124" s="95"/>
      <c r="P124" s="95"/>
      <c r="Q124" s="95"/>
      <c r="R124" s="95"/>
      <c r="S124" s="95"/>
      <c r="T124" s="95"/>
      <c r="U124" s="95"/>
      <c r="V124" s="95"/>
      <c r="W124" s="95"/>
      <c r="X124" s="95"/>
      <c r="Y124" s="95"/>
      <c r="Z124" s="95"/>
    </row>
    <row r="125" spans="1:26" ht="13.5" customHeight="1" x14ac:dyDescent="0.25">
      <c r="A125" s="96"/>
      <c r="B125" s="96"/>
      <c r="C125" s="96"/>
      <c r="D125" s="97"/>
      <c r="E125" s="96"/>
      <c r="F125" s="97"/>
      <c r="G125" s="95"/>
      <c r="H125" s="95"/>
      <c r="I125" s="95"/>
      <c r="J125" s="95"/>
      <c r="K125" s="95"/>
      <c r="L125" s="95"/>
      <c r="M125" s="95"/>
      <c r="N125" s="95"/>
      <c r="O125" s="95"/>
      <c r="P125" s="95"/>
      <c r="Q125" s="95"/>
      <c r="R125" s="95"/>
      <c r="S125" s="95"/>
      <c r="T125" s="95"/>
      <c r="U125" s="95"/>
      <c r="V125" s="95"/>
      <c r="W125" s="95"/>
      <c r="X125" s="95"/>
      <c r="Y125" s="95"/>
      <c r="Z125" s="95"/>
    </row>
    <row r="126" spans="1:26" ht="13.5" customHeight="1" x14ac:dyDescent="0.25">
      <c r="A126" s="96"/>
      <c r="B126" s="96"/>
      <c r="C126" s="96"/>
      <c r="D126" s="97"/>
      <c r="E126" s="96"/>
      <c r="F126" s="97"/>
      <c r="G126" s="95"/>
      <c r="H126" s="95"/>
      <c r="I126" s="95"/>
      <c r="J126" s="95"/>
      <c r="K126" s="95"/>
      <c r="L126" s="95"/>
      <c r="M126" s="95"/>
      <c r="N126" s="95"/>
      <c r="O126" s="95"/>
      <c r="P126" s="95"/>
      <c r="Q126" s="95"/>
      <c r="R126" s="95"/>
      <c r="S126" s="95"/>
      <c r="T126" s="95"/>
      <c r="U126" s="95"/>
      <c r="V126" s="95"/>
      <c r="W126" s="95"/>
      <c r="X126" s="95"/>
      <c r="Y126" s="95"/>
      <c r="Z126" s="95"/>
    </row>
    <row r="127" spans="1:26" ht="13.5" customHeight="1" x14ac:dyDescent="0.25">
      <c r="A127" s="96"/>
      <c r="B127" s="96"/>
      <c r="C127" s="96"/>
      <c r="D127" s="97"/>
      <c r="E127" s="96"/>
      <c r="F127" s="97"/>
      <c r="G127" s="95"/>
      <c r="H127" s="95"/>
      <c r="I127" s="95"/>
      <c r="J127" s="95"/>
      <c r="K127" s="95"/>
      <c r="L127" s="95"/>
      <c r="M127" s="95"/>
      <c r="N127" s="95"/>
      <c r="O127" s="95"/>
      <c r="P127" s="95"/>
      <c r="Q127" s="95"/>
      <c r="R127" s="95"/>
      <c r="S127" s="95"/>
      <c r="T127" s="95"/>
      <c r="U127" s="95"/>
      <c r="V127" s="95"/>
      <c r="W127" s="95"/>
      <c r="X127" s="95"/>
      <c r="Y127" s="95"/>
      <c r="Z127" s="95"/>
    </row>
    <row r="128" spans="1:26" ht="13.5" customHeight="1" x14ac:dyDescent="0.25">
      <c r="A128" s="96"/>
      <c r="B128" s="96"/>
      <c r="C128" s="96"/>
      <c r="D128" s="97"/>
      <c r="E128" s="96"/>
      <c r="F128" s="97"/>
      <c r="G128" s="95"/>
      <c r="H128" s="95"/>
      <c r="I128" s="95"/>
      <c r="J128" s="95"/>
      <c r="K128" s="95"/>
      <c r="L128" s="95"/>
      <c r="M128" s="95"/>
      <c r="N128" s="95"/>
      <c r="O128" s="95"/>
      <c r="P128" s="95"/>
      <c r="Q128" s="95"/>
      <c r="R128" s="95"/>
      <c r="S128" s="95"/>
      <c r="T128" s="95"/>
      <c r="U128" s="95"/>
      <c r="V128" s="95"/>
      <c r="W128" s="95"/>
      <c r="X128" s="95"/>
      <c r="Y128" s="95"/>
      <c r="Z128" s="95"/>
    </row>
    <row r="129" spans="1:26" ht="13.5" customHeight="1" x14ac:dyDescent="0.25">
      <c r="A129" s="96"/>
      <c r="B129" s="96"/>
      <c r="C129" s="96"/>
      <c r="D129" s="97"/>
      <c r="E129" s="96"/>
      <c r="F129" s="97"/>
      <c r="G129" s="95"/>
      <c r="H129" s="95"/>
      <c r="I129" s="95"/>
      <c r="J129" s="95"/>
      <c r="K129" s="95"/>
      <c r="L129" s="95"/>
      <c r="M129" s="95"/>
      <c r="N129" s="95"/>
      <c r="O129" s="95"/>
      <c r="P129" s="95"/>
      <c r="Q129" s="95"/>
      <c r="R129" s="95"/>
      <c r="S129" s="95"/>
      <c r="T129" s="95"/>
      <c r="U129" s="95"/>
      <c r="V129" s="95"/>
      <c r="W129" s="95"/>
      <c r="X129" s="95"/>
      <c r="Y129" s="95"/>
      <c r="Z129" s="95"/>
    </row>
    <row r="130" spans="1:26" ht="13.5" customHeight="1" x14ac:dyDescent="0.25">
      <c r="A130" s="96"/>
      <c r="B130" s="96"/>
      <c r="C130" s="96"/>
      <c r="D130" s="97"/>
      <c r="E130" s="96"/>
      <c r="F130" s="97"/>
      <c r="G130" s="95"/>
      <c r="H130" s="95"/>
      <c r="I130" s="95"/>
      <c r="J130" s="95"/>
      <c r="K130" s="95"/>
      <c r="L130" s="95"/>
      <c r="M130" s="95"/>
      <c r="N130" s="95"/>
      <c r="O130" s="95"/>
      <c r="P130" s="95"/>
      <c r="Q130" s="95"/>
      <c r="R130" s="95"/>
      <c r="S130" s="95"/>
      <c r="T130" s="95"/>
      <c r="U130" s="95"/>
      <c r="V130" s="95"/>
      <c r="W130" s="95"/>
      <c r="X130" s="95"/>
      <c r="Y130" s="95"/>
      <c r="Z130" s="95"/>
    </row>
    <row r="131" spans="1:26" ht="13.5" customHeight="1" x14ac:dyDescent="0.25">
      <c r="A131" s="96"/>
      <c r="B131" s="96"/>
      <c r="C131" s="96"/>
      <c r="D131" s="97"/>
      <c r="E131" s="96"/>
      <c r="F131" s="97"/>
      <c r="G131" s="95"/>
      <c r="H131" s="95"/>
      <c r="I131" s="95"/>
      <c r="J131" s="95"/>
      <c r="K131" s="95"/>
      <c r="L131" s="95"/>
      <c r="M131" s="95"/>
      <c r="N131" s="95"/>
      <c r="O131" s="95"/>
      <c r="P131" s="95"/>
      <c r="Q131" s="95"/>
      <c r="R131" s="95"/>
      <c r="S131" s="95"/>
      <c r="T131" s="95"/>
      <c r="U131" s="95"/>
      <c r="V131" s="95"/>
      <c r="W131" s="95"/>
      <c r="X131" s="95"/>
      <c r="Y131" s="95"/>
      <c r="Z131" s="95"/>
    </row>
    <row r="132" spans="1:26" ht="13.5" customHeight="1" x14ac:dyDescent="0.25">
      <c r="A132" s="96"/>
      <c r="B132" s="96"/>
      <c r="C132" s="96"/>
      <c r="D132" s="97"/>
      <c r="E132" s="96"/>
      <c r="F132" s="97"/>
      <c r="G132" s="95"/>
      <c r="H132" s="95"/>
      <c r="I132" s="95"/>
      <c r="J132" s="95"/>
      <c r="K132" s="95"/>
      <c r="L132" s="95"/>
      <c r="M132" s="95"/>
      <c r="N132" s="95"/>
      <c r="O132" s="95"/>
      <c r="P132" s="95"/>
      <c r="Q132" s="95"/>
      <c r="R132" s="95"/>
      <c r="S132" s="95"/>
      <c r="T132" s="95"/>
      <c r="U132" s="95"/>
      <c r="V132" s="95"/>
      <c r="W132" s="95"/>
      <c r="X132" s="95"/>
      <c r="Y132" s="95"/>
      <c r="Z132" s="95"/>
    </row>
    <row r="133" spans="1:26" ht="13.5" customHeight="1" x14ac:dyDescent="0.25">
      <c r="A133" s="96"/>
      <c r="B133" s="96"/>
      <c r="C133" s="96"/>
      <c r="D133" s="97"/>
      <c r="E133" s="96"/>
      <c r="F133" s="97"/>
      <c r="G133" s="95"/>
      <c r="H133" s="95"/>
      <c r="I133" s="95"/>
      <c r="J133" s="95"/>
      <c r="K133" s="95"/>
      <c r="L133" s="95"/>
      <c r="M133" s="95"/>
      <c r="N133" s="95"/>
      <c r="O133" s="95"/>
      <c r="P133" s="95"/>
      <c r="Q133" s="95"/>
      <c r="R133" s="95"/>
      <c r="S133" s="95"/>
      <c r="T133" s="95"/>
      <c r="U133" s="95"/>
      <c r="V133" s="95"/>
      <c r="W133" s="95"/>
      <c r="X133" s="95"/>
      <c r="Y133" s="95"/>
      <c r="Z133" s="95"/>
    </row>
    <row r="134" spans="1:26" ht="13.5" customHeight="1" x14ac:dyDescent="0.25">
      <c r="A134" s="96"/>
      <c r="B134" s="96"/>
      <c r="C134" s="96"/>
      <c r="D134" s="97"/>
      <c r="E134" s="96"/>
      <c r="F134" s="97"/>
      <c r="G134" s="95"/>
      <c r="H134" s="95"/>
      <c r="I134" s="95"/>
      <c r="J134" s="95"/>
      <c r="K134" s="95"/>
      <c r="L134" s="95"/>
      <c r="M134" s="95"/>
      <c r="N134" s="95"/>
      <c r="O134" s="95"/>
      <c r="P134" s="95"/>
      <c r="Q134" s="95"/>
      <c r="R134" s="95"/>
      <c r="S134" s="95"/>
      <c r="T134" s="95"/>
      <c r="U134" s="95"/>
      <c r="V134" s="95"/>
      <c r="W134" s="95"/>
      <c r="X134" s="95"/>
      <c r="Y134" s="95"/>
      <c r="Z134" s="95"/>
    </row>
    <row r="135" spans="1:26" ht="13.5" customHeight="1" x14ac:dyDescent="0.25">
      <c r="A135" s="96"/>
      <c r="B135" s="96"/>
      <c r="C135" s="96"/>
      <c r="D135" s="97"/>
      <c r="E135" s="96"/>
      <c r="F135" s="97"/>
      <c r="G135" s="95"/>
      <c r="H135" s="95"/>
      <c r="I135" s="95"/>
      <c r="J135" s="95"/>
      <c r="K135" s="95"/>
      <c r="L135" s="95"/>
      <c r="M135" s="95"/>
      <c r="N135" s="95"/>
      <c r="O135" s="95"/>
      <c r="P135" s="95"/>
      <c r="Q135" s="95"/>
      <c r="R135" s="95"/>
      <c r="S135" s="95"/>
      <c r="T135" s="95"/>
      <c r="U135" s="95"/>
      <c r="V135" s="95"/>
      <c r="W135" s="95"/>
      <c r="X135" s="95"/>
      <c r="Y135" s="95"/>
      <c r="Z135" s="95"/>
    </row>
    <row r="136" spans="1:26" ht="13.5" customHeight="1" x14ac:dyDescent="0.25">
      <c r="A136" s="96"/>
      <c r="B136" s="96"/>
      <c r="C136" s="96"/>
      <c r="D136" s="97"/>
      <c r="E136" s="96"/>
      <c r="F136" s="97"/>
      <c r="G136" s="95"/>
      <c r="H136" s="95"/>
      <c r="I136" s="95"/>
      <c r="J136" s="95"/>
      <c r="K136" s="95"/>
      <c r="L136" s="95"/>
      <c r="M136" s="95"/>
      <c r="N136" s="95"/>
      <c r="O136" s="95"/>
      <c r="P136" s="95"/>
      <c r="Q136" s="95"/>
      <c r="R136" s="95"/>
      <c r="S136" s="95"/>
      <c r="T136" s="95"/>
      <c r="U136" s="95"/>
      <c r="V136" s="95"/>
      <c r="W136" s="95"/>
      <c r="X136" s="95"/>
      <c r="Y136" s="95"/>
      <c r="Z136" s="95"/>
    </row>
    <row r="137" spans="1:26" ht="13.5" customHeight="1" x14ac:dyDescent="0.25">
      <c r="A137" s="96"/>
      <c r="B137" s="96"/>
      <c r="C137" s="96"/>
      <c r="D137" s="97"/>
      <c r="E137" s="96"/>
      <c r="F137" s="97"/>
      <c r="G137" s="95"/>
      <c r="H137" s="95"/>
      <c r="I137" s="95"/>
      <c r="J137" s="95"/>
      <c r="K137" s="95"/>
      <c r="L137" s="95"/>
      <c r="M137" s="95"/>
      <c r="N137" s="95"/>
      <c r="O137" s="95"/>
      <c r="P137" s="95"/>
      <c r="Q137" s="95"/>
      <c r="R137" s="95"/>
      <c r="S137" s="95"/>
      <c r="T137" s="95"/>
      <c r="U137" s="95"/>
      <c r="V137" s="95"/>
      <c r="W137" s="95"/>
      <c r="X137" s="95"/>
      <c r="Y137" s="95"/>
      <c r="Z137" s="95"/>
    </row>
    <row r="138" spans="1:26" ht="13.5" customHeight="1" x14ac:dyDescent="0.25">
      <c r="A138" s="96"/>
      <c r="B138" s="96"/>
      <c r="C138" s="96"/>
      <c r="D138" s="97"/>
      <c r="E138" s="96"/>
      <c r="F138" s="97"/>
      <c r="G138" s="95"/>
      <c r="H138" s="95"/>
      <c r="I138" s="95"/>
      <c r="J138" s="95"/>
      <c r="K138" s="95"/>
      <c r="L138" s="95"/>
      <c r="M138" s="95"/>
      <c r="N138" s="95"/>
      <c r="O138" s="95"/>
      <c r="P138" s="95"/>
      <c r="Q138" s="95"/>
      <c r="R138" s="95"/>
      <c r="S138" s="95"/>
      <c r="T138" s="95"/>
      <c r="U138" s="95"/>
      <c r="V138" s="95"/>
      <c r="W138" s="95"/>
      <c r="X138" s="95"/>
      <c r="Y138" s="95"/>
      <c r="Z138" s="95"/>
    </row>
    <row r="139" spans="1:26" ht="13.5" customHeight="1" x14ac:dyDescent="0.25">
      <c r="A139" s="96"/>
      <c r="B139" s="96"/>
      <c r="C139" s="96"/>
      <c r="D139" s="97"/>
      <c r="E139" s="96"/>
      <c r="F139" s="97"/>
      <c r="G139" s="95"/>
      <c r="H139" s="95"/>
      <c r="I139" s="95"/>
      <c r="J139" s="95"/>
      <c r="K139" s="95"/>
      <c r="L139" s="95"/>
      <c r="M139" s="95"/>
      <c r="N139" s="95"/>
      <c r="O139" s="95"/>
      <c r="P139" s="95"/>
      <c r="Q139" s="95"/>
      <c r="R139" s="95"/>
      <c r="S139" s="95"/>
      <c r="T139" s="95"/>
      <c r="U139" s="95"/>
      <c r="V139" s="95"/>
      <c r="W139" s="95"/>
      <c r="X139" s="95"/>
      <c r="Y139" s="95"/>
      <c r="Z139" s="95"/>
    </row>
    <row r="140" spans="1:26" ht="13.5" customHeight="1" x14ac:dyDescent="0.25">
      <c r="A140" s="96"/>
      <c r="B140" s="96"/>
      <c r="C140" s="96"/>
      <c r="D140" s="97"/>
      <c r="E140" s="96"/>
      <c r="F140" s="97"/>
      <c r="G140" s="95"/>
      <c r="H140" s="95"/>
      <c r="I140" s="95"/>
      <c r="J140" s="95"/>
      <c r="K140" s="95"/>
      <c r="L140" s="95"/>
      <c r="M140" s="95"/>
      <c r="N140" s="95"/>
      <c r="O140" s="95"/>
      <c r="P140" s="95"/>
      <c r="Q140" s="95"/>
      <c r="R140" s="95"/>
      <c r="S140" s="95"/>
      <c r="T140" s="95"/>
      <c r="U140" s="95"/>
      <c r="V140" s="95"/>
      <c r="W140" s="95"/>
      <c r="X140" s="95"/>
      <c r="Y140" s="95"/>
      <c r="Z140" s="95"/>
    </row>
    <row r="141" spans="1:26" ht="13.5" customHeight="1" x14ac:dyDescent="0.25">
      <c r="A141" s="96"/>
      <c r="B141" s="96"/>
      <c r="C141" s="96"/>
      <c r="D141" s="97"/>
      <c r="E141" s="96"/>
      <c r="F141" s="97"/>
      <c r="G141" s="95"/>
      <c r="H141" s="95"/>
      <c r="I141" s="95"/>
      <c r="J141" s="95"/>
      <c r="K141" s="95"/>
      <c r="L141" s="95"/>
      <c r="M141" s="95"/>
      <c r="N141" s="95"/>
      <c r="O141" s="95"/>
      <c r="P141" s="95"/>
      <c r="Q141" s="95"/>
      <c r="R141" s="95"/>
      <c r="S141" s="95"/>
      <c r="T141" s="95"/>
      <c r="U141" s="95"/>
      <c r="V141" s="95"/>
      <c r="W141" s="95"/>
      <c r="X141" s="95"/>
      <c r="Y141" s="95"/>
      <c r="Z141" s="95"/>
    </row>
    <row r="142" spans="1:26" ht="13.5" customHeight="1" x14ac:dyDescent="0.25">
      <c r="A142" s="96"/>
      <c r="B142" s="96"/>
      <c r="C142" s="96"/>
      <c r="D142" s="97"/>
      <c r="E142" s="96"/>
      <c r="F142" s="97"/>
      <c r="G142" s="95"/>
      <c r="H142" s="95"/>
      <c r="I142" s="95"/>
      <c r="J142" s="95"/>
      <c r="K142" s="95"/>
      <c r="L142" s="95"/>
      <c r="M142" s="95"/>
      <c r="N142" s="95"/>
      <c r="O142" s="95"/>
      <c r="P142" s="95"/>
      <c r="Q142" s="95"/>
      <c r="R142" s="95"/>
      <c r="S142" s="95"/>
      <c r="T142" s="95"/>
      <c r="U142" s="95"/>
      <c r="V142" s="95"/>
      <c r="W142" s="95"/>
      <c r="X142" s="95"/>
      <c r="Y142" s="95"/>
      <c r="Z142" s="95"/>
    </row>
    <row r="143" spans="1:26" ht="13.5" customHeight="1" x14ac:dyDescent="0.25">
      <c r="A143" s="96"/>
      <c r="B143" s="96"/>
      <c r="C143" s="96"/>
      <c r="D143" s="97"/>
      <c r="E143" s="96"/>
      <c r="F143" s="97"/>
      <c r="G143" s="95"/>
      <c r="H143" s="95"/>
      <c r="I143" s="95"/>
      <c r="J143" s="95"/>
      <c r="K143" s="95"/>
      <c r="L143" s="95"/>
      <c r="M143" s="95"/>
      <c r="N143" s="95"/>
      <c r="O143" s="95"/>
      <c r="P143" s="95"/>
      <c r="Q143" s="95"/>
      <c r="R143" s="95"/>
      <c r="S143" s="95"/>
      <c r="T143" s="95"/>
      <c r="U143" s="95"/>
      <c r="V143" s="95"/>
      <c r="W143" s="95"/>
      <c r="X143" s="95"/>
      <c r="Y143" s="95"/>
      <c r="Z143" s="95"/>
    </row>
    <row r="144" spans="1:26" ht="13.5" customHeight="1" x14ac:dyDescent="0.25">
      <c r="A144" s="96"/>
      <c r="B144" s="96"/>
      <c r="C144" s="96"/>
      <c r="D144" s="97"/>
      <c r="E144" s="96"/>
      <c r="F144" s="97"/>
      <c r="G144" s="95"/>
      <c r="H144" s="95"/>
      <c r="I144" s="95"/>
      <c r="J144" s="95"/>
      <c r="K144" s="95"/>
      <c r="L144" s="95"/>
      <c r="M144" s="95"/>
      <c r="N144" s="95"/>
      <c r="O144" s="95"/>
      <c r="P144" s="95"/>
      <c r="Q144" s="95"/>
      <c r="R144" s="95"/>
      <c r="S144" s="95"/>
      <c r="T144" s="95"/>
      <c r="U144" s="95"/>
      <c r="V144" s="95"/>
      <c r="W144" s="95"/>
      <c r="X144" s="95"/>
      <c r="Y144" s="95"/>
      <c r="Z144" s="95"/>
    </row>
    <row r="145" spans="1:26" ht="13.5" customHeight="1" x14ac:dyDescent="0.25">
      <c r="A145" s="96"/>
      <c r="B145" s="96"/>
      <c r="C145" s="96"/>
      <c r="D145" s="97"/>
      <c r="E145" s="96"/>
      <c r="F145" s="97"/>
      <c r="G145" s="95"/>
      <c r="H145" s="95"/>
      <c r="I145" s="95"/>
      <c r="J145" s="95"/>
      <c r="K145" s="95"/>
      <c r="L145" s="95"/>
      <c r="M145" s="95"/>
      <c r="N145" s="95"/>
      <c r="O145" s="95"/>
      <c r="P145" s="95"/>
      <c r="Q145" s="95"/>
      <c r="R145" s="95"/>
      <c r="S145" s="95"/>
      <c r="T145" s="95"/>
      <c r="U145" s="95"/>
      <c r="V145" s="95"/>
      <c r="W145" s="95"/>
      <c r="X145" s="95"/>
      <c r="Y145" s="95"/>
      <c r="Z145" s="95"/>
    </row>
    <row r="146" spans="1:26" ht="13.5" customHeight="1" x14ac:dyDescent="0.25">
      <c r="A146" s="96"/>
      <c r="B146" s="96"/>
      <c r="C146" s="96"/>
      <c r="D146" s="97"/>
      <c r="E146" s="96"/>
      <c r="F146" s="97"/>
      <c r="G146" s="95"/>
      <c r="H146" s="95"/>
      <c r="I146" s="95"/>
      <c r="J146" s="95"/>
      <c r="K146" s="95"/>
      <c r="L146" s="95"/>
      <c r="M146" s="95"/>
      <c r="N146" s="95"/>
      <c r="O146" s="95"/>
      <c r="P146" s="95"/>
      <c r="Q146" s="95"/>
      <c r="R146" s="95"/>
      <c r="S146" s="95"/>
      <c r="T146" s="95"/>
      <c r="U146" s="95"/>
      <c r="V146" s="95"/>
      <c r="W146" s="95"/>
      <c r="X146" s="95"/>
      <c r="Y146" s="95"/>
      <c r="Z146" s="95"/>
    </row>
    <row r="147" spans="1:26" ht="13.5" customHeight="1" x14ac:dyDescent="0.25">
      <c r="A147" s="96"/>
      <c r="B147" s="96"/>
      <c r="C147" s="96"/>
      <c r="D147" s="97"/>
      <c r="E147" s="96"/>
      <c r="F147" s="97"/>
      <c r="G147" s="95"/>
      <c r="H147" s="95"/>
      <c r="I147" s="95"/>
      <c r="J147" s="95"/>
      <c r="K147" s="95"/>
      <c r="L147" s="95"/>
      <c r="M147" s="95"/>
      <c r="N147" s="95"/>
      <c r="O147" s="95"/>
      <c r="P147" s="95"/>
      <c r="Q147" s="95"/>
      <c r="R147" s="95"/>
      <c r="S147" s="95"/>
      <c r="T147" s="95"/>
      <c r="U147" s="95"/>
      <c r="V147" s="95"/>
      <c r="W147" s="95"/>
      <c r="X147" s="95"/>
      <c r="Y147" s="95"/>
      <c r="Z147" s="95"/>
    </row>
    <row r="148" spans="1:26" ht="13.5" customHeight="1" x14ac:dyDescent="0.25">
      <c r="A148" s="96"/>
      <c r="B148" s="96"/>
      <c r="C148" s="96"/>
      <c r="D148" s="97"/>
      <c r="E148" s="96"/>
      <c r="F148" s="97"/>
      <c r="G148" s="95"/>
      <c r="H148" s="95"/>
      <c r="I148" s="95"/>
      <c r="J148" s="95"/>
      <c r="K148" s="95"/>
      <c r="L148" s="95"/>
      <c r="M148" s="95"/>
      <c r="N148" s="95"/>
      <c r="O148" s="95"/>
      <c r="P148" s="95"/>
      <c r="Q148" s="95"/>
      <c r="R148" s="95"/>
      <c r="S148" s="95"/>
      <c r="T148" s="95"/>
      <c r="U148" s="95"/>
      <c r="V148" s="95"/>
      <c r="W148" s="95"/>
      <c r="X148" s="95"/>
      <c r="Y148" s="95"/>
      <c r="Z148" s="95"/>
    </row>
    <row r="149" spans="1:26" ht="13.5" customHeight="1" x14ac:dyDescent="0.25">
      <c r="A149" s="96"/>
      <c r="B149" s="96"/>
      <c r="C149" s="96"/>
      <c r="D149" s="97"/>
      <c r="E149" s="96"/>
      <c r="F149" s="97"/>
      <c r="G149" s="95"/>
      <c r="H149" s="95"/>
      <c r="I149" s="95"/>
      <c r="J149" s="95"/>
      <c r="K149" s="95"/>
      <c r="L149" s="95"/>
      <c r="M149" s="95"/>
      <c r="N149" s="95"/>
      <c r="O149" s="95"/>
      <c r="P149" s="95"/>
      <c r="Q149" s="95"/>
      <c r="R149" s="95"/>
      <c r="S149" s="95"/>
      <c r="T149" s="95"/>
      <c r="U149" s="95"/>
      <c r="V149" s="95"/>
      <c r="W149" s="95"/>
      <c r="X149" s="95"/>
      <c r="Y149" s="95"/>
      <c r="Z149" s="95"/>
    </row>
    <row r="150" spans="1:26" ht="13.5" customHeight="1" x14ac:dyDescent="0.25">
      <c r="A150" s="96"/>
      <c r="B150" s="96"/>
      <c r="C150" s="96"/>
      <c r="D150" s="97"/>
      <c r="E150" s="96"/>
      <c r="F150" s="97"/>
      <c r="G150" s="95"/>
      <c r="H150" s="95"/>
      <c r="I150" s="95"/>
      <c r="J150" s="95"/>
      <c r="K150" s="95"/>
      <c r="L150" s="95"/>
      <c r="M150" s="95"/>
      <c r="N150" s="95"/>
      <c r="O150" s="95"/>
      <c r="P150" s="95"/>
      <c r="Q150" s="95"/>
      <c r="R150" s="95"/>
      <c r="S150" s="95"/>
      <c r="T150" s="95"/>
      <c r="U150" s="95"/>
      <c r="V150" s="95"/>
      <c r="W150" s="95"/>
      <c r="X150" s="95"/>
      <c r="Y150" s="95"/>
      <c r="Z150" s="95"/>
    </row>
    <row r="151" spans="1:26" ht="13.5" customHeight="1" x14ac:dyDescent="0.25">
      <c r="A151" s="96"/>
      <c r="B151" s="96"/>
      <c r="C151" s="96"/>
      <c r="D151" s="97"/>
      <c r="E151" s="96"/>
      <c r="F151" s="97"/>
      <c r="G151" s="95"/>
      <c r="H151" s="95"/>
      <c r="I151" s="95"/>
      <c r="J151" s="95"/>
      <c r="K151" s="95"/>
      <c r="L151" s="95"/>
      <c r="M151" s="95"/>
      <c r="N151" s="95"/>
      <c r="O151" s="95"/>
      <c r="P151" s="95"/>
      <c r="Q151" s="95"/>
      <c r="R151" s="95"/>
      <c r="S151" s="95"/>
      <c r="T151" s="95"/>
      <c r="U151" s="95"/>
      <c r="V151" s="95"/>
      <c r="W151" s="95"/>
      <c r="X151" s="95"/>
      <c r="Y151" s="95"/>
      <c r="Z151" s="95"/>
    </row>
    <row r="152" spans="1:26" ht="13.5" customHeight="1" x14ac:dyDescent="0.25">
      <c r="A152" s="96"/>
      <c r="B152" s="96"/>
      <c r="C152" s="96"/>
      <c r="D152" s="97"/>
      <c r="E152" s="96"/>
      <c r="F152" s="97"/>
      <c r="G152" s="95"/>
      <c r="H152" s="95"/>
      <c r="I152" s="95"/>
      <c r="J152" s="95"/>
      <c r="K152" s="95"/>
      <c r="L152" s="95"/>
      <c r="M152" s="95"/>
      <c r="N152" s="95"/>
      <c r="O152" s="95"/>
      <c r="P152" s="95"/>
      <c r="Q152" s="95"/>
      <c r="R152" s="95"/>
      <c r="S152" s="95"/>
      <c r="T152" s="95"/>
      <c r="U152" s="95"/>
      <c r="V152" s="95"/>
      <c r="W152" s="95"/>
      <c r="X152" s="95"/>
      <c r="Y152" s="95"/>
      <c r="Z152" s="95"/>
    </row>
    <row r="153" spans="1:26" ht="13.5" customHeight="1" x14ac:dyDescent="0.25">
      <c r="A153" s="96"/>
      <c r="B153" s="96"/>
      <c r="C153" s="96"/>
      <c r="D153" s="97"/>
      <c r="E153" s="96"/>
      <c r="F153" s="97"/>
      <c r="G153" s="95"/>
      <c r="H153" s="95"/>
      <c r="I153" s="95"/>
      <c r="J153" s="95"/>
      <c r="K153" s="95"/>
      <c r="L153" s="95"/>
      <c r="M153" s="95"/>
      <c r="N153" s="95"/>
      <c r="O153" s="95"/>
      <c r="P153" s="95"/>
      <c r="Q153" s="95"/>
      <c r="R153" s="95"/>
      <c r="S153" s="95"/>
      <c r="T153" s="95"/>
      <c r="U153" s="95"/>
      <c r="V153" s="95"/>
      <c r="W153" s="95"/>
      <c r="X153" s="95"/>
      <c r="Y153" s="95"/>
      <c r="Z153" s="95"/>
    </row>
    <row r="154" spans="1:26" ht="13.5" customHeight="1" x14ac:dyDescent="0.25">
      <c r="A154" s="96"/>
      <c r="B154" s="96"/>
      <c r="C154" s="96"/>
      <c r="D154" s="97"/>
      <c r="E154" s="96"/>
      <c r="F154" s="97"/>
      <c r="G154" s="95"/>
      <c r="H154" s="95"/>
      <c r="I154" s="95"/>
      <c r="J154" s="95"/>
      <c r="K154" s="95"/>
      <c r="L154" s="95"/>
      <c r="M154" s="95"/>
      <c r="N154" s="95"/>
      <c r="O154" s="95"/>
      <c r="P154" s="95"/>
      <c r="Q154" s="95"/>
      <c r="R154" s="95"/>
      <c r="S154" s="95"/>
      <c r="T154" s="95"/>
      <c r="U154" s="95"/>
      <c r="V154" s="95"/>
      <c r="W154" s="95"/>
      <c r="X154" s="95"/>
      <c r="Y154" s="95"/>
      <c r="Z154" s="95"/>
    </row>
    <row r="155" spans="1:26" ht="13.5" customHeight="1" x14ac:dyDescent="0.25">
      <c r="A155" s="96"/>
      <c r="B155" s="96"/>
      <c r="C155" s="96"/>
      <c r="D155" s="97"/>
      <c r="E155" s="96"/>
      <c r="F155" s="97"/>
      <c r="G155" s="95"/>
      <c r="H155" s="95"/>
      <c r="I155" s="95"/>
      <c r="J155" s="95"/>
      <c r="K155" s="95"/>
      <c r="L155" s="95"/>
      <c r="M155" s="95"/>
      <c r="N155" s="95"/>
      <c r="O155" s="95"/>
      <c r="P155" s="95"/>
      <c r="Q155" s="95"/>
      <c r="R155" s="95"/>
      <c r="S155" s="95"/>
      <c r="T155" s="95"/>
      <c r="U155" s="95"/>
      <c r="V155" s="95"/>
      <c r="W155" s="95"/>
      <c r="X155" s="95"/>
      <c r="Y155" s="95"/>
      <c r="Z155" s="95"/>
    </row>
    <row r="156" spans="1:26" ht="13.5" customHeight="1" x14ac:dyDescent="0.25">
      <c r="A156" s="96"/>
      <c r="B156" s="96"/>
      <c r="C156" s="96"/>
      <c r="D156" s="97"/>
      <c r="E156" s="96"/>
      <c r="F156" s="97"/>
      <c r="G156" s="95"/>
      <c r="H156" s="95"/>
      <c r="I156" s="95"/>
      <c r="J156" s="95"/>
      <c r="K156" s="95"/>
      <c r="L156" s="95"/>
      <c r="M156" s="95"/>
      <c r="N156" s="95"/>
      <c r="O156" s="95"/>
      <c r="P156" s="95"/>
      <c r="Q156" s="95"/>
      <c r="R156" s="95"/>
      <c r="S156" s="95"/>
      <c r="T156" s="95"/>
      <c r="U156" s="95"/>
      <c r="V156" s="95"/>
      <c r="W156" s="95"/>
      <c r="X156" s="95"/>
      <c r="Y156" s="95"/>
      <c r="Z156" s="95"/>
    </row>
    <row r="157" spans="1:26" ht="13.5" customHeight="1" x14ac:dyDescent="0.25">
      <c r="A157" s="96"/>
      <c r="B157" s="96"/>
      <c r="C157" s="96"/>
      <c r="D157" s="97"/>
      <c r="E157" s="96"/>
      <c r="F157" s="97"/>
      <c r="G157" s="95"/>
      <c r="H157" s="95"/>
      <c r="I157" s="95"/>
      <c r="J157" s="95"/>
      <c r="K157" s="95"/>
      <c r="L157" s="95"/>
      <c r="M157" s="95"/>
      <c r="N157" s="95"/>
      <c r="O157" s="95"/>
      <c r="P157" s="95"/>
      <c r="Q157" s="95"/>
      <c r="R157" s="95"/>
      <c r="S157" s="95"/>
      <c r="T157" s="95"/>
      <c r="U157" s="95"/>
      <c r="V157" s="95"/>
      <c r="W157" s="95"/>
      <c r="X157" s="95"/>
      <c r="Y157" s="95"/>
      <c r="Z157" s="95"/>
    </row>
    <row r="158" spans="1:26" ht="13.5" customHeight="1" x14ac:dyDescent="0.25">
      <c r="A158" s="96"/>
      <c r="B158" s="96"/>
      <c r="C158" s="96"/>
      <c r="D158" s="97"/>
      <c r="E158" s="96"/>
      <c r="F158" s="97"/>
      <c r="G158" s="95"/>
      <c r="H158" s="95"/>
      <c r="I158" s="95"/>
      <c r="J158" s="95"/>
      <c r="K158" s="95"/>
      <c r="L158" s="95"/>
      <c r="M158" s="95"/>
      <c r="N158" s="95"/>
      <c r="O158" s="95"/>
      <c r="P158" s="95"/>
      <c r="Q158" s="95"/>
      <c r="R158" s="95"/>
      <c r="S158" s="95"/>
      <c r="T158" s="95"/>
      <c r="U158" s="95"/>
      <c r="V158" s="95"/>
      <c r="W158" s="95"/>
      <c r="X158" s="95"/>
      <c r="Y158" s="95"/>
      <c r="Z158" s="95"/>
    </row>
    <row r="159" spans="1:26" ht="13.5" customHeight="1" x14ac:dyDescent="0.25">
      <c r="A159" s="96"/>
      <c r="B159" s="96"/>
      <c r="C159" s="96"/>
      <c r="D159" s="97"/>
      <c r="E159" s="96"/>
      <c r="F159" s="97"/>
      <c r="G159" s="95"/>
      <c r="H159" s="95"/>
      <c r="I159" s="95"/>
      <c r="J159" s="95"/>
      <c r="K159" s="95"/>
      <c r="L159" s="95"/>
      <c r="M159" s="95"/>
      <c r="N159" s="95"/>
      <c r="O159" s="95"/>
      <c r="P159" s="95"/>
      <c r="Q159" s="95"/>
      <c r="R159" s="95"/>
      <c r="S159" s="95"/>
      <c r="T159" s="95"/>
      <c r="U159" s="95"/>
      <c r="V159" s="95"/>
      <c r="W159" s="95"/>
      <c r="X159" s="95"/>
      <c r="Y159" s="95"/>
      <c r="Z159" s="95"/>
    </row>
    <row r="160" spans="1:26" ht="13.5" customHeight="1" x14ac:dyDescent="0.25">
      <c r="A160" s="96"/>
      <c r="B160" s="96"/>
      <c r="C160" s="96"/>
      <c r="D160" s="97"/>
      <c r="E160" s="96"/>
      <c r="F160" s="97"/>
      <c r="G160" s="95"/>
      <c r="H160" s="95"/>
      <c r="I160" s="95"/>
      <c r="J160" s="95"/>
      <c r="K160" s="95"/>
      <c r="L160" s="95"/>
      <c r="M160" s="95"/>
      <c r="N160" s="95"/>
      <c r="O160" s="95"/>
      <c r="P160" s="95"/>
      <c r="Q160" s="95"/>
      <c r="R160" s="95"/>
      <c r="S160" s="95"/>
      <c r="T160" s="95"/>
      <c r="U160" s="95"/>
      <c r="V160" s="95"/>
      <c r="W160" s="95"/>
      <c r="X160" s="95"/>
      <c r="Y160" s="95"/>
      <c r="Z160" s="95"/>
    </row>
    <row r="161" spans="1:26" ht="13.5" customHeight="1" x14ac:dyDescent="0.25">
      <c r="A161" s="96"/>
      <c r="B161" s="96"/>
      <c r="C161" s="96"/>
      <c r="D161" s="97"/>
      <c r="E161" s="96"/>
      <c r="F161" s="97"/>
      <c r="G161" s="95"/>
      <c r="H161" s="95"/>
      <c r="I161" s="95"/>
      <c r="J161" s="95"/>
      <c r="K161" s="95"/>
      <c r="L161" s="95"/>
      <c r="M161" s="95"/>
      <c r="N161" s="95"/>
      <c r="O161" s="95"/>
      <c r="P161" s="95"/>
      <c r="Q161" s="95"/>
      <c r="R161" s="95"/>
      <c r="S161" s="95"/>
      <c r="T161" s="95"/>
      <c r="U161" s="95"/>
      <c r="V161" s="95"/>
      <c r="W161" s="95"/>
      <c r="X161" s="95"/>
      <c r="Y161" s="95"/>
      <c r="Z161" s="95"/>
    </row>
  </sheetData>
  <autoFilter ref="A1:F28"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33"/>
  <sheetViews>
    <sheetView topLeftCell="A51" workbookViewId="0">
      <selection activeCell="B50" sqref="B50:D50"/>
    </sheetView>
  </sheetViews>
  <sheetFormatPr defaultColWidth="14.44140625" defaultRowHeight="15" customHeight="1" x14ac:dyDescent="0.3"/>
  <cols>
    <col min="1" max="1" width="26.6640625" customWidth="1"/>
    <col min="2" max="2" width="23" customWidth="1"/>
    <col min="3" max="3" width="36" customWidth="1"/>
    <col min="4" max="4" width="26.5546875" customWidth="1"/>
    <col min="5" max="5" width="29.33203125" customWidth="1"/>
    <col min="6" max="6" width="9" customWidth="1"/>
    <col min="7" max="7" width="12" customWidth="1"/>
    <col min="8" max="8" width="20.109375" customWidth="1"/>
    <col min="9" max="9" width="9.33203125" customWidth="1"/>
    <col min="10" max="10" width="8.109375" hidden="1" customWidth="1"/>
    <col min="11" max="26" width="11.44140625" customWidth="1"/>
  </cols>
  <sheetData>
    <row r="1" spans="1:26" ht="13.5" customHeight="1" x14ac:dyDescent="0.3">
      <c r="A1" s="53"/>
      <c r="B1" s="54"/>
      <c r="C1" s="54"/>
      <c r="D1" s="54"/>
      <c r="E1" s="54"/>
      <c r="F1" s="32"/>
      <c r="G1" s="55"/>
      <c r="H1" s="32"/>
      <c r="I1" s="56"/>
      <c r="J1" s="57"/>
      <c r="K1" s="57"/>
      <c r="L1" s="57"/>
      <c r="M1" s="57"/>
      <c r="N1" s="57"/>
      <c r="O1" s="57"/>
      <c r="P1" s="57"/>
      <c r="Q1" s="57"/>
      <c r="R1" s="57"/>
      <c r="S1" s="57"/>
      <c r="T1" s="57"/>
      <c r="U1" s="57"/>
      <c r="V1" s="57"/>
      <c r="W1" s="57"/>
      <c r="X1" s="57"/>
      <c r="Y1" s="57"/>
      <c r="Z1" s="57"/>
    </row>
    <row r="2" spans="1:26" ht="15" customHeight="1" x14ac:dyDescent="0.3">
      <c r="A2" s="58" t="s">
        <v>33</v>
      </c>
      <c r="B2" s="129" t="s">
        <v>82</v>
      </c>
      <c r="C2" s="113"/>
      <c r="D2" s="113"/>
      <c r="E2" s="113"/>
      <c r="F2" s="113"/>
      <c r="G2" s="113"/>
      <c r="H2" s="114"/>
      <c r="I2" s="56"/>
      <c r="J2" s="57" t="s">
        <v>34</v>
      </c>
      <c r="K2" s="57"/>
      <c r="L2" s="57"/>
      <c r="M2" s="57"/>
      <c r="N2" s="57"/>
      <c r="O2" s="57"/>
      <c r="P2" s="57"/>
      <c r="Q2" s="57"/>
      <c r="R2" s="57"/>
      <c r="S2" s="57"/>
      <c r="T2" s="57"/>
      <c r="U2" s="57"/>
      <c r="V2" s="57"/>
      <c r="W2" s="57"/>
      <c r="X2" s="57"/>
      <c r="Y2" s="57"/>
      <c r="Z2" s="57"/>
    </row>
    <row r="3" spans="1:26" ht="25.5" customHeight="1" x14ac:dyDescent="0.3">
      <c r="A3" s="59" t="s">
        <v>35</v>
      </c>
      <c r="B3" s="130" t="s">
        <v>65</v>
      </c>
      <c r="C3" s="113"/>
      <c r="D3" s="113"/>
      <c r="E3" s="113"/>
      <c r="F3" s="113"/>
      <c r="G3" s="113"/>
      <c r="H3" s="114"/>
      <c r="I3" s="56"/>
      <c r="J3" s="57" t="s">
        <v>36</v>
      </c>
      <c r="K3" s="57"/>
      <c r="L3" s="57"/>
      <c r="M3" s="57"/>
      <c r="N3" s="57"/>
      <c r="O3" s="57"/>
      <c r="P3" s="57"/>
      <c r="Q3" s="57"/>
      <c r="R3" s="57"/>
      <c r="S3" s="57"/>
      <c r="T3" s="57"/>
      <c r="U3" s="57"/>
      <c r="V3" s="57"/>
      <c r="W3" s="57"/>
      <c r="X3" s="57"/>
      <c r="Y3" s="57"/>
      <c r="Z3" s="57"/>
    </row>
    <row r="4" spans="1:26" ht="18" customHeight="1" x14ac:dyDescent="0.3">
      <c r="A4" s="58" t="s">
        <v>37</v>
      </c>
      <c r="B4" s="130" t="s">
        <v>59</v>
      </c>
      <c r="C4" s="113"/>
      <c r="D4" s="113"/>
      <c r="E4" s="113"/>
      <c r="F4" s="113"/>
      <c r="G4" s="113"/>
      <c r="H4" s="114"/>
      <c r="I4" s="56"/>
      <c r="J4" s="57" t="s">
        <v>38</v>
      </c>
      <c r="K4" s="86"/>
      <c r="L4" s="57"/>
      <c r="M4" s="57"/>
      <c r="N4" s="57"/>
      <c r="O4" s="57"/>
      <c r="P4" s="57"/>
      <c r="Q4" s="57"/>
      <c r="R4" s="57"/>
      <c r="S4" s="57"/>
      <c r="T4" s="57"/>
      <c r="U4" s="57"/>
      <c r="V4" s="57"/>
      <c r="W4" s="57"/>
      <c r="X4" s="57"/>
      <c r="Y4" s="57"/>
      <c r="Z4" s="57"/>
    </row>
    <row r="5" spans="1:26" ht="19.5" customHeight="1" x14ac:dyDescent="0.3">
      <c r="A5" s="60" t="s">
        <v>34</v>
      </c>
      <c r="B5" s="61" t="s">
        <v>36</v>
      </c>
      <c r="C5" s="61" t="s">
        <v>39</v>
      </c>
      <c r="D5" s="61" t="s">
        <v>38</v>
      </c>
      <c r="E5" s="62" t="s">
        <v>40</v>
      </c>
      <c r="F5" s="131" t="s">
        <v>41</v>
      </c>
      <c r="G5" s="113"/>
      <c r="H5" s="114"/>
      <c r="I5" s="63"/>
      <c r="J5" s="57" t="s">
        <v>39</v>
      </c>
      <c r="K5" s="57"/>
      <c r="L5" s="57"/>
      <c r="M5" s="57"/>
      <c r="N5" s="57"/>
      <c r="O5" s="57"/>
      <c r="P5" s="57"/>
      <c r="Q5" s="57"/>
      <c r="R5" s="57"/>
      <c r="S5" s="57"/>
      <c r="T5" s="57"/>
      <c r="U5" s="57"/>
      <c r="V5" s="57"/>
      <c r="W5" s="57"/>
      <c r="X5" s="57"/>
      <c r="Y5" s="57"/>
      <c r="Z5" s="57"/>
    </row>
    <row r="6" spans="1:26" ht="15" customHeight="1" thickBot="1" x14ac:dyDescent="0.35">
      <c r="A6" s="64">
        <f>COUNTIF(F9:F1029,"Passed")</f>
        <v>41</v>
      </c>
      <c r="B6" s="65">
        <f>COUNTIF(F9:F1029,"Failed")</f>
        <v>10</v>
      </c>
      <c r="C6" s="65">
        <f>F6-E6-D6-B6-A6</f>
        <v>0</v>
      </c>
      <c r="D6" s="65">
        <f>COUNTIF(F$9:F$1029,"Blocked")</f>
        <v>0</v>
      </c>
      <c r="E6" s="66">
        <f>COUNTIF(F$9:F$1029,"Skipped")</f>
        <v>0</v>
      </c>
      <c r="F6" s="132">
        <f>COUNTA(A9:A1029)</f>
        <v>51</v>
      </c>
      <c r="G6" s="113"/>
      <c r="H6" s="114"/>
      <c r="I6" s="63"/>
      <c r="J6" s="57" t="s">
        <v>40</v>
      </c>
      <c r="K6" s="57"/>
      <c r="L6" s="57"/>
      <c r="M6" s="57"/>
      <c r="N6" s="57"/>
      <c r="O6" s="57"/>
      <c r="P6" s="57"/>
      <c r="Q6" s="57"/>
      <c r="R6" s="57"/>
      <c r="S6" s="57"/>
      <c r="T6" s="57"/>
      <c r="U6" s="57"/>
      <c r="V6" s="57"/>
      <c r="W6" s="57"/>
      <c r="X6" s="57"/>
      <c r="Y6" s="57"/>
      <c r="Z6" s="57"/>
    </row>
    <row r="7" spans="1:26" ht="15" customHeight="1" x14ac:dyDescent="0.3">
      <c r="A7" s="57"/>
      <c r="B7" s="57"/>
      <c r="C7" s="57"/>
      <c r="D7" s="67"/>
      <c r="E7" s="67"/>
      <c r="F7" s="68"/>
      <c r="G7" s="68"/>
      <c r="H7" s="68"/>
      <c r="I7" s="63"/>
      <c r="J7" s="57"/>
      <c r="K7" s="87"/>
      <c r="L7" s="57"/>
      <c r="M7" s="57"/>
      <c r="N7" s="57"/>
      <c r="O7" s="57"/>
      <c r="P7" s="57"/>
      <c r="Q7" s="57"/>
      <c r="R7" s="57"/>
      <c r="S7" s="57"/>
      <c r="T7" s="57"/>
      <c r="U7" s="57"/>
      <c r="V7" s="57"/>
      <c r="W7" s="57"/>
      <c r="X7" s="57"/>
      <c r="Y7" s="57"/>
      <c r="Z7" s="57"/>
    </row>
    <row r="8" spans="1:26" ht="25.5" customHeight="1" x14ac:dyDescent="0.3">
      <c r="A8" s="69" t="s">
        <v>42</v>
      </c>
      <c r="B8" s="70" t="s">
        <v>43</v>
      </c>
      <c r="C8" s="70" t="s">
        <v>44</v>
      </c>
      <c r="D8" s="70" t="s">
        <v>45</v>
      </c>
      <c r="E8" s="71" t="s">
        <v>46</v>
      </c>
      <c r="F8" s="71" t="s">
        <v>47</v>
      </c>
      <c r="G8" s="71" t="s">
        <v>48</v>
      </c>
      <c r="H8" s="141" t="s">
        <v>28</v>
      </c>
      <c r="I8" s="72"/>
      <c r="J8" s="57"/>
      <c r="K8" s="57"/>
      <c r="L8" s="57"/>
      <c r="M8" s="57"/>
      <c r="N8" s="57"/>
      <c r="O8" s="57"/>
      <c r="P8" s="57"/>
      <c r="Q8" s="57"/>
      <c r="R8" s="57"/>
      <c r="S8" s="57"/>
      <c r="T8" s="57"/>
      <c r="U8" s="57"/>
      <c r="V8" s="57"/>
      <c r="W8" s="57"/>
      <c r="X8" s="57"/>
      <c r="Y8" s="57"/>
      <c r="Z8" s="57"/>
    </row>
    <row r="9" spans="1:26" ht="90" customHeight="1" x14ac:dyDescent="0.3">
      <c r="A9" s="73" t="str">
        <f>IF(OR(B9&lt;&gt;"",D9&lt;&gt;""),"["&amp;TEXT($B$2,"##")&amp;"_Searching_"&amp;TEXT(ROW()-8,"000")&amp;"]","")</f>
        <v>[PRD_Search_Searching_001]</v>
      </c>
      <c r="B9" s="83" t="s">
        <v>67</v>
      </c>
      <c r="C9" s="83" t="s">
        <v>108</v>
      </c>
      <c r="D9" s="83" t="s">
        <v>215</v>
      </c>
      <c r="E9" s="74"/>
      <c r="F9" s="75" t="s">
        <v>34</v>
      </c>
      <c r="G9" s="98">
        <v>45665</v>
      </c>
      <c r="H9" s="142"/>
      <c r="I9" s="76"/>
      <c r="J9" s="7"/>
      <c r="K9" s="7"/>
      <c r="L9" s="7"/>
      <c r="M9" s="7"/>
      <c r="N9" s="7"/>
      <c r="O9" s="7"/>
      <c r="P9" s="7"/>
      <c r="Q9" s="7"/>
      <c r="R9" s="7"/>
      <c r="S9" s="7"/>
      <c r="T9" s="7"/>
      <c r="U9" s="7"/>
      <c r="V9" s="7"/>
      <c r="W9" s="7"/>
      <c r="X9" s="7"/>
      <c r="Y9" s="7"/>
      <c r="Z9" s="7"/>
    </row>
    <row r="10" spans="1:26" ht="85.2" customHeight="1" x14ac:dyDescent="0.3">
      <c r="A10" s="73" t="str">
        <f t="shared" ref="A10:A20" si="0">IF(OR(B10&lt;&gt;"",D10&lt;&gt;""),"["&amp;TEXT($B$2,"##")&amp;"_Searching_"&amp;TEXT(ROW()-8,"000")&amp;"]","")</f>
        <v>[PRD_Search_Searching_002]</v>
      </c>
      <c r="B10" s="74" t="s">
        <v>69</v>
      </c>
      <c r="C10" s="83" t="s">
        <v>118</v>
      </c>
      <c r="D10" s="83" t="s">
        <v>216</v>
      </c>
      <c r="E10" s="74"/>
      <c r="F10" s="75" t="s">
        <v>34</v>
      </c>
      <c r="G10" s="98">
        <v>45665</v>
      </c>
      <c r="H10" s="142"/>
      <c r="I10" s="77"/>
      <c r="J10" s="57"/>
      <c r="K10" s="57"/>
      <c r="L10" s="57"/>
      <c r="M10" s="57"/>
      <c r="N10" s="57"/>
      <c r="O10" s="57"/>
      <c r="P10" s="57"/>
      <c r="Q10" s="57"/>
      <c r="R10" s="57"/>
      <c r="S10" s="57"/>
      <c r="T10" s="57"/>
      <c r="U10" s="57"/>
      <c r="V10" s="57"/>
      <c r="W10" s="57"/>
      <c r="X10" s="57"/>
      <c r="Y10" s="57"/>
      <c r="Z10" s="57"/>
    </row>
    <row r="11" spans="1:26" ht="94.95" customHeight="1" x14ac:dyDescent="0.3">
      <c r="A11" s="73" t="str">
        <f t="shared" si="0"/>
        <v>[PRD_Search_Searching_003]</v>
      </c>
      <c r="B11" s="74" t="s">
        <v>70</v>
      </c>
      <c r="C11" s="83" t="s">
        <v>111</v>
      </c>
      <c r="D11" s="74" t="s">
        <v>256</v>
      </c>
      <c r="E11" s="74"/>
      <c r="F11" s="75" t="s">
        <v>34</v>
      </c>
      <c r="G11" s="98">
        <v>45665</v>
      </c>
      <c r="H11" s="142"/>
      <c r="I11" s="91"/>
      <c r="J11" s="7"/>
      <c r="K11" s="7"/>
      <c r="L11" s="7"/>
      <c r="M11" s="7"/>
      <c r="N11" s="7"/>
      <c r="O11" s="7"/>
      <c r="P11" s="7"/>
      <c r="Q11" s="7"/>
      <c r="R11" s="7"/>
      <c r="S11" s="7"/>
      <c r="T11" s="7"/>
      <c r="U11" s="7"/>
      <c r="V11" s="7"/>
      <c r="W11" s="7"/>
      <c r="X11" s="7"/>
      <c r="Y11" s="7"/>
      <c r="Z11" s="7"/>
    </row>
    <row r="12" spans="1:26" ht="105" customHeight="1" x14ac:dyDescent="0.3">
      <c r="A12" s="73" t="str">
        <f t="shared" si="0"/>
        <v>[PRD_Search_Searching_004]</v>
      </c>
      <c r="B12" s="84" t="s">
        <v>76</v>
      </c>
      <c r="C12" s="83" t="s">
        <v>113</v>
      </c>
      <c r="D12" s="74" t="s">
        <v>217</v>
      </c>
      <c r="E12" s="74"/>
      <c r="F12" s="75" t="s">
        <v>34</v>
      </c>
      <c r="G12" s="98">
        <v>45665</v>
      </c>
      <c r="H12" s="142"/>
      <c r="I12" s="78"/>
      <c r="J12" s="7"/>
      <c r="K12" s="7"/>
      <c r="L12" s="7"/>
      <c r="M12" s="7"/>
      <c r="N12" s="7"/>
      <c r="O12" s="7"/>
      <c r="P12" s="7"/>
      <c r="Q12" s="7"/>
      <c r="R12" s="7"/>
      <c r="S12" s="7"/>
      <c r="T12" s="7"/>
      <c r="U12" s="7"/>
      <c r="V12" s="7"/>
      <c r="W12" s="7"/>
      <c r="X12" s="7"/>
      <c r="Y12" s="7"/>
      <c r="Z12" s="7"/>
    </row>
    <row r="13" spans="1:26" ht="93" customHeight="1" x14ac:dyDescent="0.3">
      <c r="A13" s="73" t="str">
        <f t="shared" si="0"/>
        <v>[PRD_Search_Searching_005]</v>
      </c>
      <c r="B13" s="88" t="s">
        <v>85</v>
      </c>
      <c r="C13" s="83" t="s">
        <v>117</v>
      </c>
      <c r="D13" s="83" t="s">
        <v>219</v>
      </c>
      <c r="E13" s="74"/>
      <c r="F13" s="75" t="s">
        <v>34</v>
      </c>
      <c r="G13" s="98">
        <v>45665</v>
      </c>
      <c r="H13" s="142"/>
      <c r="I13" s="78"/>
      <c r="J13" s="7"/>
      <c r="K13" s="7"/>
      <c r="L13" s="7"/>
      <c r="M13" s="7"/>
      <c r="N13" s="7"/>
      <c r="O13" s="7"/>
      <c r="P13" s="7"/>
      <c r="Q13" s="7"/>
      <c r="R13" s="7"/>
      <c r="S13" s="7"/>
      <c r="T13" s="7"/>
      <c r="U13" s="7"/>
      <c r="V13" s="7"/>
      <c r="W13" s="7"/>
      <c r="X13" s="7"/>
      <c r="Y13" s="7"/>
      <c r="Z13" s="7"/>
    </row>
    <row r="14" spans="1:26" ht="134.4" customHeight="1" x14ac:dyDescent="0.3">
      <c r="A14" s="73" t="str">
        <f t="shared" si="0"/>
        <v>[PRD_Search_Searching_006]</v>
      </c>
      <c r="B14" s="88" t="s">
        <v>86</v>
      </c>
      <c r="C14" s="83" t="s">
        <v>221</v>
      </c>
      <c r="D14" s="83" t="s">
        <v>220</v>
      </c>
      <c r="E14" s="74"/>
      <c r="F14" s="75" t="s">
        <v>34</v>
      </c>
      <c r="G14" s="98">
        <v>45665</v>
      </c>
      <c r="H14" s="142"/>
      <c r="I14" s="78"/>
      <c r="J14" s="7"/>
      <c r="K14" s="7"/>
      <c r="L14" s="7"/>
      <c r="M14" s="7"/>
      <c r="N14" s="7"/>
      <c r="O14" s="7"/>
      <c r="P14" s="7"/>
      <c r="Q14" s="7"/>
      <c r="R14" s="7"/>
      <c r="S14" s="7"/>
      <c r="T14" s="7"/>
      <c r="U14" s="7"/>
      <c r="V14" s="7"/>
      <c r="W14" s="7"/>
      <c r="X14" s="7"/>
      <c r="Y14" s="7"/>
      <c r="Z14" s="7"/>
    </row>
    <row r="15" spans="1:26" ht="87.6" customHeight="1" x14ac:dyDescent="0.3">
      <c r="A15" s="73" t="str">
        <f t="shared" si="0"/>
        <v>[PRD_Search_Searching_007]</v>
      </c>
      <c r="B15" s="88" t="s">
        <v>88</v>
      </c>
      <c r="C15" s="83" t="s">
        <v>120</v>
      </c>
      <c r="D15" s="83" t="s">
        <v>253</v>
      </c>
      <c r="E15" s="74"/>
      <c r="F15" s="75" t="s">
        <v>34</v>
      </c>
      <c r="G15" s="98">
        <v>45666</v>
      </c>
      <c r="H15" s="142"/>
      <c r="I15" s="78"/>
      <c r="J15" s="7"/>
      <c r="K15" s="7"/>
      <c r="L15" s="7"/>
      <c r="M15" s="7"/>
      <c r="N15" s="7"/>
      <c r="O15" s="7"/>
      <c r="P15" s="7"/>
      <c r="Q15" s="7"/>
      <c r="R15" s="7"/>
      <c r="S15" s="7"/>
      <c r="T15" s="7"/>
      <c r="U15" s="7"/>
      <c r="V15" s="7"/>
      <c r="W15" s="7"/>
      <c r="X15" s="7"/>
      <c r="Y15" s="7"/>
      <c r="Z15" s="7"/>
    </row>
    <row r="16" spans="1:26" ht="111" customHeight="1" x14ac:dyDescent="0.3">
      <c r="A16" s="73" t="str">
        <f t="shared" si="0"/>
        <v>[PRD_Search_Searching_008]</v>
      </c>
      <c r="B16" s="88" t="s">
        <v>89</v>
      </c>
      <c r="C16" s="83" t="s">
        <v>121</v>
      </c>
      <c r="D16" s="83" t="s">
        <v>222</v>
      </c>
      <c r="E16" s="74"/>
      <c r="F16" s="75" t="s">
        <v>34</v>
      </c>
      <c r="G16" s="98">
        <v>45666</v>
      </c>
      <c r="H16" s="142"/>
      <c r="I16" s="78"/>
      <c r="J16" s="7"/>
      <c r="K16" s="7"/>
      <c r="L16" s="7"/>
      <c r="M16" s="7"/>
      <c r="N16" s="7"/>
      <c r="O16" s="7"/>
      <c r="P16" s="7"/>
      <c r="Q16" s="7"/>
      <c r="R16" s="7"/>
      <c r="S16" s="7"/>
      <c r="T16" s="7"/>
      <c r="U16" s="7"/>
      <c r="V16" s="7"/>
      <c r="W16" s="7"/>
      <c r="X16" s="7"/>
      <c r="Y16" s="7"/>
      <c r="Z16" s="7"/>
    </row>
    <row r="17" spans="1:26" ht="96.6" customHeight="1" x14ac:dyDescent="0.3">
      <c r="A17" s="73" t="str">
        <f t="shared" si="0"/>
        <v>[PRD_Search_Searching_009]</v>
      </c>
      <c r="B17" s="88" t="s">
        <v>90</v>
      </c>
      <c r="C17" s="83" t="s">
        <v>123</v>
      </c>
      <c r="D17" s="83" t="s">
        <v>270</v>
      </c>
      <c r="E17" s="74"/>
      <c r="F17" s="75" t="s">
        <v>34</v>
      </c>
      <c r="G17" s="98">
        <v>45666</v>
      </c>
      <c r="H17" s="142"/>
      <c r="I17" s="91"/>
      <c r="J17" s="7"/>
      <c r="K17" s="7"/>
      <c r="L17" s="7"/>
      <c r="M17" s="7"/>
      <c r="N17" s="7"/>
      <c r="O17" s="7"/>
      <c r="P17" s="7"/>
      <c r="Q17" s="7"/>
      <c r="R17" s="7"/>
      <c r="S17" s="7"/>
      <c r="T17" s="7"/>
      <c r="U17" s="7"/>
      <c r="V17" s="7"/>
      <c r="W17" s="7"/>
      <c r="X17" s="7"/>
      <c r="Y17" s="7"/>
      <c r="Z17" s="7"/>
    </row>
    <row r="18" spans="1:26" ht="88.95" customHeight="1" x14ac:dyDescent="0.3">
      <c r="A18" s="73" t="str">
        <f t="shared" si="0"/>
        <v>[PRD_Search_Searching_010]</v>
      </c>
      <c r="B18" s="88" t="s">
        <v>124</v>
      </c>
      <c r="C18" s="83" t="s">
        <v>125</v>
      </c>
      <c r="D18" s="83" t="s">
        <v>224</v>
      </c>
      <c r="E18" s="74"/>
      <c r="F18" s="75" t="s">
        <v>34</v>
      </c>
      <c r="G18" s="98">
        <v>45666</v>
      </c>
      <c r="H18" s="142"/>
      <c r="I18" s="78"/>
      <c r="J18" s="7"/>
      <c r="K18" s="7"/>
      <c r="L18" s="7"/>
      <c r="M18" s="7"/>
      <c r="N18" s="7"/>
      <c r="O18" s="7"/>
      <c r="P18" s="7"/>
      <c r="Q18" s="7"/>
      <c r="R18" s="7"/>
      <c r="S18" s="7"/>
      <c r="T18" s="7"/>
      <c r="U18" s="7"/>
      <c r="V18" s="7"/>
      <c r="W18" s="7"/>
      <c r="X18" s="7"/>
      <c r="Y18" s="7"/>
      <c r="Z18" s="7"/>
    </row>
    <row r="19" spans="1:26" ht="86.4" customHeight="1" x14ac:dyDescent="0.3">
      <c r="A19" s="73" t="str">
        <f t="shared" si="0"/>
        <v>[PRD_Search_Searching_011]</v>
      </c>
      <c r="B19" s="88" t="s">
        <v>91</v>
      </c>
      <c r="C19" s="83" t="s">
        <v>126</v>
      </c>
      <c r="D19" s="83" t="s">
        <v>225</v>
      </c>
      <c r="E19" s="74"/>
      <c r="F19" s="75" t="s">
        <v>34</v>
      </c>
      <c r="G19" s="98">
        <v>45666</v>
      </c>
      <c r="H19" s="142"/>
      <c r="I19" s="78"/>
      <c r="J19" s="7"/>
      <c r="K19" s="7"/>
      <c r="L19" s="7"/>
      <c r="M19" s="7"/>
      <c r="N19" s="7"/>
      <c r="O19" s="7"/>
      <c r="P19" s="7"/>
      <c r="Q19" s="7"/>
      <c r="R19" s="7"/>
      <c r="S19" s="7"/>
      <c r="T19" s="7"/>
      <c r="U19" s="7"/>
      <c r="V19" s="7"/>
      <c r="W19" s="7"/>
      <c r="X19" s="7"/>
      <c r="Y19" s="7"/>
      <c r="Z19" s="7"/>
    </row>
    <row r="20" spans="1:26" ht="100.2" customHeight="1" x14ac:dyDescent="0.3">
      <c r="A20" s="73" t="str">
        <f t="shared" si="0"/>
        <v>[PRD_Search_Searching_012]</v>
      </c>
      <c r="B20" s="88" t="s">
        <v>92</v>
      </c>
      <c r="C20" s="83" t="s">
        <v>127</v>
      </c>
      <c r="D20" s="83" t="s">
        <v>226</v>
      </c>
      <c r="E20" s="74"/>
      <c r="F20" s="75" t="s">
        <v>34</v>
      </c>
      <c r="G20" s="98">
        <v>45666</v>
      </c>
      <c r="H20" s="142"/>
      <c r="I20" s="78"/>
      <c r="J20" s="7"/>
      <c r="K20" s="7"/>
      <c r="L20" s="7"/>
      <c r="M20" s="7"/>
      <c r="N20" s="7"/>
      <c r="O20" s="7"/>
      <c r="P20" s="7"/>
      <c r="Q20" s="7"/>
      <c r="R20" s="7"/>
      <c r="S20" s="7"/>
      <c r="T20" s="7"/>
      <c r="U20" s="7"/>
      <c r="V20" s="7"/>
      <c r="W20" s="7"/>
      <c r="X20" s="7"/>
      <c r="Y20" s="7"/>
      <c r="Z20" s="7"/>
    </row>
    <row r="21" spans="1:26" ht="103.95" customHeight="1" x14ac:dyDescent="0.3">
      <c r="A21" s="73" t="str">
        <f>IF(OR(B21&lt;&gt;"",D21&lt;&gt;""),"["&amp;TEXT($B$2,"##")&amp;"_Suggestion_"&amp;TEXT(ROW()-8,"000")&amp;"]","")</f>
        <v>[PRD_Search_Suggestion_013]</v>
      </c>
      <c r="B21" s="88" t="s">
        <v>150</v>
      </c>
      <c r="C21" s="83" t="s">
        <v>129</v>
      </c>
      <c r="D21" s="83" t="s">
        <v>252</v>
      </c>
      <c r="E21" s="74"/>
      <c r="F21" s="75" t="s">
        <v>34</v>
      </c>
      <c r="G21" s="98">
        <v>45667</v>
      </c>
      <c r="H21" s="142"/>
      <c r="I21" s="78"/>
      <c r="J21" s="7"/>
      <c r="K21" s="7"/>
      <c r="L21" s="7"/>
      <c r="M21" s="7"/>
      <c r="N21" s="7"/>
      <c r="O21" s="7"/>
      <c r="P21" s="7"/>
      <c r="Q21" s="7"/>
      <c r="R21" s="7"/>
      <c r="S21" s="7"/>
      <c r="T21" s="7"/>
      <c r="U21" s="7"/>
      <c r="V21" s="7"/>
      <c r="W21" s="7"/>
      <c r="X21" s="7"/>
      <c r="Y21" s="7"/>
      <c r="Z21" s="7"/>
    </row>
    <row r="22" spans="1:26" ht="79.95" customHeight="1" x14ac:dyDescent="0.3">
      <c r="A22" s="73" t="str">
        <f t="shared" ref="A22:A37" si="1">IF(OR(B22&lt;&gt;"",D22&lt;&gt;""),"["&amp;TEXT($B$2,"##")&amp;"_Suggestion_"&amp;TEXT(ROW()-8,"000")&amp;"]","")</f>
        <v>[PRD_Search_Suggestion_014]</v>
      </c>
      <c r="B22" s="88" t="s">
        <v>149</v>
      </c>
      <c r="C22" s="83" t="s">
        <v>130</v>
      </c>
      <c r="D22" s="83" t="s">
        <v>277</v>
      </c>
      <c r="E22" s="74"/>
      <c r="F22" s="75" t="s">
        <v>34</v>
      </c>
      <c r="G22" s="98">
        <v>45667</v>
      </c>
      <c r="H22" s="142"/>
      <c r="I22" s="78"/>
      <c r="J22" s="7"/>
      <c r="K22" s="7"/>
      <c r="L22" s="7"/>
      <c r="M22" s="7"/>
      <c r="N22" s="7"/>
      <c r="O22" s="7"/>
      <c r="P22" s="7"/>
      <c r="Q22" s="7"/>
      <c r="R22" s="7"/>
      <c r="S22" s="7"/>
      <c r="T22" s="7"/>
      <c r="U22" s="7"/>
      <c r="V22" s="7"/>
      <c r="W22" s="7"/>
      <c r="X22" s="7"/>
      <c r="Y22" s="7"/>
      <c r="Z22" s="7"/>
    </row>
    <row r="23" spans="1:26" ht="80.400000000000006" customHeight="1" x14ac:dyDescent="0.3">
      <c r="A23" s="73" t="str">
        <f t="shared" si="1"/>
        <v>[PRD_Search_Suggestion_015]</v>
      </c>
      <c r="B23" s="88" t="s">
        <v>94</v>
      </c>
      <c r="C23" s="83" t="s">
        <v>131</v>
      </c>
      <c r="D23" s="83" t="s">
        <v>251</v>
      </c>
      <c r="E23" s="74"/>
      <c r="F23" s="75" t="s">
        <v>34</v>
      </c>
      <c r="G23" s="98">
        <v>45667</v>
      </c>
      <c r="H23" s="142"/>
      <c r="I23" s="78"/>
      <c r="J23" s="7"/>
      <c r="K23" s="7"/>
      <c r="L23" s="7"/>
      <c r="M23" s="7"/>
      <c r="N23" s="7"/>
      <c r="O23" s="7"/>
      <c r="P23" s="7"/>
      <c r="Q23" s="7"/>
      <c r="R23" s="7"/>
      <c r="S23" s="7"/>
      <c r="T23" s="7"/>
      <c r="U23" s="7"/>
      <c r="V23" s="7"/>
      <c r="W23" s="7"/>
      <c r="X23" s="7"/>
      <c r="Y23" s="7"/>
      <c r="Z23" s="7"/>
    </row>
    <row r="24" spans="1:26" ht="69" customHeight="1" x14ac:dyDescent="0.3">
      <c r="A24" s="73" t="str">
        <f t="shared" si="1"/>
        <v>[PRD_Search_Suggestion_016]</v>
      </c>
      <c r="B24" s="88" t="s">
        <v>95</v>
      </c>
      <c r="C24" s="83" t="s">
        <v>132</v>
      </c>
      <c r="D24" s="83" t="s">
        <v>228</v>
      </c>
      <c r="E24" s="74"/>
      <c r="F24" s="75" t="s">
        <v>34</v>
      </c>
      <c r="G24" s="98">
        <v>45667</v>
      </c>
      <c r="H24" s="142"/>
      <c r="I24" s="78"/>
      <c r="J24" s="7"/>
      <c r="K24" s="7"/>
      <c r="L24" s="7"/>
      <c r="M24" s="7"/>
      <c r="N24" s="7"/>
      <c r="O24" s="7"/>
      <c r="P24" s="7"/>
      <c r="Q24" s="7"/>
      <c r="R24" s="7"/>
      <c r="S24" s="7"/>
      <c r="T24" s="7"/>
      <c r="U24" s="7"/>
      <c r="V24" s="7"/>
      <c r="W24" s="7"/>
      <c r="X24" s="7"/>
      <c r="Y24" s="7"/>
      <c r="Z24" s="7"/>
    </row>
    <row r="25" spans="1:26" ht="73.2" customHeight="1" x14ac:dyDescent="0.3">
      <c r="A25" s="73" t="str">
        <f t="shared" si="1"/>
        <v>[PRD_Search_Suggestion_017]</v>
      </c>
      <c r="B25" s="88" t="s">
        <v>148</v>
      </c>
      <c r="C25" s="83" t="s">
        <v>133</v>
      </c>
      <c r="D25" s="83" t="s">
        <v>229</v>
      </c>
      <c r="E25" s="74"/>
      <c r="F25" s="75" t="s">
        <v>34</v>
      </c>
      <c r="G25" s="98">
        <v>45667</v>
      </c>
      <c r="H25" s="142"/>
      <c r="I25" s="78"/>
      <c r="J25" s="7"/>
      <c r="K25" s="7"/>
      <c r="L25" s="7"/>
      <c r="M25" s="7"/>
      <c r="N25" s="7"/>
      <c r="O25" s="7"/>
      <c r="P25" s="7"/>
      <c r="Q25" s="7"/>
      <c r="R25" s="7"/>
      <c r="S25" s="7"/>
      <c r="T25" s="7"/>
      <c r="U25" s="7"/>
      <c r="V25" s="7"/>
      <c r="W25" s="7"/>
      <c r="X25" s="7"/>
      <c r="Y25" s="7"/>
      <c r="Z25" s="7"/>
    </row>
    <row r="26" spans="1:26" ht="76.2" customHeight="1" x14ac:dyDescent="0.3">
      <c r="A26" s="73" t="str">
        <f t="shared" si="1"/>
        <v>[PRD_Search_Suggestion_018]</v>
      </c>
      <c r="B26" s="88" t="s">
        <v>145</v>
      </c>
      <c r="C26" s="83" t="s">
        <v>281</v>
      </c>
      <c r="D26" s="83" t="s">
        <v>283</v>
      </c>
      <c r="E26" s="74"/>
      <c r="F26" s="75" t="s">
        <v>34</v>
      </c>
      <c r="G26" s="98">
        <v>45667</v>
      </c>
      <c r="H26" s="142"/>
      <c r="I26" s="78"/>
      <c r="J26" s="7"/>
      <c r="K26" s="7"/>
      <c r="L26" s="7"/>
      <c r="M26" s="7"/>
      <c r="N26" s="7"/>
      <c r="O26" s="7"/>
      <c r="P26" s="7"/>
      <c r="Q26" s="7"/>
      <c r="R26" s="7"/>
      <c r="S26" s="7"/>
      <c r="T26" s="7"/>
      <c r="U26" s="7"/>
      <c r="V26" s="7"/>
      <c r="W26" s="7"/>
      <c r="X26" s="7"/>
      <c r="Y26" s="7"/>
      <c r="Z26" s="7"/>
    </row>
    <row r="27" spans="1:26" ht="66" customHeight="1" x14ac:dyDescent="0.3">
      <c r="A27" s="73" t="str">
        <f t="shared" si="1"/>
        <v>[PRD_Search_Suggestion_019]</v>
      </c>
      <c r="B27" s="88" t="s">
        <v>146</v>
      </c>
      <c r="C27" s="83" t="s">
        <v>134</v>
      </c>
      <c r="D27" s="83" t="s">
        <v>250</v>
      </c>
      <c r="E27" s="74"/>
      <c r="F27" s="75" t="s">
        <v>34</v>
      </c>
      <c r="G27" s="98">
        <v>45667</v>
      </c>
      <c r="H27" s="142"/>
      <c r="I27" s="78"/>
      <c r="J27" s="7"/>
      <c r="K27" s="7"/>
      <c r="L27" s="7"/>
      <c r="M27" s="7"/>
      <c r="N27" s="7"/>
      <c r="O27" s="7"/>
      <c r="P27" s="7"/>
      <c r="Q27" s="7"/>
      <c r="R27" s="7"/>
      <c r="S27" s="7"/>
      <c r="T27" s="7"/>
      <c r="U27" s="7"/>
      <c r="V27" s="7"/>
      <c r="W27" s="7"/>
      <c r="X27" s="7"/>
      <c r="Y27" s="7"/>
      <c r="Z27" s="7"/>
    </row>
    <row r="28" spans="1:26" ht="64.2" customHeight="1" x14ac:dyDescent="0.3">
      <c r="A28" s="73" t="str">
        <f t="shared" si="1"/>
        <v>[PRD_Search_Suggestion_020]</v>
      </c>
      <c r="B28" s="88" t="s">
        <v>96</v>
      </c>
      <c r="C28" s="83" t="s">
        <v>135</v>
      </c>
      <c r="D28" s="83" t="s">
        <v>249</v>
      </c>
      <c r="E28" s="74"/>
      <c r="F28" s="75" t="s">
        <v>34</v>
      </c>
      <c r="G28" s="98">
        <v>45667</v>
      </c>
      <c r="H28" s="142"/>
      <c r="I28" s="78"/>
      <c r="J28" s="7"/>
      <c r="K28" s="7"/>
      <c r="L28" s="7"/>
      <c r="M28" s="7"/>
      <c r="N28" s="7"/>
      <c r="O28" s="7"/>
      <c r="P28" s="7"/>
      <c r="Q28" s="7"/>
      <c r="R28" s="7"/>
      <c r="S28" s="7"/>
      <c r="T28" s="7"/>
      <c r="U28" s="7"/>
      <c r="V28" s="7"/>
      <c r="W28" s="7"/>
      <c r="X28" s="7"/>
      <c r="Y28" s="7"/>
      <c r="Z28" s="7"/>
    </row>
    <row r="29" spans="1:26" ht="61.95" customHeight="1" x14ac:dyDescent="0.3">
      <c r="A29" s="73" t="str">
        <f t="shared" si="1"/>
        <v>[PRD_Search_Suggestion_021]</v>
      </c>
      <c r="B29" s="88" t="s">
        <v>151</v>
      </c>
      <c r="C29" s="83" t="s">
        <v>137</v>
      </c>
      <c r="D29" s="83" t="s">
        <v>231</v>
      </c>
      <c r="E29" s="74"/>
      <c r="F29" s="75" t="s">
        <v>34</v>
      </c>
      <c r="G29" s="98">
        <v>45667</v>
      </c>
      <c r="H29" s="142"/>
      <c r="I29" s="78"/>
      <c r="J29" s="7"/>
      <c r="K29" s="7"/>
      <c r="L29" s="7"/>
      <c r="M29" s="7"/>
      <c r="N29" s="7"/>
      <c r="O29" s="7"/>
      <c r="P29" s="7"/>
      <c r="Q29" s="7"/>
      <c r="R29" s="7"/>
      <c r="S29" s="7"/>
      <c r="T29" s="7"/>
      <c r="U29" s="7"/>
      <c r="V29" s="7"/>
      <c r="W29" s="7"/>
      <c r="X29" s="7"/>
      <c r="Y29" s="7"/>
      <c r="Z29" s="7"/>
    </row>
    <row r="30" spans="1:26" ht="61.95" customHeight="1" x14ac:dyDescent="0.3">
      <c r="A30" s="73" t="str">
        <f t="shared" si="1"/>
        <v>[PRD_Search_Suggestion_022]</v>
      </c>
      <c r="B30" s="88" t="s">
        <v>152</v>
      </c>
      <c r="C30" s="83" t="s">
        <v>138</v>
      </c>
      <c r="D30" s="83" t="s">
        <v>231</v>
      </c>
      <c r="E30" s="74"/>
      <c r="F30" s="75" t="s">
        <v>34</v>
      </c>
      <c r="G30" s="98">
        <v>45668</v>
      </c>
      <c r="H30" s="142"/>
      <c r="I30" s="78"/>
      <c r="J30" s="7"/>
      <c r="K30" s="7"/>
      <c r="L30" s="7"/>
      <c r="M30" s="7"/>
      <c r="N30" s="7"/>
      <c r="O30" s="7"/>
      <c r="P30" s="7"/>
      <c r="Q30" s="7"/>
      <c r="R30" s="7"/>
      <c r="S30" s="7"/>
      <c r="T30" s="7"/>
      <c r="U30" s="7"/>
      <c r="V30" s="7"/>
      <c r="W30" s="7"/>
      <c r="X30" s="7"/>
      <c r="Y30" s="7"/>
      <c r="Z30" s="7"/>
    </row>
    <row r="31" spans="1:26" ht="79.8" customHeight="1" x14ac:dyDescent="0.3">
      <c r="A31" s="73" t="str">
        <f t="shared" si="1"/>
        <v>[PRD_Search_Suggestion_023]</v>
      </c>
      <c r="B31" s="88" t="s">
        <v>97</v>
      </c>
      <c r="C31" s="83" t="s">
        <v>139</v>
      </c>
      <c r="D31" s="83" t="s">
        <v>248</v>
      </c>
      <c r="E31" s="74"/>
      <c r="F31" s="75" t="s">
        <v>34</v>
      </c>
      <c r="G31" s="98">
        <v>45668</v>
      </c>
      <c r="H31" s="142"/>
      <c r="I31" s="78"/>
      <c r="J31" s="7"/>
      <c r="K31" s="7"/>
      <c r="L31" s="7"/>
      <c r="M31" s="7"/>
      <c r="N31" s="7"/>
      <c r="O31" s="7"/>
      <c r="P31" s="7"/>
      <c r="Q31" s="7"/>
      <c r="R31" s="7"/>
      <c r="S31" s="7"/>
      <c r="T31" s="7"/>
      <c r="U31" s="7"/>
      <c r="V31" s="7"/>
      <c r="W31" s="7"/>
      <c r="X31" s="7"/>
      <c r="Y31" s="7"/>
      <c r="Z31" s="7"/>
    </row>
    <row r="32" spans="1:26" ht="64.95" customHeight="1" x14ac:dyDescent="0.3">
      <c r="A32" s="73" t="str">
        <f t="shared" si="1"/>
        <v>[PRD_Search_Suggestion_024]</v>
      </c>
      <c r="B32" s="88" t="s">
        <v>98</v>
      </c>
      <c r="C32" s="83" t="s">
        <v>135</v>
      </c>
      <c r="D32" s="83" t="s">
        <v>247</v>
      </c>
      <c r="E32" s="74"/>
      <c r="F32" s="75" t="s">
        <v>34</v>
      </c>
      <c r="G32" s="98">
        <v>45668</v>
      </c>
      <c r="H32" s="142"/>
      <c r="I32" s="78"/>
      <c r="J32" s="7"/>
      <c r="K32" s="7"/>
      <c r="L32" s="7"/>
      <c r="M32" s="7"/>
      <c r="N32" s="7"/>
      <c r="O32" s="7"/>
      <c r="P32" s="7"/>
      <c r="Q32" s="7"/>
      <c r="R32" s="7"/>
      <c r="S32" s="7"/>
      <c r="T32" s="7"/>
      <c r="U32" s="7"/>
      <c r="V32" s="7"/>
      <c r="W32" s="7"/>
      <c r="X32" s="7"/>
      <c r="Y32" s="7"/>
      <c r="Z32" s="7"/>
    </row>
    <row r="33" spans="1:26" ht="62.4" customHeight="1" x14ac:dyDescent="0.3">
      <c r="A33" s="73" t="str">
        <f t="shared" si="1"/>
        <v>[PRD_Search_Suggestion_025]</v>
      </c>
      <c r="B33" s="88" t="s">
        <v>153</v>
      </c>
      <c r="C33" s="83" t="s">
        <v>140</v>
      </c>
      <c r="D33" s="83" t="s">
        <v>232</v>
      </c>
      <c r="E33" s="74"/>
      <c r="F33" s="75" t="s">
        <v>34</v>
      </c>
      <c r="G33" s="98">
        <v>45668</v>
      </c>
      <c r="H33" s="142"/>
      <c r="I33" s="78"/>
      <c r="J33" s="7"/>
      <c r="K33" s="7"/>
      <c r="L33" s="7"/>
      <c r="M33" s="7"/>
      <c r="N33" s="7"/>
      <c r="O33" s="7"/>
      <c r="P33" s="7"/>
      <c r="Q33" s="7"/>
      <c r="R33" s="7"/>
      <c r="S33" s="7"/>
      <c r="T33" s="7"/>
      <c r="U33" s="7"/>
      <c r="V33" s="7"/>
      <c r="W33" s="7"/>
      <c r="X33" s="7"/>
      <c r="Y33" s="7"/>
      <c r="Z33" s="7"/>
    </row>
    <row r="34" spans="1:26" ht="85.2" customHeight="1" x14ac:dyDescent="0.3">
      <c r="A34" s="73" t="str">
        <f t="shared" si="1"/>
        <v>[PRD_Search_Suggestion_026]</v>
      </c>
      <c r="B34" s="88" t="s">
        <v>99</v>
      </c>
      <c r="C34" s="83" t="s">
        <v>291</v>
      </c>
      <c r="D34" s="83" t="s">
        <v>290</v>
      </c>
      <c r="E34" s="74"/>
      <c r="F34" s="75" t="s">
        <v>34</v>
      </c>
      <c r="G34" s="98">
        <v>45668</v>
      </c>
      <c r="H34" s="142"/>
      <c r="I34" s="78"/>
      <c r="J34" s="7"/>
      <c r="K34" s="7"/>
      <c r="L34" s="7"/>
      <c r="M34" s="7"/>
      <c r="N34" s="7"/>
      <c r="O34" s="7"/>
      <c r="P34" s="7"/>
      <c r="Q34" s="7"/>
      <c r="R34" s="7"/>
      <c r="S34" s="7"/>
      <c r="T34" s="7"/>
      <c r="U34" s="7"/>
      <c r="V34" s="7"/>
      <c r="W34" s="7"/>
      <c r="X34" s="7"/>
      <c r="Y34" s="7"/>
      <c r="Z34" s="7"/>
    </row>
    <row r="35" spans="1:26" ht="88.95" customHeight="1" x14ac:dyDescent="0.3">
      <c r="A35" s="73" t="str">
        <f t="shared" si="1"/>
        <v>[PRD_Search_Suggestion_027]</v>
      </c>
      <c r="B35" s="88" t="s">
        <v>156</v>
      </c>
      <c r="C35" s="83" t="s">
        <v>155</v>
      </c>
      <c r="D35" s="83" t="s">
        <v>233</v>
      </c>
      <c r="E35" s="74"/>
      <c r="F35" s="75" t="s">
        <v>34</v>
      </c>
      <c r="G35" s="98">
        <v>45668</v>
      </c>
      <c r="H35" s="142"/>
      <c r="I35" s="78"/>
      <c r="J35" s="7"/>
      <c r="K35" s="7"/>
      <c r="L35" s="7"/>
      <c r="M35" s="7"/>
      <c r="N35" s="7"/>
      <c r="O35" s="7"/>
      <c r="P35" s="7"/>
      <c r="Q35" s="7"/>
      <c r="R35" s="7"/>
      <c r="S35" s="7"/>
      <c r="T35" s="7"/>
      <c r="U35" s="7"/>
      <c r="V35" s="7"/>
      <c r="W35" s="7"/>
      <c r="X35" s="7"/>
      <c r="Y35" s="7"/>
      <c r="Z35" s="7"/>
    </row>
    <row r="36" spans="1:26" ht="109.95" customHeight="1" x14ac:dyDescent="0.3">
      <c r="A36" s="73" t="str">
        <f t="shared" si="1"/>
        <v>[PRD_Search_Suggestion_028]</v>
      </c>
      <c r="B36" s="88" t="s">
        <v>289</v>
      </c>
      <c r="C36" s="83" t="s">
        <v>294</v>
      </c>
      <c r="D36" s="83" t="s">
        <v>295</v>
      </c>
      <c r="E36" s="74"/>
      <c r="F36" s="75" t="s">
        <v>34</v>
      </c>
      <c r="G36" s="98">
        <v>45668</v>
      </c>
      <c r="H36" s="142"/>
      <c r="I36" s="78"/>
      <c r="J36" s="7"/>
      <c r="K36" s="7"/>
      <c r="L36" s="7"/>
      <c r="M36" s="7"/>
      <c r="N36" s="7"/>
      <c r="O36" s="7"/>
      <c r="P36" s="7"/>
      <c r="Q36" s="7"/>
      <c r="R36" s="7"/>
      <c r="S36" s="7"/>
      <c r="T36" s="7"/>
      <c r="U36" s="7"/>
      <c r="V36" s="7"/>
      <c r="W36" s="7"/>
      <c r="X36" s="7"/>
      <c r="Y36" s="7"/>
      <c r="Z36" s="7"/>
    </row>
    <row r="37" spans="1:26" ht="191.4" customHeight="1" x14ac:dyDescent="0.3">
      <c r="A37" s="73" t="str">
        <f t="shared" si="1"/>
        <v>[PRD_Search_Suggestion_029]</v>
      </c>
      <c r="B37" s="88" t="s">
        <v>288</v>
      </c>
      <c r="C37" s="83" t="s">
        <v>299</v>
      </c>
      <c r="D37" s="83" t="s">
        <v>298</v>
      </c>
      <c r="E37" s="74"/>
      <c r="F37" s="75" t="s">
        <v>34</v>
      </c>
      <c r="G37" s="98">
        <v>45668</v>
      </c>
      <c r="H37" s="142"/>
      <c r="I37" s="107"/>
      <c r="J37" s="108"/>
      <c r="K37" s="108"/>
      <c r="L37" s="108"/>
      <c r="M37" s="108"/>
      <c r="N37" s="108"/>
      <c r="O37" s="108"/>
      <c r="P37" s="108"/>
      <c r="Q37" s="108"/>
      <c r="R37" s="108"/>
      <c r="S37" s="108"/>
      <c r="T37" s="108"/>
      <c r="U37" s="108"/>
      <c r="V37" s="108"/>
      <c r="W37" s="108"/>
      <c r="X37" s="108"/>
      <c r="Y37" s="108"/>
      <c r="Z37" s="108"/>
    </row>
    <row r="38" spans="1:26" ht="67.95" customHeight="1" x14ac:dyDescent="0.3">
      <c r="A38" s="73" t="str">
        <f>IF(OR(B38&lt;&gt;"",D38&lt;&gt;""),"["&amp;TEXT($B$2,"##")&amp;"_GUI_"&amp;TEXT(ROW()-8,"000")&amp;"]","")</f>
        <v>[PRD_Search_GUI_030]</v>
      </c>
      <c r="B38" s="88" t="s">
        <v>100</v>
      </c>
      <c r="C38" s="83" t="s">
        <v>141</v>
      </c>
      <c r="D38" s="83" t="s">
        <v>234</v>
      </c>
      <c r="E38" s="74"/>
      <c r="F38" s="75" t="s">
        <v>34</v>
      </c>
      <c r="G38" s="98">
        <v>45668</v>
      </c>
      <c r="H38" s="142"/>
      <c r="I38" s="78"/>
      <c r="J38" s="7"/>
      <c r="K38" s="7"/>
      <c r="L38" s="7"/>
      <c r="M38" s="7"/>
      <c r="N38" s="7"/>
      <c r="O38" s="7"/>
      <c r="P38" s="7"/>
      <c r="Q38" s="7"/>
      <c r="R38" s="7"/>
      <c r="S38" s="7"/>
      <c r="T38" s="7"/>
      <c r="U38" s="7"/>
      <c r="V38" s="7"/>
      <c r="W38" s="7"/>
      <c r="X38" s="7"/>
      <c r="Y38" s="7"/>
      <c r="Z38" s="7"/>
    </row>
    <row r="39" spans="1:26" ht="105" customHeight="1" x14ac:dyDescent="0.3">
      <c r="A39" s="73" t="str">
        <f t="shared" ref="A39:A45" si="2">IF(OR(B39&lt;&gt;"",D39&lt;&gt;""),"["&amp;TEXT($B$2,"##")&amp;"_GUI_"&amp;TEXT(ROW()-8,"000")&amp;"]","")</f>
        <v>[PRD_Search_GUI_031]</v>
      </c>
      <c r="B39" s="88" t="s">
        <v>101</v>
      </c>
      <c r="C39" s="83" t="s">
        <v>142</v>
      </c>
      <c r="D39" s="83" t="s">
        <v>237</v>
      </c>
      <c r="E39" s="74"/>
      <c r="F39" s="75" t="s">
        <v>34</v>
      </c>
      <c r="G39" s="98">
        <v>45669</v>
      </c>
      <c r="H39" s="142"/>
      <c r="I39" s="78"/>
      <c r="J39" s="7"/>
      <c r="K39" s="7"/>
      <c r="L39" s="7"/>
      <c r="M39" s="7"/>
      <c r="N39" s="7"/>
      <c r="O39" s="7"/>
      <c r="P39" s="7"/>
      <c r="Q39" s="7"/>
      <c r="R39" s="7"/>
      <c r="S39" s="7"/>
      <c r="T39" s="7"/>
      <c r="U39" s="7"/>
      <c r="V39" s="7"/>
      <c r="W39" s="7"/>
      <c r="X39" s="7"/>
      <c r="Y39" s="7"/>
      <c r="Z39" s="7"/>
    </row>
    <row r="40" spans="1:26" ht="151.19999999999999" customHeight="1" x14ac:dyDescent="0.3">
      <c r="A40" s="73" t="str">
        <f t="shared" si="2"/>
        <v>[PRD_Search_GUI_032]</v>
      </c>
      <c r="B40" s="84" t="s">
        <v>161</v>
      </c>
      <c r="C40" s="83" t="s">
        <v>297</v>
      </c>
      <c r="D40" s="83" t="s">
        <v>300</v>
      </c>
      <c r="E40" s="74"/>
      <c r="F40" s="75" t="s">
        <v>34</v>
      </c>
      <c r="G40" s="98">
        <v>45669</v>
      </c>
      <c r="H40" s="142"/>
      <c r="I40" s="78"/>
      <c r="J40" s="7"/>
      <c r="K40" s="7"/>
      <c r="L40" s="7"/>
      <c r="M40" s="7"/>
      <c r="N40" s="7"/>
      <c r="O40" s="7"/>
      <c r="P40" s="7"/>
      <c r="Q40" s="7"/>
      <c r="R40" s="7"/>
      <c r="S40" s="7"/>
      <c r="T40" s="7"/>
      <c r="U40" s="7"/>
      <c r="V40" s="7"/>
      <c r="W40" s="7"/>
      <c r="X40" s="7"/>
      <c r="Y40" s="7"/>
      <c r="Z40" s="7"/>
    </row>
    <row r="41" spans="1:26" ht="117" customHeight="1" x14ac:dyDescent="0.3">
      <c r="A41" s="73" t="str">
        <f t="shared" si="2"/>
        <v>[PRD_Search_GUI_033]</v>
      </c>
      <c r="B41" s="88" t="s">
        <v>102</v>
      </c>
      <c r="C41" s="83" t="s">
        <v>143</v>
      </c>
      <c r="D41" s="83" t="s">
        <v>244</v>
      </c>
      <c r="E41" s="74"/>
      <c r="F41" s="75" t="s">
        <v>34</v>
      </c>
      <c r="G41" s="98">
        <v>45669</v>
      </c>
      <c r="H41" s="142"/>
      <c r="I41" s="91"/>
      <c r="J41" s="7"/>
      <c r="K41" s="7"/>
      <c r="L41" s="7"/>
      <c r="M41" s="7"/>
      <c r="N41" s="7"/>
      <c r="O41" s="7"/>
      <c r="P41" s="7"/>
      <c r="Q41" s="7"/>
      <c r="R41" s="7"/>
      <c r="S41" s="7"/>
      <c r="T41" s="7"/>
      <c r="U41" s="7"/>
      <c r="V41" s="7"/>
      <c r="W41" s="7"/>
      <c r="X41" s="7"/>
      <c r="Y41" s="7"/>
      <c r="Z41" s="7"/>
    </row>
    <row r="42" spans="1:26" ht="117" customHeight="1" x14ac:dyDescent="0.3">
      <c r="A42" s="73" t="str">
        <f t="shared" si="2"/>
        <v>[PRD_Search_GUI_034]</v>
      </c>
      <c r="B42" s="88" t="s">
        <v>103</v>
      </c>
      <c r="C42" s="83" t="s">
        <v>144</v>
      </c>
      <c r="D42" s="83" t="s">
        <v>245</v>
      </c>
      <c r="E42" s="74"/>
      <c r="F42" s="75" t="s">
        <v>34</v>
      </c>
      <c r="G42" s="98">
        <v>45669</v>
      </c>
      <c r="H42" s="142"/>
      <c r="I42" s="78"/>
      <c r="J42" s="7"/>
      <c r="K42" s="7"/>
      <c r="L42" s="7"/>
      <c r="M42" s="7"/>
      <c r="N42" s="7"/>
      <c r="O42" s="7"/>
      <c r="P42" s="7"/>
      <c r="Q42" s="7"/>
      <c r="R42" s="7"/>
      <c r="S42" s="7"/>
      <c r="T42" s="7"/>
      <c r="U42" s="7"/>
      <c r="V42" s="7"/>
      <c r="W42" s="7"/>
      <c r="X42" s="7"/>
      <c r="Y42" s="7"/>
      <c r="Z42" s="7"/>
    </row>
    <row r="43" spans="1:26" ht="105" customHeight="1" x14ac:dyDescent="0.3">
      <c r="A43" s="73" t="str">
        <f t="shared" si="2"/>
        <v>[PRD_Search_GUI_035]</v>
      </c>
      <c r="B43" s="88" t="s">
        <v>104</v>
      </c>
      <c r="C43" s="83" t="s">
        <v>154</v>
      </c>
      <c r="D43" s="83" t="s">
        <v>243</v>
      </c>
      <c r="E43" s="74"/>
      <c r="F43" s="75" t="s">
        <v>34</v>
      </c>
      <c r="G43" s="98">
        <v>45669</v>
      </c>
      <c r="H43" s="142"/>
      <c r="I43" s="78"/>
      <c r="J43" s="7"/>
      <c r="K43" s="7"/>
      <c r="L43" s="7"/>
      <c r="M43" s="7"/>
      <c r="N43" s="7"/>
      <c r="O43" s="7"/>
      <c r="P43" s="7"/>
      <c r="Q43" s="7"/>
      <c r="R43" s="7"/>
      <c r="S43" s="7"/>
      <c r="T43" s="7"/>
      <c r="U43" s="7"/>
      <c r="V43" s="7"/>
      <c r="W43" s="7"/>
      <c r="X43" s="7"/>
      <c r="Y43" s="7"/>
      <c r="Z43" s="7"/>
    </row>
    <row r="44" spans="1:26" ht="74.400000000000006" customHeight="1" x14ac:dyDescent="0.3">
      <c r="A44" s="73" t="str">
        <f t="shared" si="2"/>
        <v>[PRD_Search_GUI_036]</v>
      </c>
      <c r="B44" s="88" t="s">
        <v>162</v>
      </c>
      <c r="C44" s="83" t="s">
        <v>160</v>
      </c>
      <c r="D44" s="83" t="s">
        <v>238</v>
      </c>
      <c r="E44" s="74"/>
      <c r="F44" s="75" t="s">
        <v>34</v>
      </c>
      <c r="G44" s="98">
        <v>45669</v>
      </c>
      <c r="H44" s="142"/>
      <c r="I44" s="78"/>
      <c r="J44" s="7"/>
      <c r="K44" s="7"/>
      <c r="L44" s="7"/>
      <c r="M44" s="7"/>
      <c r="N44" s="7"/>
      <c r="O44" s="7"/>
      <c r="P44" s="7"/>
      <c r="Q44" s="7"/>
      <c r="R44" s="7"/>
      <c r="S44" s="7"/>
      <c r="T44" s="7"/>
      <c r="U44" s="7"/>
      <c r="V44" s="7"/>
      <c r="W44" s="7"/>
      <c r="X44" s="7"/>
      <c r="Y44" s="7"/>
      <c r="Z44" s="7"/>
    </row>
    <row r="45" spans="1:26" ht="129" customHeight="1" x14ac:dyDescent="0.3">
      <c r="A45" s="73" t="str">
        <f t="shared" si="2"/>
        <v>[PRD_Search_GUI_037]</v>
      </c>
      <c r="B45" s="88" t="s">
        <v>116</v>
      </c>
      <c r="C45" s="83" t="s">
        <v>302</v>
      </c>
      <c r="D45" s="83" t="s">
        <v>303</v>
      </c>
      <c r="E45" s="74"/>
      <c r="F45" s="75" t="s">
        <v>34</v>
      </c>
      <c r="G45" s="98">
        <v>45669</v>
      </c>
      <c r="H45" s="142"/>
      <c r="I45" s="78"/>
      <c r="J45" s="7"/>
      <c r="K45" s="7"/>
      <c r="L45" s="7"/>
      <c r="M45" s="7"/>
      <c r="N45" s="7"/>
      <c r="O45" s="7"/>
      <c r="P45" s="7"/>
      <c r="Q45" s="7"/>
      <c r="R45" s="7"/>
      <c r="S45" s="7"/>
      <c r="T45" s="7"/>
      <c r="U45" s="7"/>
      <c r="V45" s="7"/>
      <c r="W45" s="7"/>
      <c r="X45" s="7"/>
      <c r="Y45" s="7"/>
      <c r="Z45" s="7"/>
    </row>
    <row r="46" spans="1:26" ht="94.95" customHeight="1" x14ac:dyDescent="0.3">
      <c r="A46" s="73" t="str">
        <f>IF(OR(B46&lt;&gt;"",D46&lt;&gt;""),"["&amp;TEXT($B$2,"##")&amp;"_Permission_"&amp;TEXT(ROW()-8,"000")&amp;"]","")</f>
        <v>[PRD_Search_Permission_038]</v>
      </c>
      <c r="B46" s="88" t="s">
        <v>105</v>
      </c>
      <c r="C46" s="83" t="s">
        <v>157</v>
      </c>
      <c r="D46" s="83" t="s">
        <v>241</v>
      </c>
      <c r="E46" s="74"/>
      <c r="F46" s="75" t="s">
        <v>34</v>
      </c>
      <c r="G46" s="98">
        <v>45669</v>
      </c>
      <c r="H46" s="142"/>
      <c r="I46" s="78"/>
      <c r="J46" s="7"/>
      <c r="K46" s="7"/>
      <c r="L46" s="7"/>
      <c r="M46" s="7"/>
      <c r="N46" s="7"/>
      <c r="O46" s="7"/>
      <c r="P46" s="7"/>
      <c r="Q46" s="7"/>
      <c r="R46" s="7"/>
      <c r="S46" s="7"/>
      <c r="T46" s="7"/>
      <c r="U46" s="7"/>
      <c r="V46" s="7"/>
      <c r="W46" s="7"/>
      <c r="X46" s="7"/>
      <c r="Y46" s="7"/>
      <c r="Z46" s="7"/>
    </row>
    <row r="47" spans="1:26" ht="118.95" customHeight="1" x14ac:dyDescent="0.3">
      <c r="A47" s="73" t="str">
        <f>IF(OR(B47&lt;&gt;"",D47&lt;&gt;""),"["&amp;TEXT($B$2,"##")&amp;"_Permission_"&amp;TEXT(ROW()-8,"000")&amp;"]","")</f>
        <v>[PRD_Search_Permission_039]</v>
      </c>
      <c r="B47" s="88" t="s">
        <v>106</v>
      </c>
      <c r="C47" s="83" t="s">
        <v>239</v>
      </c>
      <c r="D47" s="83" t="s">
        <v>240</v>
      </c>
      <c r="E47" s="74"/>
      <c r="F47" s="75" t="s">
        <v>34</v>
      </c>
      <c r="G47" s="98">
        <v>45669</v>
      </c>
      <c r="H47" s="142"/>
      <c r="I47" s="78"/>
      <c r="J47" s="7"/>
      <c r="K47" s="7"/>
      <c r="L47" s="7"/>
      <c r="M47" s="7"/>
      <c r="N47" s="7"/>
      <c r="O47" s="7"/>
      <c r="P47" s="7"/>
      <c r="Q47" s="7"/>
      <c r="R47" s="7"/>
      <c r="S47" s="7"/>
      <c r="T47" s="7"/>
      <c r="U47" s="7"/>
      <c r="V47" s="7"/>
      <c r="W47" s="7"/>
      <c r="X47" s="7"/>
      <c r="Y47" s="7"/>
      <c r="Z47" s="7"/>
    </row>
    <row r="48" spans="1:26" ht="67.2" customHeight="1" x14ac:dyDescent="0.3">
      <c r="A48" s="73" t="str">
        <f>IF(OR(B48&lt;&gt;"",D48&lt;&gt;""),"["&amp;TEXT($B$2,"##")&amp;"_History_"&amp;TEXT(ROW()-8,"000")&amp;"]","")</f>
        <v>[PRD_Search_History_040]</v>
      </c>
      <c r="B48" s="88" t="s">
        <v>107</v>
      </c>
      <c r="C48" s="83" t="s">
        <v>158</v>
      </c>
      <c r="D48" s="83" t="s">
        <v>242</v>
      </c>
      <c r="E48" s="74"/>
      <c r="F48" s="75" t="s">
        <v>34</v>
      </c>
      <c r="G48" s="98">
        <v>45669</v>
      </c>
      <c r="H48" s="142"/>
      <c r="I48" s="91"/>
      <c r="J48" s="7"/>
      <c r="K48" s="7"/>
      <c r="L48" s="7"/>
      <c r="M48" s="7"/>
      <c r="N48" s="7"/>
      <c r="O48" s="7"/>
      <c r="P48" s="7"/>
      <c r="Q48" s="7"/>
      <c r="R48" s="7"/>
      <c r="S48" s="7"/>
      <c r="T48" s="7"/>
      <c r="U48" s="7"/>
      <c r="V48" s="7"/>
      <c r="W48" s="7"/>
      <c r="X48" s="7"/>
      <c r="Y48" s="7"/>
      <c r="Z48" s="7"/>
    </row>
    <row r="49" spans="1:26" ht="113.4" customHeight="1" x14ac:dyDescent="0.3">
      <c r="A49" s="73" t="str">
        <f>IF(OR(B49&lt;&gt;"",D49&lt;&gt;""),"["&amp;TEXT($B$2,"##")&amp;"_History_"&amp;TEXT(ROW()-8,"000")&amp;"]","")</f>
        <v>[PRD_Search_History_041]</v>
      </c>
      <c r="B49" s="88" t="s">
        <v>164</v>
      </c>
      <c r="C49" s="83" t="s">
        <v>159</v>
      </c>
      <c r="D49" s="83" t="s">
        <v>246</v>
      </c>
      <c r="E49" s="74"/>
      <c r="F49" s="75" t="s">
        <v>34</v>
      </c>
      <c r="G49" s="98">
        <v>45669</v>
      </c>
      <c r="H49" s="142"/>
      <c r="I49" s="78"/>
      <c r="J49" s="7"/>
      <c r="K49" s="7"/>
      <c r="L49" s="7"/>
      <c r="M49" s="7"/>
      <c r="N49" s="7"/>
      <c r="O49" s="7"/>
      <c r="P49" s="7"/>
      <c r="Q49" s="7"/>
      <c r="R49" s="7"/>
      <c r="S49" s="7"/>
      <c r="T49" s="7"/>
      <c r="U49" s="7"/>
      <c r="V49" s="7"/>
      <c r="W49" s="7"/>
      <c r="X49" s="7"/>
      <c r="Y49" s="7"/>
      <c r="Z49" s="7"/>
    </row>
    <row r="50" spans="1:26" ht="113.4" customHeight="1" x14ac:dyDescent="0.3">
      <c r="A50" s="73" t="str">
        <f>IF(OR(B50&lt;&gt;"",D50&lt;&gt;""),"["&amp;TEXT($B$2,"##")&amp;"_History_"&amp;TEXT(ROW()-8,"000")&amp;"]","")</f>
        <v>[PRD_Search_History_042]</v>
      </c>
      <c r="B50" s="134" t="s">
        <v>311</v>
      </c>
      <c r="C50" s="135" t="s">
        <v>312</v>
      </c>
      <c r="D50" s="135" t="s">
        <v>318</v>
      </c>
      <c r="E50" s="135"/>
      <c r="F50" s="75" t="s">
        <v>36</v>
      </c>
      <c r="G50" s="98">
        <v>45676</v>
      </c>
      <c r="H50" s="142"/>
      <c r="I50" s="78"/>
      <c r="J50" s="7"/>
      <c r="K50" s="7"/>
      <c r="L50" s="7"/>
      <c r="M50" s="7"/>
      <c r="N50" s="7"/>
      <c r="O50" s="7"/>
      <c r="P50" s="7"/>
      <c r="Q50" s="7"/>
      <c r="R50" s="7"/>
      <c r="S50" s="7"/>
      <c r="T50" s="7"/>
      <c r="U50" s="7"/>
      <c r="V50" s="7"/>
      <c r="W50" s="7"/>
      <c r="X50" s="7"/>
      <c r="Y50" s="7"/>
      <c r="Z50" s="7"/>
    </row>
    <row r="51" spans="1:26" ht="93" customHeight="1" x14ac:dyDescent="0.3">
      <c r="A51" s="73" t="str">
        <f>IF(OR(B51&lt;&gt;"",D51&lt;&gt;""),"["&amp;TEXT($B$2,"##")&amp;"_Searching_"&amp;TEXT(ROW()-8,"000")&amp;"]","")</f>
        <v>[PRD_Search_Searching_043]</v>
      </c>
      <c r="B51" s="74" t="s">
        <v>68</v>
      </c>
      <c r="C51" s="83" t="s">
        <v>109</v>
      </c>
      <c r="D51" s="83" t="s">
        <v>317</v>
      </c>
      <c r="E51" s="74"/>
      <c r="F51" s="75" t="s">
        <v>36</v>
      </c>
      <c r="G51" s="98">
        <v>45676</v>
      </c>
      <c r="H51" s="142"/>
      <c r="I51" s="76"/>
      <c r="J51" s="7"/>
      <c r="K51" s="7"/>
      <c r="L51" s="7"/>
      <c r="M51" s="7"/>
      <c r="N51" s="7"/>
      <c r="O51" s="7"/>
      <c r="P51" s="7"/>
      <c r="Q51" s="7"/>
      <c r="R51" s="7"/>
      <c r="S51" s="7"/>
      <c r="T51" s="7"/>
      <c r="U51" s="7"/>
      <c r="V51" s="7"/>
      <c r="W51" s="7"/>
      <c r="X51" s="7"/>
      <c r="Y51" s="7"/>
      <c r="Z51" s="7"/>
    </row>
    <row r="52" spans="1:26" ht="85.2" customHeight="1" x14ac:dyDescent="0.3">
      <c r="A52" s="73" t="str">
        <f>IF(OR(B52&lt;&gt;"",D52&lt;&gt;""),"["&amp;TEXT($B$2,"##")&amp;"_Searching_"&amp;TEXT(ROW()-8,"000")&amp;"]","")</f>
        <v>[PRD_Search_Searching_044]</v>
      </c>
      <c r="B52" s="74" t="s">
        <v>71</v>
      </c>
      <c r="C52" s="83" t="s">
        <v>110</v>
      </c>
      <c r="D52" s="83" t="s">
        <v>305</v>
      </c>
      <c r="E52" s="74"/>
      <c r="F52" s="75" t="s">
        <v>36</v>
      </c>
      <c r="G52" s="98">
        <v>45676</v>
      </c>
      <c r="H52" s="143"/>
      <c r="I52" s="78"/>
      <c r="J52" s="7"/>
      <c r="K52" s="7"/>
      <c r="L52" s="7"/>
      <c r="M52" s="7"/>
      <c r="N52" s="7"/>
      <c r="O52" s="7"/>
      <c r="P52" s="7"/>
      <c r="Q52" s="7"/>
      <c r="R52" s="7"/>
      <c r="S52" s="7"/>
      <c r="T52" s="7"/>
      <c r="U52" s="7"/>
      <c r="V52" s="7"/>
      <c r="W52" s="7"/>
      <c r="X52" s="7"/>
      <c r="Y52" s="7"/>
      <c r="Z52" s="7"/>
    </row>
    <row r="53" spans="1:26" ht="147" customHeight="1" x14ac:dyDescent="0.3">
      <c r="A53" s="73" t="str">
        <f>IF(OR(B53&lt;&gt;"",D53&lt;&gt;""),"["&amp;TEXT($B$2,"##")&amp;"_Searching_"&amp;TEXT(ROW()-8,"000")&amp;"]","")</f>
        <v>[PRD_Search_Searching_045]</v>
      </c>
      <c r="B53" s="84" t="s">
        <v>72</v>
      </c>
      <c r="C53" s="83" t="s">
        <v>112</v>
      </c>
      <c r="D53" s="83" t="s">
        <v>315</v>
      </c>
      <c r="E53" s="74"/>
      <c r="F53" s="75" t="s">
        <v>36</v>
      </c>
      <c r="G53" s="98">
        <v>45676</v>
      </c>
      <c r="H53" s="142"/>
      <c r="I53" s="77"/>
      <c r="J53" s="57"/>
      <c r="K53" s="57"/>
      <c r="L53" s="57"/>
      <c r="M53" s="57"/>
      <c r="N53" s="57"/>
      <c r="O53" s="57"/>
      <c r="P53" s="57"/>
      <c r="Q53" s="57"/>
      <c r="R53" s="57"/>
      <c r="S53" s="57"/>
      <c r="T53" s="57"/>
      <c r="U53" s="57"/>
      <c r="V53" s="57"/>
      <c r="W53" s="57"/>
      <c r="X53" s="57"/>
      <c r="Y53" s="57"/>
      <c r="Z53" s="57"/>
    </row>
    <row r="54" spans="1:26" ht="90.6" customHeight="1" x14ac:dyDescent="0.3">
      <c r="A54" s="73" t="str">
        <f>IF(OR(B54&lt;&gt;"",D54&lt;&gt;""),"["&amp;TEXT($B$2,"##")&amp;"_Searching_"&amp;TEXT(ROW()-8,"000")&amp;"]","")</f>
        <v>[PRD_Search_Searching_046]</v>
      </c>
      <c r="B54" s="88" t="s">
        <v>81</v>
      </c>
      <c r="C54" s="83" t="s">
        <v>115</v>
      </c>
      <c r="D54" s="83" t="s">
        <v>218</v>
      </c>
      <c r="E54" s="74"/>
      <c r="F54" s="75" t="s">
        <v>36</v>
      </c>
      <c r="G54" s="98">
        <v>45676</v>
      </c>
      <c r="H54" s="142"/>
      <c r="I54" s="78"/>
      <c r="J54" s="7"/>
      <c r="K54" s="7"/>
      <c r="L54" s="7"/>
      <c r="M54" s="7"/>
      <c r="N54" s="7"/>
      <c r="O54" s="7"/>
      <c r="P54" s="7"/>
      <c r="Q54" s="7"/>
      <c r="R54" s="7"/>
      <c r="S54" s="7"/>
      <c r="T54" s="7"/>
      <c r="U54" s="7"/>
      <c r="V54" s="7"/>
      <c r="W54" s="7"/>
      <c r="X54" s="7"/>
      <c r="Y54" s="7"/>
      <c r="Z54" s="7"/>
    </row>
    <row r="55" spans="1:26" ht="90.6" customHeight="1" x14ac:dyDescent="0.3">
      <c r="A55" s="73" t="str">
        <f>IF(OR(B55&lt;&gt;"",D55&lt;&gt;""),"["&amp;TEXT($B$2,"##")&amp;"_Searching_"&amp;TEXT(ROW()-8,"000")&amp;"]","")</f>
        <v>[PRD_Search_Searching_047]</v>
      </c>
      <c r="B55" s="88" t="s">
        <v>87</v>
      </c>
      <c r="C55" s="83" t="s">
        <v>119</v>
      </c>
      <c r="D55" s="83" t="s">
        <v>316</v>
      </c>
      <c r="E55" s="74"/>
      <c r="F55" s="75" t="s">
        <v>36</v>
      </c>
      <c r="G55" s="98">
        <v>45676</v>
      </c>
      <c r="H55" s="142"/>
      <c r="I55" s="91"/>
      <c r="J55" s="7"/>
      <c r="K55" s="7"/>
      <c r="L55" s="7"/>
      <c r="M55" s="7"/>
      <c r="N55" s="7"/>
      <c r="O55" s="7"/>
      <c r="P55" s="7"/>
      <c r="Q55" s="7"/>
      <c r="R55" s="7"/>
      <c r="S55" s="7"/>
      <c r="T55" s="7"/>
      <c r="U55" s="7"/>
      <c r="V55" s="7"/>
      <c r="W55" s="7"/>
      <c r="X55" s="7"/>
      <c r="Y55" s="7"/>
      <c r="Z55" s="7"/>
    </row>
    <row r="56" spans="1:26" ht="109.2" customHeight="1" x14ac:dyDescent="0.3">
      <c r="A56" s="73" t="str">
        <f>IF(OR(B56&lt;&gt;"",D56&lt;&gt;""),"["&amp;TEXT($B$2,"##")&amp;"_Searching_"&amp;TEXT(ROW()-8,"000")&amp;"]","")</f>
        <v>[PRD_Search_Searching_048]</v>
      </c>
      <c r="B56" s="88" t="s">
        <v>163</v>
      </c>
      <c r="C56" s="83" t="s">
        <v>122</v>
      </c>
      <c r="D56" s="83" t="s">
        <v>223</v>
      </c>
      <c r="E56" s="74"/>
      <c r="F56" s="75" t="s">
        <v>36</v>
      </c>
      <c r="G56" s="98">
        <v>45676</v>
      </c>
      <c r="H56" s="142"/>
      <c r="I56" s="78"/>
      <c r="J56" s="7"/>
      <c r="K56" s="7"/>
      <c r="L56" s="7"/>
      <c r="M56" s="7"/>
      <c r="N56" s="7"/>
      <c r="O56" s="7"/>
      <c r="P56" s="7"/>
      <c r="Q56" s="7"/>
      <c r="R56" s="7"/>
      <c r="S56" s="7"/>
      <c r="T56" s="7"/>
      <c r="U56" s="7"/>
      <c r="V56" s="7"/>
      <c r="W56" s="7"/>
      <c r="X56" s="7"/>
      <c r="Y56" s="7"/>
      <c r="Z56" s="7"/>
    </row>
    <row r="57" spans="1:26" ht="96.6" customHeight="1" x14ac:dyDescent="0.3">
      <c r="A57" s="73" t="str">
        <f>IF(OR(B57&lt;&gt;"",D57&lt;&gt;""),"["&amp;TEXT($B$2,"##")&amp;"_Searching_"&amp;TEXT(ROW()-8,"000")&amp;"]","")</f>
        <v>[PRD_Search_Searching_049]</v>
      </c>
      <c r="B57" s="88" t="s">
        <v>93</v>
      </c>
      <c r="C57" s="83" t="s">
        <v>128</v>
      </c>
      <c r="D57" s="83" t="s">
        <v>227</v>
      </c>
      <c r="E57" s="74"/>
      <c r="F57" s="75" t="s">
        <v>36</v>
      </c>
      <c r="G57" s="98">
        <v>45676</v>
      </c>
      <c r="H57" s="142"/>
      <c r="I57" s="78"/>
      <c r="J57" s="7"/>
      <c r="K57" s="7"/>
      <c r="L57" s="7"/>
      <c r="M57" s="7"/>
      <c r="N57" s="7"/>
      <c r="O57" s="7"/>
      <c r="P57" s="7"/>
      <c r="Q57" s="7"/>
      <c r="R57" s="7"/>
      <c r="S57" s="7"/>
      <c r="T57" s="7"/>
      <c r="U57" s="7"/>
      <c r="V57" s="7"/>
      <c r="W57" s="7"/>
      <c r="X57" s="7"/>
      <c r="Y57" s="7"/>
      <c r="Z57" s="7"/>
    </row>
    <row r="58" spans="1:26" ht="65.400000000000006" customHeight="1" x14ac:dyDescent="0.3">
      <c r="A58" s="73" t="str">
        <f>IF(OR(B58&lt;&gt;"",D58&lt;&gt;""),"["&amp;TEXT($B$2,"##")&amp;"_Suggestion_"&amp;TEXT(ROW()-8,"000")&amp;"]","")</f>
        <v>[PRD_Search_Suggestion_050]</v>
      </c>
      <c r="B58" s="88" t="s">
        <v>147</v>
      </c>
      <c r="C58" s="83" t="s">
        <v>136</v>
      </c>
      <c r="D58" s="83" t="s">
        <v>230</v>
      </c>
      <c r="E58" s="74"/>
      <c r="F58" s="75" t="s">
        <v>36</v>
      </c>
      <c r="G58" s="98">
        <v>45676</v>
      </c>
      <c r="H58" s="142"/>
      <c r="I58" s="78"/>
      <c r="J58" s="7"/>
      <c r="K58" s="7"/>
      <c r="L58" s="7"/>
      <c r="M58" s="7"/>
      <c r="N58" s="7"/>
      <c r="O58" s="7"/>
      <c r="P58" s="7"/>
      <c r="Q58" s="7"/>
      <c r="R58" s="7"/>
      <c r="S58" s="7"/>
      <c r="T58" s="7"/>
      <c r="U58" s="7"/>
      <c r="V58" s="7"/>
      <c r="W58" s="7"/>
      <c r="X58" s="7"/>
      <c r="Y58" s="7"/>
      <c r="Z58" s="7"/>
    </row>
    <row r="59" spans="1:26" ht="145.94999999999999" customHeight="1" x14ac:dyDescent="0.3">
      <c r="A59" s="136" t="str">
        <f>IF(OR(B59&lt;&gt;"",D59&lt;&gt;""),"["&amp;TEXT($B$2,"##")&amp;"_GUI_"&amp;TEXT(ROW()-8,"000")&amp;"]","")</f>
        <v>[PRD_Search_GUI_051]</v>
      </c>
      <c r="B59" s="88" t="s">
        <v>306</v>
      </c>
      <c r="C59" s="137" t="s">
        <v>236</v>
      </c>
      <c r="D59" s="137" t="s">
        <v>235</v>
      </c>
      <c r="E59" s="138"/>
      <c r="F59" s="139" t="s">
        <v>36</v>
      </c>
      <c r="G59" s="140">
        <v>45676</v>
      </c>
      <c r="H59" s="144"/>
      <c r="I59" s="78"/>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8"/>
      <c r="J60" s="7"/>
      <c r="K60" s="7"/>
      <c r="L60" s="7"/>
      <c r="M60" s="7"/>
      <c r="N60" s="7"/>
      <c r="O60" s="7"/>
      <c r="P60" s="7"/>
      <c r="Q60" s="7"/>
      <c r="R60" s="7"/>
      <c r="S60" s="7"/>
      <c r="T60" s="7"/>
      <c r="U60" s="7"/>
      <c r="V60" s="7"/>
      <c r="W60" s="7"/>
      <c r="X60" s="7"/>
      <c r="Y60" s="7"/>
      <c r="Z60" s="7"/>
    </row>
    <row r="61" spans="1:26" ht="12.75" customHeight="1" x14ac:dyDescent="0.3">
      <c r="B61" s="7"/>
      <c r="C61" s="7"/>
      <c r="D61" s="7"/>
      <c r="E61" s="7"/>
      <c r="F61" s="7"/>
      <c r="G61" s="7"/>
      <c r="H61" s="7"/>
      <c r="I61" s="78"/>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8"/>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8"/>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8"/>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8"/>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8"/>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8"/>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8"/>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8"/>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8"/>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8"/>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8"/>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8"/>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8"/>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8"/>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8"/>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8"/>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8"/>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8"/>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8"/>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8"/>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8"/>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8"/>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8"/>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8"/>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8"/>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8"/>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8"/>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8"/>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8"/>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8"/>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8"/>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8"/>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8"/>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8"/>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8"/>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8"/>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8"/>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8"/>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8"/>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8"/>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8"/>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8"/>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8"/>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8"/>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8"/>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8"/>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8"/>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8"/>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8"/>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8"/>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8"/>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8"/>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8"/>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8"/>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8"/>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8"/>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8"/>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8"/>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8"/>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8"/>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8"/>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8"/>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8"/>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8"/>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8"/>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8"/>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8"/>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8"/>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8"/>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8"/>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8"/>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8"/>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8"/>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8"/>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8"/>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8"/>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8"/>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8"/>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8"/>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8"/>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8"/>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8"/>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8"/>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8"/>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8"/>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8"/>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8"/>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8"/>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8"/>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8"/>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8"/>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8"/>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8"/>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8"/>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8"/>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8"/>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8"/>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8"/>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8"/>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8"/>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8"/>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8"/>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8"/>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8"/>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8"/>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8"/>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8"/>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8"/>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8"/>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8"/>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8"/>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8"/>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8"/>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8"/>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8"/>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8"/>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8"/>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8"/>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8"/>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8"/>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8"/>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8"/>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8"/>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8"/>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8"/>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8"/>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8"/>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8"/>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8"/>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8"/>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8"/>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8"/>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8"/>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8"/>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8"/>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8"/>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8"/>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8"/>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8"/>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8"/>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8"/>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8"/>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8"/>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8"/>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8"/>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8"/>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8"/>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8"/>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8"/>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8"/>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8"/>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8"/>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8"/>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8"/>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8"/>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8"/>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8"/>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8"/>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8"/>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8"/>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8"/>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8"/>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8"/>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8"/>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8"/>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8"/>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8"/>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8"/>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8"/>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8"/>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8"/>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8"/>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8"/>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8"/>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8"/>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8"/>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8"/>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8"/>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8"/>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8"/>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8"/>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8"/>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8"/>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8"/>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8"/>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8"/>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8"/>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8"/>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8"/>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8"/>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8"/>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8"/>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8"/>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8"/>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8"/>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8"/>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8"/>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8"/>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8"/>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8"/>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8"/>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8"/>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8"/>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8"/>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8"/>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8"/>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8"/>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8"/>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8"/>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8"/>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8"/>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8"/>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8"/>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8"/>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8"/>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8"/>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8"/>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8"/>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8"/>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8"/>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8"/>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8"/>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8"/>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8"/>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8"/>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8"/>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8"/>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8"/>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8"/>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8"/>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8"/>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8"/>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8"/>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8"/>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8"/>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8"/>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8"/>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8"/>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8"/>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8"/>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8"/>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8"/>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8"/>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8"/>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8"/>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8"/>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8"/>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8"/>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8"/>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8"/>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8"/>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8"/>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8"/>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8"/>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8"/>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8"/>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8"/>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8"/>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8"/>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8"/>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8"/>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8"/>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8"/>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8"/>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8"/>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8"/>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8"/>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8"/>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8"/>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8"/>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8"/>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8"/>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8"/>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8"/>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8"/>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8"/>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8"/>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8"/>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8"/>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8"/>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8"/>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8"/>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8"/>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8"/>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8"/>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8"/>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8"/>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8"/>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8"/>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8"/>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8"/>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8"/>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8"/>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8"/>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8"/>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8"/>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8"/>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8"/>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8"/>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8"/>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8"/>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8"/>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8"/>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8"/>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8"/>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8"/>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8"/>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8"/>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8"/>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8"/>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8"/>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8"/>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8"/>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8"/>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8"/>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8"/>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8"/>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8"/>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8"/>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8"/>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8"/>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8"/>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8"/>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8"/>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8"/>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8"/>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8"/>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8"/>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8"/>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8"/>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8"/>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8"/>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8"/>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8"/>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8"/>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8"/>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8"/>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8"/>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8"/>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8"/>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8"/>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8"/>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8"/>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8"/>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8"/>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8"/>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8"/>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8"/>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8"/>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8"/>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8"/>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8"/>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8"/>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8"/>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8"/>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8"/>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8"/>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8"/>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8"/>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8"/>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8"/>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8"/>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8"/>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8"/>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8"/>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8"/>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8"/>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8"/>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8"/>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8"/>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8"/>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8"/>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8"/>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8"/>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8"/>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8"/>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8"/>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8"/>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8"/>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8"/>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8"/>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8"/>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8"/>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8"/>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8"/>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8"/>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8"/>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8"/>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8"/>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8"/>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8"/>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8"/>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8"/>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8"/>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8"/>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8"/>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8"/>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8"/>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8"/>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8"/>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8"/>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8"/>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8"/>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8"/>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8"/>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8"/>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8"/>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8"/>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8"/>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8"/>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8"/>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8"/>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8"/>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8"/>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8"/>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8"/>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8"/>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8"/>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8"/>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8"/>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8"/>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8"/>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8"/>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8"/>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8"/>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8"/>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8"/>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8"/>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8"/>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8"/>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8"/>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8"/>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8"/>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8"/>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8"/>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8"/>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8"/>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8"/>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8"/>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8"/>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8"/>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8"/>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8"/>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8"/>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8"/>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8"/>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8"/>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8"/>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8"/>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8"/>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8"/>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8"/>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8"/>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8"/>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8"/>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8"/>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8"/>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8"/>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8"/>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8"/>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8"/>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8"/>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8"/>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8"/>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8"/>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8"/>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8"/>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8"/>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8"/>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8"/>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8"/>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8"/>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8"/>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8"/>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8"/>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8"/>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8"/>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8"/>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8"/>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8"/>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8"/>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8"/>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8"/>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8"/>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8"/>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8"/>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8"/>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8"/>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8"/>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8"/>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8"/>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8"/>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8"/>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8"/>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8"/>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8"/>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8"/>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8"/>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8"/>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8"/>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8"/>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8"/>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8"/>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8"/>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8"/>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8"/>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8"/>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8"/>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8"/>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8"/>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8"/>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8"/>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8"/>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8"/>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8"/>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8"/>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8"/>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8"/>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8"/>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8"/>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8"/>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8"/>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8"/>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8"/>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8"/>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8"/>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8"/>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8"/>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8"/>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8"/>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8"/>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8"/>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8"/>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8"/>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8"/>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8"/>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8"/>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8"/>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8"/>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8"/>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8"/>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8"/>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8"/>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8"/>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8"/>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8"/>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8"/>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8"/>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8"/>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8"/>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8"/>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8"/>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8"/>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8"/>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8"/>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8"/>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8"/>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8"/>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8"/>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8"/>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8"/>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8"/>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8"/>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8"/>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8"/>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8"/>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8"/>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8"/>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8"/>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8"/>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8"/>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8"/>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8"/>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8"/>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8"/>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8"/>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8"/>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8"/>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8"/>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8"/>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8"/>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8"/>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8"/>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8"/>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8"/>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8"/>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8"/>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8"/>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8"/>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8"/>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8"/>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8"/>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8"/>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8"/>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8"/>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8"/>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8"/>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8"/>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8"/>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8"/>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8"/>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8"/>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8"/>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8"/>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8"/>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8"/>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8"/>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8"/>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8"/>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8"/>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8"/>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8"/>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8"/>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8"/>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8"/>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8"/>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8"/>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8"/>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8"/>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8"/>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8"/>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8"/>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8"/>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8"/>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8"/>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8"/>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8"/>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8"/>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8"/>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8"/>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8"/>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8"/>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8"/>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8"/>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8"/>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8"/>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8"/>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8"/>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8"/>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8"/>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8"/>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8"/>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8"/>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8"/>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8"/>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8"/>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8"/>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8"/>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8"/>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8"/>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8"/>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8"/>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8"/>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8"/>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8"/>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8"/>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8"/>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8"/>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8"/>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8"/>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8"/>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8"/>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8"/>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8"/>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8"/>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8"/>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8"/>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8"/>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8"/>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8"/>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8"/>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8"/>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8"/>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8"/>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8"/>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8"/>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8"/>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8"/>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8"/>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8"/>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8"/>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8"/>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8"/>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8"/>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8"/>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8"/>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8"/>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8"/>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8"/>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8"/>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8"/>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8"/>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8"/>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8"/>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8"/>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8"/>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8"/>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8"/>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8"/>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8"/>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8"/>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8"/>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8"/>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8"/>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8"/>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8"/>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8"/>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8"/>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8"/>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8"/>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8"/>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8"/>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8"/>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8"/>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8"/>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8"/>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8"/>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8"/>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8"/>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8"/>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8"/>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8"/>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8"/>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8"/>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8"/>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8"/>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8"/>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8"/>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8"/>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8"/>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8"/>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8"/>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8"/>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8"/>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8"/>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8"/>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8"/>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8"/>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8"/>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8"/>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8"/>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8"/>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8"/>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8"/>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8"/>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8"/>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8"/>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8"/>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8"/>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8"/>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8"/>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8"/>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8"/>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8"/>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8"/>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8"/>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8"/>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8"/>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8"/>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8"/>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8"/>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8"/>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8"/>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8"/>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8"/>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8"/>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8"/>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8"/>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8"/>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8"/>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8"/>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8"/>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8"/>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8"/>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8"/>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8"/>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8"/>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8"/>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8"/>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8"/>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8"/>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8"/>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8"/>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8"/>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8"/>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8"/>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8"/>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8"/>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8"/>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8"/>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8"/>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8"/>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8"/>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8"/>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8"/>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8"/>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8"/>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8"/>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8"/>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8"/>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8"/>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8"/>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8"/>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8"/>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8"/>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8"/>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8"/>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8"/>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8"/>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8"/>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8"/>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8"/>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8"/>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8"/>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8"/>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8"/>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8"/>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8"/>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8"/>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8"/>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8"/>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8"/>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8"/>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8"/>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8"/>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8"/>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8"/>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8"/>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8"/>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8"/>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8"/>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8"/>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8"/>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8"/>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8"/>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8"/>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8"/>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8"/>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8"/>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8"/>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8"/>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8"/>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8"/>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8"/>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8"/>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8"/>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8"/>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8"/>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8"/>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8"/>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8"/>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8"/>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8"/>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8"/>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8"/>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8"/>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8"/>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8"/>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8"/>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8"/>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8"/>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8"/>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8"/>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8"/>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8"/>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8"/>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8"/>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8"/>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8"/>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8"/>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8"/>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8"/>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8"/>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8"/>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8"/>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8"/>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8"/>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8"/>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8"/>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8"/>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8"/>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8"/>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8"/>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8"/>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8"/>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8"/>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8"/>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8"/>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8"/>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8"/>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8"/>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8"/>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8"/>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8"/>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8"/>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8"/>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8"/>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8"/>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8"/>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8"/>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8"/>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8"/>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8"/>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8"/>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8"/>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8"/>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8"/>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8"/>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8"/>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8"/>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8"/>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8"/>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8"/>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8"/>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8"/>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8"/>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8"/>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8"/>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8"/>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8"/>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8"/>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8"/>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8"/>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8"/>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8"/>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8"/>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8"/>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8"/>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8"/>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8"/>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8"/>
      <c r="J992" s="7"/>
      <c r="K992" s="7"/>
      <c r="L992" s="7"/>
      <c r="M992" s="7"/>
      <c r="N992" s="7"/>
      <c r="O992" s="7"/>
      <c r="P992" s="7"/>
      <c r="Q992" s="7"/>
      <c r="R992" s="7"/>
      <c r="S992" s="7"/>
      <c r="T992" s="7"/>
      <c r="U992" s="7"/>
      <c r="V992" s="7"/>
      <c r="W992" s="7"/>
      <c r="X992" s="7"/>
      <c r="Y992" s="7"/>
      <c r="Z992" s="7"/>
    </row>
    <row r="993" spans="1:8" ht="15" customHeight="1" x14ac:dyDescent="0.3">
      <c r="A993" s="7"/>
      <c r="B993" s="7"/>
      <c r="C993" s="7"/>
      <c r="D993" s="7"/>
      <c r="E993" s="7"/>
      <c r="F993" s="7"/>
      <c r="G993" s="7"/>
      <c r="H993" s="7"/>
    </row>
    <row r="994" spans="1:8" ht="15" customHeight="1" x14ac:dyDescent="0.3">
      <c r="A994" s="7"/>
      <c r="B994" s="7"/>
      <c r="C994" s="7"/>
      <c r="D994" s="7"/>
      <c r="E994" s="7"/>
      <c r="F994" s="7"/>
      <c r="G994" s="7"/>
      <c r="H994" s="7"/>
    </row>
    <row r="995" spans="1:8" ht="15" customHeight="1" x14ac:dyDescent="0.3">
      <c r="A995" s="7"/>
      <c r="B995" s="7"/>
      <c r="C995" s="7"/>
      <c r="D995" s="7"/>
      <c r="E995" s="7"/>
      <c r="F995" s="7"/>
      <c r="G995" s="7"/>
      <c r="H995" s="7"/>
    </row>
    <row r="996" spans="1:8" ht="15" customHeight="1" x14ac:dyDescent="0.3">
      <c r="A996" s="7"/>
      <c r="B996" s="7"/>
      <c r="C996" s="7"/>
      <c r="D996" s="7"/>
      <c r="E996" s="7"/>
      <c r="F996" s="7"/>
      <c r="G996" s="7"/>
      <c r="H996" s="7"/>
    </row>
    <row r="997" spans="1:8" ht="15" customHeight="1" x14ac:dyDescent="0.3">
      <c r="A997" s="7"/>
      <c r="B997" s="7"/>
      <c r="C997" s="7"/>
      <c r="D997" s="7"/>
      <c r="E997" s="7"/>
      <c r="F997" s="7"/>
      <c r="G997" s="7"/>
      <c r="H997" s="7"/>
    </row>
    <row r="998" spans="1:8" ht="15" customHeight="1" x14ac:dyDescent="0.3">
      <c r="A998" s="7"/>
      <c r="B998" s="7"/>
      <c r="C998" s="7"/>
      <c r="D998" s="7"/>
      <c r="E998" s="7"/>
      <c r="F998" s="7"/>
      <c r="G998" s="7"/>
      <c r="H998" s="7"/>
    </row>
    <row r="999" spans="1:8" ht="15" customHeight="1" x14ac:dyDescent="0.3">
      <c r="A999" s="7"/>
      <c r="B999" s="7"/>
      <c r="C999" s="7"/>
      <c r="D999" s="7"/>
      <c r="E999" s="7"/>
      <c r="F999" s="7"/>
      <c r="G999" s="7"/>
      <c r="H999" s="7"/>
    </row>
    <row r="1000" spans="1:8" ht="15" customHeight="1" x14ac:dyDescent="0.3">
      <c r="A1000" s="7"/>
      <c r="B1000" s="7"/>
      <c r="C1000" s="7"/>
      <c r="D1000" s="7"/>
      <c r="E1000" s="7"/>
      <c r="F1000" s="7"/>
      <c r="G1000" s="7"/>
      <c r="H1000" s="7"/>
    </row>
    <row r="1001" spans="1:8" ht="15" customHeight="1" x14ac:dyDescent="0.3">
      <c r="A1001" s="7"/>
      <c r="B1001" s="7"/>
      <c r="C1001" s="7"/>
      <c r="D1001" s="7"/>
      <c r="E1001" s="7"/>
      <c r="F1001" s="7"/>
      <c r="G1001" s="7"/>
      <c r="H1001" s="7"/>
    </row>
    <row r="1002" spans="1:8" ht="15" customHeight="1" x14ac:dyDescent="0.3">
      <c r="A1002" s="7"/>
      <c r="B1002" s="7"/>
      <c r="C1002" s="7"/>
      <c r="D1002" s="7"/>
      <c r="E1002" s="7"/>
      <c r="F1002" s="7"/>
      <c r="G1002" s="7"/>
      <c r="H1002" s="7"/>
    </row>
    <row r="1003" spans="1:8" ht="15" customHeight="1" x14ac:dyDescent="0.3">
      <c r="A1003" s="7"/>
      <c r="B1003" s="7"/>
      <c r="C1003" s="7"/>
      <c r="D1003" s="7"/>
      <c r="E1003" s="7"/>
      <c r="F1003" s="7"/>
      <c r="G1003" s="7"/>
      <c r="H1003" s="7"/>
    </row>
    <row r="1004" spans="1:8" ht="15" customHeight="1" x14ac:dyDescent="0.3">
      <c r="A1004" s="7"/>
      <c r="B1004" s="7"/>
      <c r="C1004" s="7"/>
      <c r="D1004" s="7"/>
      <c r="E1004" s="7"/>
      <c r="F1004" s="7"/>
      <c r="G1004" s="7"/>
      <c r="H1004" s="7"/>
    </row>
    <row r="1005" spans="1:8" ht="15" customHeight="1" x14ac:dyDescent="0.3">
      <c r="A1005" s="7"/>
      <c r="B1005" s="7"/>
      <c r="C1005" s="7"/>
      <c r="D1005" s="7"/>
      <c r="E1005" s="7"/>
      <c r="F1005" s="7"/>
      <c r="G1005" s="7"/>
      <c r="H1005" s="7"/>
    </row>
    <row r="1006" spans="1:8" ht="15" customHeight="1" x14ac:dyDescent="0.3">
      <c r="A1006" s="7"/>
      <c r="B1006" s="7"/>
      <c r="C1006" s="7"/>
      <c r="D1006" s="7"/>
      <c r="E1006" s="7"/>
      <c r="F1006" s="7"/>
      <c r="G1006" s="7"/>
      <c r="H1006" s="7"/>
    </row>
    <row r="1007" spans="1:8" ht="15" customHeight="1" x14ac:dyDescent="0.3">
      <c r="A1007" s="7"/>
      <c r="B1007" s="7"/>
      <c r="C1007" s="7"/>
      <c r="D1007" s="7"/>
      <c r="E1007" s="7"/>
      <c r="F1007" s="7"/>
      <c r="G1007" s="7"/>
      <c r="H1007" s="7"/>
    </row>
    <row r="1008" spans="1:8" ht="15" customHeight="1" x14ac:dyDescent="0.3">
      <c r="A1008" s="7"/>
      <c r="B1008" s="7"/>
      <c r="C1008" s="7"/>
      <c r="D1008" s="7"/>
      <c r="E1008" s="7"/>
      <c r="F1008" s="7"/>
      <c r="G1008" s="7"/>
      <c r="H1008" s="7"/>
    </row>
    <row r="1009" spans="1:8" ht="15" customHeight="1" x14ac:dyDescent="0.3">
      <c r="A1009" s="7"/>
      <c r="B1009" s="7"/>
      <c r="C1009" s="7"/>
      <c r="D1009" s="7"/>
      <c r="E1009" s="7"/>
      <c r="F1009" s="7"/>
      <c r="G1009" s="7"/>
      <c r="H1009" s="7"/>
    </row>
    <row r="1010" spans="1:8" ht="15" customHeight="1" x14ac:dyDescent="0.3">
      <c r="A1010" s="7"/>
      <c r="B1010" s="7"/>
      <c r="C1010" s="7"/>
      <c r="D1010" s="7"/>
      <c r="E1010" s="7"/>
      <c r="F1010" s="7"/>
      <c r="G1010" s="7"/>
      <c r="H1010" s="7"/>
    </row>
    <row r="1011" spans="1:8" ht="15" customHeight="1" x14ac:dyDescent="0.3">
      <c r="A1011" s="7"/>
      <c r="B1011" s="7"/>
      <c r="C1011" s="7"/>
      <c r="D1011" s="7"/>
      <c r="E1011" s="7"/>
      <c r="F1011" s="7"/>
      <c r="G1011" s="7"/>
      <c r="H1011" s="7"/>
    </row>
    <row r="1012" spans="1:8" ht="15" customHeight="1" x14ac:dyDescent="0.3">
      <c r="A1012" s="7"/>
      <c r="B1012" s="7"/>
      <c r="C1012" s="7"/>
      <c r="D1012" s="7"/>
      <c r="E1012" s="7"/>
      <c r="F1012" s="7"/>
      <c r="G1012" s="7"/>
      <c r="H1012" s="7"/>
    </row>
    <row r="1013" spans="1:8" ht="15" customHeight="1" x14ac:dyDescent="0.3">
      <c r="A1013" s="7"/>
      <c r="B1013" s="7"/>
      <c r="C1013" s="7"/>
      <c r="D1013" s="7"/>
      <c r="E1013" s="7"/>
      <c r="F1013" s="7"/>
      <c r="G1013" s="7"/>
      <c r="H1013" s="7"/>
    </row>
    <row r="1014" spans="1:8" ht="15" customHeight="1" x14ac:dyDescent="0.3">
      <c r="A1014" s="7"/>
      <c r="B1014" s="7"/>
      <c r="C1014" s="7"/>
      <c r="D1014" s="7"/>
      <c r="E1014" s="7"/>
      <c r="F1014" s="7"/>
      <c r="G1014" s="7"/>
      <c r="H1014" s="7"/>
    </row>
    <row r="1015" spans="1:8" ht="15" customHeight="1" x14ac:dyDescent="0.3">
      <c r="A1015" s="7"/>
      <c r="B1015" s="7"/>
      <c r="C1015" s="7"/>
      <c r="D1015" s="7"/>
      <c r="E1015" s="7"/>
      <c r="F1015" s="7"/>
      <c r="G1015" s="7"/>
      <c r="H1015" s="7"/>
    </row>
    <row r="1016" spans="1:8" ht="15" customHeight="1" x14ac:dyDescent="0.3">
      <c r="A1016" s="7"/>
      <c r="B1016" s="7"/>
      <c r="C1016" s="7"/>
      <c r="D1016" s="7"/>
      <c r="E1016" s="7"/>
      <c r="F1016" s="7"/>
      <c r="G1016" s="7"/>
      <c r="H1016" s="7"/>
    </row>
    <row r="1017" spans="1:8" ht="15" customHeight="1" x14ac:dyDescent="0.3">
      <c r="A1017" s="7"/>
      <c r="B1017" s="7"/>
      <c r="C1017" s="7"/>
      <c r="D1017" s="7"/>
      <c r="E1017" s="7"/>
      <c r="F1017" s="7"/>
      <c r="G1017" s="7"/>
      <c r="H1017" s="7"/>
    </row>
    <row r="1018" spans="1:8" ht="15" customHeight="1" x14ac:dyDescent="0.3">
      <c r="A1018" s="7"/>
      <c r="B1018" s="7"/>
      <c r="C1018" s="7"/>
      <c r="D1018" s="7"/>
      <c r="E1018" s="7"/>
      <c r="F1018" s="7"/>
      <c r="G1018" s="7"/>
      <c r="H1018" s="7"/>
    </row>
    <row r="1019" spans="1:8" ht="15" customHeight="1" x14ac:dyDescent="0.3">
      <c r="A1019" s="7"/>
      <c r="B1019" s="7"/>
      <c r="C1019" s="7"/>
      <c r="D1019" s="7"/>
      <c r="E1019" s="7"/>
      <c r="F1019" s="7"/>
      <c r="G1019" s="7"/>
      <c r="H1019" s="7"/>
    </row>
    <row r="1020" spans="1:8" ht="15" customHeight="1" x14ac:dyDescent="0.3">
      <c r="A1020" s="7"/>
      <c r="B1020" s="7"/>
      <c r="C1020" s="7"/>
      <c r="D1020" s="7"/>
      <c r="E1020" s="7"/>
      <c r="F1020" s="7"/>
      <c r="G1020" s="7"/>
      <c r="H1020" s="7"/>
    </row>
    <row r="1021" spans="1:8" ht="15" customHeight="1" x14ac:dyDescent="0.3">
      <c r="A1021" s="7"/>
      <c r="B1021" s="7"/>
      <c r="C1021" s="7"/>
      <c r="D1021" s="7"/>
      <c r="E1021" s="7"/>
      <c r="F1021" s="7"/>
      <c r="G1021" s="7"/>
      <c r="H1021" s="7"/>
    </row>
    <row r="1022" spans="1:8" ht="15" customHeight="1" x14ac:dyDescent="0.3">
      <c r="A1022" s="7"/>
      <c r="B1022" s="7"/>
      <c r="C1022" s="7"/>
      <c r="D1022" s="7"/>
      <c r="E1022" s="7"/>
      <c r="F1022" s="7"/>
      <c r="G1022" s="7"/>
      <c r="H1022" s="7"/>
    </row>
    <row r="1023" spans="1:8" ht="15" customHeight="1" x14ac:dyDescent="0.3">
      <c r="A1023" s="7"/>
      <c r="B1023" s="7"/>
      <c r="C1023" s="7"/>
      <c r="D1023" s="7"/>
      <c r="E1023" s="7"/>
      <c r="F1023" s="7"/>
      <c r="G1023" s="7"/>
      <c r="H1023" s="7"/>
    </row>
    <row r="1024" spans="1:8" ht="15" customHeight="1" x14ac:dyDescent="0.3">
      <c r="A1024" s="7"/>
      <c r="B1024" s="7"/>
      <c r="C1024" s="7"/>
      <c r="D1024" s="7"/>
      <c r="E1024" s="7"/>
      <c r="F1024" s="7"/>
      <c r="G1024" s="7"/>
      <c r="H1024" s="7"/>
    </row>
    <row r="1025" spans="1:8" ht="15" customHeight="1" x14ac:dyDescent="0.3">
      <c r="A1025" s="7"/>
      <c r="B1025" s="7"/>
      <c r="C1025" s="7"/>
      <c r="D1025" s="7"/>
      <c r="E1025" s="7"/>
      <c r="F1025" s="7"/>
      <c r="G1025" s="7"/>
      <c r="H1025" s="7"/>
    </row>
    <row r="1026" spans="1:8" ht="15" customHeight="1" x14ac:dyDescent="0.3">
      <c r="A1026" s="7"/>
      <c r="B1026" s="7"/>
      <c r="C1026" s="7"/>
      <c r="D1026" s="7"/>
      <c r="E1026" s="7"/>
      <c r="F1026" s="7"/>
      <c r="G1026" s="7"/>
      <c r="H1026" s="7"/>
    </row>
    <row r="1027" spans="1:8" ht="15" customHeight="1" x14ac:dyDescent="0.3">
      <c r="A1027" s="7"/>
      <c r="B1027" s="7"/>
      <c r="C1027" s="7"/>
      <c r="D1027" s="7"/>
      <c r="E1027" s="7"/>
      <c r="F1027" s="7"/>
      <c r="G1027" s="7"/>
      <c r="H1027" s="7"/>
    </row>
    <row r="1028" spans="1:8" ht="15" customHeight="1" x14ac:dyDescent="0.3">
      <c r="A1028" s="7"/>
      <c r="B1028" s="7"/>
      <c r="C1028" s="7"/>
      <c r="D1028" s="7"/>
      <c r="E1028" s="7"/>
      <c r="F1028" s="7"/>
      <c r="G1028" s="7"/>
      <c r="H1028" s="7"/>
    </row>
    <row r="1029" spans="1:8" ht="15" customHeight="1" x14ac:dyDescent="0.3">
      <c r="A1029" s="7"/>
      <c r="B1029" s="7"/>
      <c r="C1029" s="7"/>
      <c r="D1029" s="7"/>
      <c r="E1029" s="7"/>
      <c r="F1029" s="7"/>
      <c r="G1029" s="7"/>
      <c r="H1029" s="7"/>
    </row>
    <row r="1030" spans="1:8" ht="15" customHeight="1" x14ac:dyDescent="0.3">
      <c r="A1030" s="7"/>
      <c r="B1030" s="7"/>
      <c r="C1030" s="7"/>
      <c r="D1030" s="7"/>
      <c r="E1030" s="7"/>
      <c r="F1030" s="7"/>
      <c r="G1030" s="7"/>
      <c r="H1030" s="7"/>
    </row>
    <row r="1031" spans="1:8" ht="15" customHeight="1" x14ac:dyDescent="0.3">
      <c r="A1031" s="7"/>
      <c r="B1031" s="7"/>
      <c r="C1031" s="7"/>
      <c r="D1031" s="7"/>
      <c r="E1031" s="7"/>
      <c r="F1031" s="7"/>
      <c r="G1031" s="7"/>
      <c r="H1031" s="7"/>
    </row>
    <row r="1032" spans="1:8" ht="15" customHeight="1" x14ac:dyDescent="0.3">
      <c r="A1032" s="7"/>
      <c r="B1032" s="7"/>
      <c r="C1032" s="7"/>
      <c r="D1032" s="7"/>
      <c r="E1032" s="7"/>
      <c r="F1032" s="7"/>
      <c r="G1032" s="7"/>
      <c r="H1032" s="7"/>
    </row>
    <row r="1033" spans="1:8" ht="15" customHeight="1" x14ac:dyDescent="0.3">
      <c r="A1033" s="7"/>
      <c r="B1033" s="7"/>
      <c r="C1033" s="7"/>
      <c r="D1033" s="7"/>
      <c r="E1033" s="7"/>
      <c r="F1033" s="7"/>
      <c r="G1033" s="7"/>
      <c r="H1033" s="7"/>
    </row>
  </sheetData>
  <mergeCells count="5">
    <mergeCell ref="B2:H2"/>
    <mergeCell ref="B3:H3"/>
    <mergeCell ref="B4:H4"/>
    <mergeCell ref="F5:H5"/>
    <mergeCell ref="F6:H6"/>
  </mergeCells>
  <dataValidations count="1">
    <dataValidation type="list" allowBlank="1" showInputMessage="1" showErrorMessage="1" prompt=" - " sqref="F1 F7:F176" xr:uid="{00000000-0002-0000-0300-000000000000}">
      <formula1>$J$2:$J$6</formula1>
    </dataValidation>
  </dataValidations>
  <pageMargins left="0.7" right="0.7" top="0.75" bottom="0.75" header="0" footer="0"/>
  <pageSetup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D44C9-8921-469E-BCE0-280F08C66210}">
  <dimension ref="A1:Z1000"/>
  <sheetViews>
    <sheetView tabSelected="1" workbookViewId="0">
      <selection activeCell="K9" sqref="K9"/>
    </sheetView>
  </sheetViews>
  <sheetFormatPr defaultColWidth="14.44140625" defaultRowHeight="15" customHeight="1" x14ac:dyDescent="0.3"/>
  <cols>
    <col min="1" max="1" width="10.33203125" style="148" customWidth="1"/>
    <col min="2" max="2" width="15.44140625" style="148" customWidth="1"/>
    <col min="3" max="3" width="22.109375" style="148" customWidth="1"/>
    <col min="4" max="6" width="10.33203125" style="148" customWidth="1"/>
    <col min="7" max="7" width="16.44140625" style="148" customWidth="1"/>
    <col min="8" max="8" width="11.5546875" style="148" customWidth="1"/>
    <col min="9" max="9" width="30.109375" style="148" customWidth="1"/>
    <col min="10" max="26" width="11.44140625" style="148" customWidth="1"/>
    <col min="27" max="16384" width="14.44140625" style="148"/>
  </cols>
  <sheetData>
    <row r="1" spans="1:26" ht="25.5" customHeight="1" x14ac:dyDescent="0.4">
      <c r="A1" s="145"/>
      <c r="B1" s="146" t="s">
        <v>49</v>
      </c>
      <c r="C1" s="147"/>
      <c r="D1" s="147"/>
      <c r="E1" s="147"/>
      <c r="F1" s="147"/>
      <c r="G1" s="147"/>
      <c r="H1" s="147"/>
      <c r="I1" s="145"/>
      <c r="J1" s="145"/>
      <c r="K1" s="145"/>
      <c r="L1" s="145"/>
      <c r="M1" s="145"/>
      <c r="N1" s="145"/>
      <c r="O1" s="145"/>
      <c r="P1" s="145"/>
      <c r="Q1" s="145"/>
      <c r="R1" s="145"/>
      <c r="S1" s="145"/>
      <c r="T1" s="145"/>
      <c r="U1" s="145"/>
      <c r="V1" s="145"/>
      <c r="W1" s="145"/>
      <c r="X1" s="145"/>
      <c r="Y1" s="145"/>
      <c r="Z1" s="145"/>
    </row>
    <row r="2" spans="1:26" ht="14.25" customHeight="1" x14ac:dyDescent="0.3">
      <c r="A2" s="149"/>
      <c r="B2" s="149"/>
      <c r="C2" s="145"/>
      <c r="D2" s="145"/>
      <c r="E2" s="145"/>
      <c r="F2" s="145"/>
      <c r="G2" s="145"/>
      <c r="H2" s="150"/>
      <c r="I2" s="145"/>
      <c r="J2" s="145"/>
      <c r="K2" s="145"/>
      <c r="L2" s="145"/>
      <c r="M2" s="145"/>
      <c r="N2" s="145"/>
      <c r="O2" s="145"/>
      <c r="P2" s="145"/>
      <c r="Q2" s="145"/>
      <c r="R2" s="145"/>
      <c r="S2" s="145"/>
      <c r="T2" s="145"/>
      <c r="U2" s="145"/>
      <c r="V2" s="145"/>
      <c r="W2" s="145"/>
      <c r="X2" s="145"/>
      <c r="Y2" s="145"/>
      <c r="Z2" s="145"/>
    </row>
    <row r="3" spans="1:26" ht="12" customHeight="1" x14ac:dyDescent="0.3">
      <c r="A3" s="145"/>
      <c r="B3" s="151" t="s">
        <v>1</v>
      </c>
      <c r="C3" s="152" t="str">
        <f>Cover!C4</f>
        <v>Thegioididong.com</v>
      </c>
      <c r="D3" s="153"/>
      <c r="E3" s="154" t="s">
        <v>2</v>
      </c>
      <c r="F3" s="153"/>
      <c r="G3" s="155" t="s">
        <v>59</v>
      </c>
      <c r="H3" s="156"/>
      <c r="I3" s="145"/>
      <c r="J3" s="145"/>
      <c r="K3" s="145"/>
      <c r="L3" s="145"/>
      <c r="M3" s="145"/>
      <c r="N3" s="145"/>
      <c r="O3" s="145"/>
      <c r="P3" s="145"/>
      <c r="Q3" s="145"/>
      <c r="R3" s="145"/>
      <c r="S3" s="145"/>
      <c r="T3" s="145"/>
      <c r="U3" s="145"/>
      <c r="V3" s="145"/>
      <c r="W3" s="145"/>
      <c r="X3" s="145"/>
      <c r="Y3" s="145"/>
      <c r="Z3" s="145"/>
    </row>
    <row r="4" spans="1:26" ht="12" customHeight="1" x14ac:dyDescent="0.3">
      <c r="A4" s="145"/>
      <c r="B4" s="151" t="s">
        <v>3</v>
      </c>
      <c r="C4" s="152" t="str">
        <f>Cover!C5</f>
        <v>TGDD</v>
      </c>
      <c r="D4" s="153"/>
      <c r="E4" s="154" t="s">
        <v>4</v>
      </c>
      <c r="F4" s="153"/>
      <c r="G4" s="155" t="s">
        <v>74</v>
      </c>
      <c r="H4" s="156"/>
      <c r="I4" s="145"/>
      <c r="J4" s="145"/>
      <c r="K4" s="145"/>
      <c r="L4" s="145"/>
      <c r="M4" s="145"/>
      <c r="N4" s="145"/>
      <c r="O4" s="145"/>
      <c r="P4" s="145"/>
      <c r="Q4" s="145"/>
      <c r="R4" s="145"/>
      <c r="S4" s="145"/>
      <c r="T4" s="145"/>
      <c r="U4" s="145"/>
      <c r="V4" s="145"/>
      <c r="W4" s="145"/>
      <c r="X4" s="145"/>
      <c r="Y4" s="145"/>
      <c r="Z4" s="145"/>
    </row>
    <row r="5" spans="1:26" ht="12" customHeight="1" x14ac:dyDescent="0.3">
      <c r="A5" s="145"/>
      <c r="B5" s="157" t="s">
        <v>5</v>
      </c>
      <c r="C5" s="152" t="str">
        <f>C4&amp;"_"&amp;"Test Report"&amp;"_"&amp;"v1.0"</f>
        <v>TGDD_Test Report_v1.0</v>
      </c>
      <c r="D5" s="153"/>
      <c r="E5" s="154" t="s">
        <v>6</v>
      </c>
      <c r="F5" s="153"/>
      <c r="G5" s="158">
        <v>45591</v>
      </c>
      <c r="H5" s="159"/>
      <c r="I5" s="145"/>
      <c r="J5" s="145"/>
      <c r="K5" s="145"/>
      <c r="L5" s="145"/>
      <c r="M5" s="145"/>
      <c r="N5" s="145"/>
      <c r="O5" s="145"/>
      <c r="P5" s="145"/>
      <c r="Q5" s="145"/>
      <c r="R5" s="145"/>
      <c r="S5" s="145"/>
      <c r="T5" s="145"/>
      <c r="U5" s="145"/>
      <c r="V5" s="145"/>
      <c r="W5" s="145"/>
      <c r="X5" s="145"/>
      <c r="Y5" s="145"/>
      <c r="Z5" s="145"/>
    </row>
    <row r="6" spans="1:26" ht="21.75" customHeight="1" x14ac:dyDescent="0.3">
      <c r="A6" s="149"/>
      <c r="B6" s="157" t="s">
        <v>50</v>
      </c>
      <c r="C6" s="160" t="s">
        <v>73</v>
      </c>
      <c r="D6" s="161"/>
      <c r="E6" s="161"/>
      <c r="F6" s="161"/>
      <c r="G6" s="161"/>
      <c r="H6" s="153"/>
      <c r="I6" s="145"/>
      <c r="J6" s="145"/>
      <c r="K6" s="145"/>
      <c r="L6" s="145"/>
      <c r="M6" s="145"/>
      <c r="N6" s="145"/>
      <c r="O6" s="145"/>
      <c r="P6" s="145"/>
      <c r="Q6" s="145"/>
      <c r="R6" s="145"/>
      <c r="S6" s="145"/>
      <c r="T6" s="145"/>
      <c r="U6" s="145"/>
      <c r="V6" s="145"/>
      <c r="W6" s="145"/>
      <c r="X6" s="145"/>
      <c r="Y6" s="145"/>
      <c r="Z6" s="145"/>
    </row>
    <row r="7" spans="1:26" ht="14.25" customHeight="1" x14ac:dyDescent="0.3">
      <c r="A7" s="149"/>
      <c r="B7" s="162"/>
      <c r="C7" s="163"/>
      <c r="D7" s="145"/>
      <c r="E7" s="145"/>
      <c r="F7" s="145"/>
      <c r="G7" s="145"/>
      <c r="H7" s="150"/>
      <c r="I7" s="145"/>
      <c r="J7" s="145"/>
      <c r="K7" s="145"/>
      <c r="L7" s="145"/>
      <c r="M7" s="145"/>
      <c r="N7" s="145"/>
      <c r="O7" s="145"/>
      <c r="P7" s="145"/>
      <c r="Q7" s="145"/>
      <c r="R7" s="145"/>
      <c r="S7" s="145"/>
      <c r="T7" s="145"/>
      <c r="U7" s="145"/>
      <c r="V7" s="145"/>
      <c r="W7" s="145"/>
      <c r="X7" s="145"/>
      <c r="Y7" s="145"/>
      <c r="Z7" s="145"/>
    </row>
    <row r="8" spans="1:26" ht="12.75" customHeight="1" x14ac:dyDescent="0.3">
      <c r="A8" s="145"/>
      <c r="B8" s="162"/>
      <c r="C8" s="163"/>
      <c r="D8" s="145"/>
      <c r="E8" s="145"/>
      <c r="F8" s="145"/>
      <c r="G8" s="145"/>
      <c r="H8" s="150"/>
      <c r="I8" s="145"/>
      <c r="J8" s="145"/>
      <c r="K8" s="145"/>
      <c r="L8" s="145"/>
      <c r="M8" s="145"/>
      <c r="N8" s="145"/>
      <c r="O8" s="145"/>
      <c r="P8" s="145"/>
      <c r="Q8" s="145"/>
      <c r="R8" s="145"/>
      <c r="S8" s="145"/>
      <c r="T8" s="145"/>
      <c r="U8" s="145"/>
      <c r="V8" s="145"/>
      <c r="W8" s="145"/>
      <c r="X8" s="145"/>
      <c r="Y8" s="145"/>
      <c r="Z8" s="145"/>
    </row>
    <row r="9" spans="1:26" ht="12.75" customHeight="1" x14ac:dyDescent="0.3">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row>
    <row r="10" spans="1:26" ht="13.5" customHeight="1" x14ac:dyDescent="0.3">
      <c r="A10" s="164"/>
      <c r="B10" s="165" t="s">
        <v>18</v>
      </c>
      <c r="C10" s="166" t="s">
        <v>51</v>
      </c>
      <c r="D10" s="167" t="s">
        <v>52</v>
      </c>
      <c r="E10" s="166" t="s">
        <v>53</v>
      </c>
      <c r="F10" s="166" t="s">
        <v>39</v>
      </c>
      <c r="G10" s="168" t="s">
        <v>38</v>
      </c>
      <c r="H10" s="169" t="s">
        <v>40</v>
      </c>
      <c r="I10" s="169" t="s">
        <v>54</v>
      </c>
      <c r="J10" s="145"/>
      <c r="K10" s="145"/>
      <c r="L10" s="145"/>
      <c r="M10" s="145"/>
      <c r="N10" s="145"/>
      <c r="O10" s="145"/>
      <c r="P10" s="145"/>
      <c r="Q10" s="145"/>
      <c r="R10" s="145"/>
      <c r="S10" s="145"/>
      <c r="T10" s="145"/>
      <c r="U10" s="145"/>
      <c r="V10" s="145"/>
      <c r="W10" s="145"/>
      <c r="X10" s="145"/>
      <c r="Y10" s="145"/>
      <c r="Z10" s="145"/>
    </row>
    <row r="11" spans="1:26" ht="12.75" customHeight="1" x14ac:dyDescent="0.3">
      <c r="A11" s="164"/>
      <c r="B11" s="170">
        <v>1</v>
      </c>
      <c r="C11" s="171" t="str">
        <f>Search!B2</f>
        <v>PRD_Search</v>
      </c>
      <c r="D11" s="172">
        <f>Search!A6</f>
        <v>41</v>
      </c>
      <c r="E11" s="172">
        <f>Search!B6</f>
        <v>10</v>
      </c>
      <c r="F11" s="172">
        <f>Search!C6</f>
        <v>0</v>
      </c>
      <c r="G11" s="173">
        <f>Search!D6</f>
        <v>0</v>
      </c>
      <c r="H11" s="173">
        <f>Search!E6</f>
        <v>0</v>
      </c>
      <c r="I11" s="174">
        <f>Search!F6</f>
        <v>51</v>
      </c>
      <c r="J11" s="145"/>
      <c r="K11" s="145"/>
      <c r="L11" s="145"/>
      <c r="M11" s="145"/>
      <c r="N11" s="145"/>
      <c r="O11" s="145"/>
      <c r="P11" s="145"/>
      <c r="Q11" s="145"/>
      <c r="R11" s="145"/>
      <c r="S11" s="145"/>
      <c r="T11" s="145"/>
      <c r="U11" s="145"/>
      <c r="V11" s="145"/>
      <c r="W11" s="145"/>
      <c r="X11" s="145"/>
      <c r="Y11" s="145"/>
      <c r="Z11" s="145"/>
    </row>
    <row r="12" spans="1:26" ht="12.75" customHeight="1" x14ac:dyDescent="0.3">
      <c r="A12" s="164"/>
      <c r="B12" s="170"/>
      <c r="C12" s="171"/>
      <c r="D12" s="172"/>
      <c r="E12" s="172"/>
      <c r="F12" s="172"/>
      <c r="G12" s="173"/>
      <c r="H12" s="173"/>
      <c r="I12" s="174"/>
      <c r="J12" s="145"/>
      <c r="K12" s="145"/>
      <c r="L12" s="145"/>
      <c r="M12" s="145"/>
      <c r="N12" s="145"/>
      <c r="O12" s="145"/>
      <c r="P12" s="145"/>
      <c r="Q12" s="145"/>
      <c r="R12" s="145"/>
      <c r="S12" s="145"/>
      <c r="T12" s="145"/>
      <c r="U12" s="145"/>
      <c r="V12" s="145"/>
      <c r="W12" s="145"/>
      <c r="X12" s="145"/>
      <c r="Y12" s="145"/>
      <c r="Z12" s="145"/>
    </row>
    <row r="13" spans="1:26" ht="12.75" customHeight="1" x14ac:dyDescent="0.3">
      <c r="A13" s="164"/>
      <c r="B13" s="170"/>
      <c r="C13" s="171"/>
      <c r="D13" s="172"/>
      <c r="E13" s="172"/>
      <c r="F13" s="172"/>
      <c r="G13" s="172"/>
      <c r="H13" s="172"/>
      <c r="I13" s="174"/>
      <c r="J13" s="145"/>
      <c r="K13" s="145"/>
      <c r="L13" s="145"/>
      <c r="M13" s="145"/>
      <c r="N13" s="145"/>
      <c r="O13" s="145"/>
      <c r="P13" s="145"/>
      <c r="Q13" s="145"/>
      <c r="R13" s="145"/>
      <c r="S13" s="145"/>
      <c r="T13" s="145"/>
      <c r="U13" s="145"/>
      <c r="V13" s="145"/>
      <c r="W13" s="145"/>
      <c r="X13" s="145"/>
      <c r="Y13" s="145"/>
      <c r="Z13" s="145"/>
    </row>
    <row r="14" spans="1:26" ht="12.75" customHeight="1" x14ac:dyDescent="0.3">
      <c r="A14" s="164"/>
      <c r="B14" s="170"/>
      <c r="C14" s="171"/>
      <c r="D14" s="172"/>
      <c r="E14" s="172"/>
      <c r="F14" s="172"/>
      <c r="G14" s="173"/>
      <c r="H14" s="173"/>
      <c r="I14" s="174"/>
      <c r="J14" s="145"/>
      <c r="K14" s="145"/>
      <c r="L14" s="145"/>
      <c r="M14" s="145"/>
      <c r="N14" s="145"/>
      <c r="O14" s="145"/>
      <c r="P14" s="145"/>
      <c r="Q14" s="145"/>
      <c r="R14" s="145"/>
      <c r="S14" s="145"/>
      <c r="T14" s="145"/>
      <c r="U14" s="145"/>
      <c r="V14" s="145"/>
      <c r="W14" s="145"/>
      <c r="X14" s="145"/>
      <c r="Y14" s="145"/>
      <c r="Z14" s="145"/>
    </row>
    <row r="15" spans="1:26" ht="12.75" customHeight="1" x14ac:dyDescent="0.3">
      <c r="A15" s="164"/>
      <c r="B15" s="175"/>
      <c r="C15" s="176" t="s">
        <v>55</v>
      </c>
      <c r="D15" s="177">
        <f>SUM(D9:D14)</f>
        <v>41</v>
      </c>
      <c r="E15" s="177">
        <f>SUM(E9:E14)</f>
        <v>10</v>
      </c>
      <c r="F15" s="177">
        <f>SUM(F9:F14)</f>
        <v>0</v>
      </c>
      <c r="G15" s="177">
        <f>SUM(G9:G14)</f>
        <v>0</v>
      </c>
      <c r="H15" s="178">
        <f>SUM(H9:H14)</f>
        <v>0</v>
      </c>
      <c r="I15" s="178">
        <f>SUM(I9:I14)</f>
        <v>51</v>
      </c>
      <c r="J15" s="145"/>
      <c r="K15" s="145"/>
      <c r="L15" s="145"/>
      <c r="M15" s="145"/>
      <c r="N15" s="145"/>
      <c r="O15" s="145"/>
      <c r="P15" s="145"/>
      <c r="Q15" s="145"/>
      <c r="R15" s="145"/>
      <c r="S15" s="145"/>
      <c r="T15" s="145"/>
      <c r="U15" s="145"/>
      <c r="V15" s="145"/>
      <c r="W15" s="145"/>
      <c r="X15" s="145"/>
      <c r="Y15" s="145"/>
      <c r="Z15" s="145"/>
    </row>
    <row r="16" spans="1:26" ht="12.75" customHeight="1" x14ac:dyDescent="0.3">
      <c r="A16" s="145"/>
      <c r="B16" s="179"/>
      <c r="C16" s="145"/>
      <c r="D16" s="180"/>
      <c r="E16" s="181"/>
      <c r="F16" s="181"/>
      <c r="G16" s="181"/>
      <c r="H16" s="181"/>
      <c r="I16" s="145"/>
      <c r="J16" s="145"/>
      <c r="K16" s="145"/>
      <c r="L16" s="145"/>
      <c r="M16" s="145"/>
      <c r="N16" s="145"/>
      <c r="O16" s="145"/>
      <c r="P16" s="145"/>
      <c r="Q16" s="145"/>
      <c r="R16" s="145"/>
      <c r="S16" s="145"/>
      <c r="T16" s="145"/>
      <c r="U16" s="145"/>
      <c r="V16" s="145"/>
      <c r="W16" s="145"/>
      <c r="X16" s="145"/>
      <c r="Y16" s="145"/>
      <c r="Z16" s="145"/>
    </row>
    <row r="17" spans="1:26" ht="12.75" customHeight="1" x14ac:dyDescent="0.3">
      <c r="A17" s="145"/>
      <c r="B17" s="145"/>
      <c r="C17" s="182" t="s">
        <v>56</v>
      </c>
      <c r="D17" s="145"/>
      <c r="E17" s="183">
        <f>(D15+E15)*100/(I15-H15-G15)</f>
        <v>100</v>
      </c>
      <c r="F17" s="145" t="s">
        <v>57</v>
      </c>
      <c r="G17" s="145"/>
      <c r="H17" s="184"/>
      <c r="I17" s="145"/>
      <c r="J17" s="145"/>
      <c r="K17" s="145"/>
      <c r="L17" s="145"/>
      <c r="M17" s="145"/>
      <c r="N17" s="145"/>
      <c r="O17" s="145"/>
      <c r="P17" s="145"/>
      <c r="Q17" s="145"/>
      <c r="R17" s="145"/>
      <c r="S17" s="145"/>
      <c r="T17" s="145"/>
      <c r="U17" s="145"/>
      <c r="V17" s="145"/>
      <c r="W17" s="145"/>
      <c r="X17" s="145"/>
      <c r="Y17" s="145"/>
      <c r="Z17" s="145"/>
    </row>
    <row r="18" spans="1:26" ht="12.75" customHeight="1" x14ac:dyDescent="0.3">
      <c r="A18" s="145"/>
      <c r="B18" s="145"/>
      <c r="C18" s="182" t="s">
        <v>58</v>
      </c>
      <c r="D18" s="145"/>
      <c r="E18" s="183">
        <f>D15*100/(D15+E15)</f>
        <v>80.392156862745097</v>
      </c>
      <c r="F18" s="145" t="s">
        <v>57</v>
      </c>
      <c r="G18" s="145"/>
      <c r="H18" s="184"/>
      <c r="I18" s="145"/>
      <c r="J18" s="145"/>
      <c r="K18" s="145"/>
      <c r="L18" s="145"/>
      <c r="M18" s="145"/>
      <c r="N18" s="145"/>
      <c r="O18" s="145"/>
      <c r="P18" s="145"/>
      <c r="Q18" s="145"/>
      <c r="R18" s="145"/>
      <c r="S18" s="145"/>
      <c r="T18" s="145"/>
      <c r="U18" s="145"/>
      <c r="V18" s="145"/>
      <c r="W18" s="145"/>
      <c r="X18" s="145"/>
      <c r="Y18" s="145"/>
      <c r="Z18" s="145"/>
    </row>
    <row r="19" spans="1:26" ht="12.75" customHeight="1" x14ac:dyDescent="0.3">
      <c r="A19" s="145"/>
      <c r="B19" s="145"/>
      <c r="C19" s="145"/>
      <c r="D19" s="145"/>
      <c r="E19" s="145"/>
      <c r="F19" s="145"/>
      <c r="G19" s="145"/>
      <c r="H19" s="145"/>
      <c r="I19" s="145"/>
      <c r="J19" s="145"/>
      <c r="K19" s="145"/>
      <c r="L19" s="145"/>
      <c r="M19" s="145"/>
      <c r="N19" s="145"/>
      <c r="O19" s="145"/>
      <c r="P19" s="145"/>
      <c r="Q19" s="145"/>
      <c r="R19" s="145"/>
      <c r="S19" s="145"/>
      <c r="T19" s="145"/>
      <c r="U19" s="145"/>
      <c r="V19" s="145"/>
      <c r="W19" s="145"/>
      <c r="X19" s="145"/>
      <c r="Y19" s="145"/>
      <c r="Z19" s="145"/>
    </row>
    <row r="20" spans="1:26" ht="12.75" customHeight="1" x14ac:dyDescent="0.3">
      <c r="A20" s="145"/>
      <c r="B20" s="145"/>
      <c r="C20" s="145"/>
      <c r="D20" s="145"/>
      <c r="E20" s="145"/>
      <c r="F20" s="145"/>
      <c r="G20" s="145"/>
      <c r="H20" s="145"/>
      <c r="I20" s="145"/>
      <c r="J20" s="145"/>
      <c r="K20" s="145"/>
      <c r="L20" s="145"/>
      <c r="M20" s="145"/>
      <c r="N20" s="145"/>
      <c r="O20" s="145"/>
      <c r="P20" s="145"/>
      <c r="Q20" s="145"/>
      <c r="R20" s="145"/>
      <c r="S20" s="145"/>
      <c r="T20" s="145"/>
      <c r="U20" s="145"/>
      <c r="V20" s="145"/>
      <c r="W20" s="145"/>
      <c r="X20" s="145"/>
      <c r="Y20" s="145"/>
      <c r="Z20" s="145"/>
    </row>
    <row r="21" spans="1:26" ht="12.75" customHeight="1" x14ac:dyDescent="0.3">
      <c r="A21" s="145"/>
      <c r="B21" s="145"/>
      <c r="C21" s="145"/>
      <c r="D21" s="145"/>
      <c r="E21" s="145"/>
      <c r="F21" s="145"/>
      <c r="G21" s="145"/>
      <c r="H21" s="145"/>
      <c r="I21" s="145"/>
      <c r="J21" s="145"/>
      <c r="K21" s="145"/>
      <c r="L21" s="145"/>
      <c r="M21" s="145"/>
      <c r="N21" s="145"/>
      <c r="O21" s="145"/>
      <c r="P21" s="145"/>
      <c r="Q21" s="145"/>
      <c r="R21" s="145"/>
      <c r="S21" s="145"/>
      <c r="T21" s="145"/>
      <c r="U21" s="145"/>
      <c r="V21" s="145"/>
      <c r="W21" s="145"/>
      <c r="X21" s="145"/>
      <c r="Y21" s="145"/>
      <c r="Z21" s="145"/>
    </row>
    <row r="22" spans="1:26" ht="12.75" customHeight="1" x14ac:dyDescent="0.3">
      <c r="A22" s="145"/>
      <c r="B22" s="145"/>
      <c r="C22" s="145"/>
      <c r="D22" s="145"/>
      <c r="E22" s="145"/>
      <c r="F22" s="145"/>
      <c r="G22" s="145"/>
      <c r="H22" s="145"/>
      <c r="I22" s="145"/>
      <c r="J22" s="145"/>
      <c r="K22" s="145"/>
      <c r="L22" s="145"/>
      <c r="M22" s="145"/>
      <c r="N22" s="145"/>
      <c r="O22" s="145"/>
      <c r="P22" s="145"/>
      <c r="Q22" s="145"/>
      <c r="R22" s="145"/>
      <c r="S22" s="145"/>
      <c r="T22" s="145"/>
      <c r="U22" s="145"/>
      <c r="V22" s="145"/>
      <c r="W22" s="145"/>
      <c r="X22" s="145"/>
      <c r="Y22" s="145"/>
      <c r="Z22" s="145"/>
    </row>
    <row r="23" spans="1:26" ht="12.75" customHeight="1" x14ac:dyDescent="0.3">
      <c r="A23" s="145"/>
      <c r="B23" s="145"/>
      <c r="C23" s="145"/>
      <c r="D23" s="145"/>
      <c r="E23" s="145"/>
      <c r="F23" s="145"/>
      <c r="G23" s="145"/>
      <c r="H23" s="145"/>
      <c r="I23" s="145"/>
      <c r="J23" s="145"/>
      <c r="K23" s="145"/>
      <c r="L23" s="145"/>
      <c r="M23" s="145"/>
      <c r="N23" s="145"/>
      <c r="O23" s="145"/>
      <c r="P23" s="145"/>
      <c r="Q23" s="145"/>
      <c r="R23" s="145"/>
      <c r="S23" s="145"/>
      <c r="T23" s="145"/>
      <c r="U23" s="145"/>
      <c r="V23" s="145"/>
      <c r="W23" s="145"/>
      <c r="X23" s="145"/>
      <c r="Y23" s="145"/>
      <c r="Z23" s="145"/>
    </row>
    <row r="24" spans="1:26" ht="12.75" customHeight="1" x14ac:dyDescent="0.3">
      <c r="A24" s="145"/>
      <c r="B24" s="145"/>
      <c r="C24" s="145"/>
      <c r="D24" s="145"/>
      <c r="E24" s="145"/>
      <c r="F24" s="145"/>
      <c r="G24" s="145"/>
      <c r="H24" s="145"/>
      <c r="I24" s="145"/>
      <c r="J24" s="145"/>
      <c r="K24" s="145"/>
      <c r="L24" s="145"/>
      <c r="M24" s="145"/>
      <c r="N24" s="145"/>
      <c r="O24" s="145"/>
      <c r="P24" s="145"/>
      <c r="Q24" s="145"/>
      <c r="R24" s="145"/>
      <c r="S24" s="145"/>
      <c r="T24" s="145"/>
      <c r="U24" s="145"/>
      <c r="V24" s="145"/>
      <c r="W24" s="145"/>
      <c r="X24" s="145"/>
      <c r="Y24" s="145"/>
      <c r="Z24" s="145"/>
    </row>
    <row r="25" spans="1:26" ht="12.75" customHeight="1" x14ac:dyDescent="0.3">
      <c r="A25" s="145"/>
      <c r="B25" s="145"/>
      <c r="C25" s="145"/>
      <c r="D25" s="145"/>
      <c r="E25" s="145"/>
      <c r="F25" s="145"/>
      <c r="G25" s="145"/>
      <c r="H25" s="145"/>
      <c r="I25" s="145"/>
      <c r="J25" s="145"/>
      <c r="K25" s="145"/>
      <c r="L25" s="145"/>
      <c r="M25" s="145"/>
      <c r="N25" s="145"/>
      <c r="O25" s="145"/>
      <c r="P25" s="145"/>
      <c r="Q25" s="145"/>
      <c r="R25" s="145"/>
      <c r="S25" s="145"/>
      <c r="T25" s="145"/>
      <c r="U25" s="145"/>
      <c r="V25" s="145"/>
      <c r="W25" s="145"/>
      <c r="X25" s="145"/>
      <c r="Y25" s="145"/>
      <c r="Z25" s="145"/>
    </row>
    <row r="26" spans="1:26" ht="12.75" customHeight="1" x14ac:dyDescent="0.3">
      <c r="A26" s="145"/>
      <c r="B26" s="145"/>
      <c r="C26" s="145"/>
      <c r="D26" s="145"/>
      <c r="E26" s="145"/>
      <c r="F26" s="145"/>
      <c r="G26" s="145"/>
      <c r="H26" s="145"/>
      <c r="I26" s="145"/>
      <c r="J26" s="145"/>
      <c r="K26" s="145"/>
      <c r="L26" s="145"/>
      <c r="M26" s="145"/>
      <c r="N26" s="145"/>
      <c r="O26" s="145"/>
      <c r="P26" s="145"/>
      <c r="Q26" s="145"/>
      <c r="R26" s="145"/>
      <c r="S26" s="145"/>
      <c r="T26" s="145"/>
      <c r="U26" s="145"/>
      <c r="V26" s="145"/>
      <c r="W26" s="145"/>
      <c r="X26" s="145"/>
      <c r="Y26" s="145"/>
      <c r="Z26" s="145"/>
    </row>
    <row r="27" spans="1:26" ht="12.75" customHeight="1" x14ac:dyDescent="0.3">
      <c r="A27" s="145"/>
      <c r="B27" s="145"/>
      <c r="C27" s="145"/>
      <c r="D27" s="145"/>
      <c r="E27" s="145"/>
      <c r="F27" s="145"/>
      <c r="G27" s="145"/>
      <c r="H27" s="145"/>
      <c r="I27" s="145"/>
      <c r="J27" s="145"/>
      <c r="K27" s="145"/>
      <c r="L27" s="145"/>
      <c r="M27" s="145"/>
      <c r="N27" s="145"/>
      <c r="O27" s="145"/>
      <c r="P27" s="145"/>
      <c r="Q27" s="145"/>
      <c r="R27" s="145"/>
      <c r="S27" s="145"/>
      <c r="T27" s="145"/>
      <c r="U27" s="145"/>
      <c r="V27" s="145"/>
      <c r="W27" s="145"/>
      <c r="X27" s="145"/>
      <c r="Y27" s="145"/>
      <c r="Z27" s="145"/>
    </row>
    <row r="28" spans="1:26" ht="12.75" customHeight="1" x14ac:dyDescent="0.3">
      <c r="A28" s="145"/>
      <c r="B28" s="145"/>
      <c r="C28" s="145"/>
      <c r="D28" s="145"/>
      <c r="E28" s="145"/>
      <c r="F28" s="145"/>
      <c r="G28" s="145"/>
      <c r="H28" s="145"/>
      <c r="I28" s="145"/>
      <c r="J28" s="145"/>
      <c r="K28" s="145"/>
      <c r="L28" s="145"/>
      <c r="M28" s="145"/>
      <c r="N28" s="145"/>
      <c r="O28" s="145"/>
      <c r="P28" s="145"/>
      <c r="Q28" s="145"/>
      <c r="R28" s="145"/>
      <c r="S28" s="145"/>
      <c r="T28" s="145"/>
      <c r="U28" s="145"/>
      <c r="V28" s="145"/>
      <c r="W28" s="145"/>
      <c r="X28" s="145"/>
      <c r="Y28" s="145"/>
      <c r="Z28" s="145"/>
    </row>
    <row r="29" spans="1:26" ht="12.75" customHeight="1" x14ac:dyDescent="0.3">
      <c r="A29" s="145"/>
      <c r="B29" s="145"/>
      <c r="C29" s="145"/>
      <c r="D29" s="145"/>
      <c r="E29" s="145"/>
      <c r="F29" s="145"/>
      <c r="G29" s="145"/>
      <c r="H29" s="145"/>
      <c r="I29" s="145"/>
      <c r="J29" s="145"/>
      <c r="K29" s="145"/>
      <c r="L29" s="145"/>
      <c r="M29" s="145"/>
      <c r="N29" s="145"/>
      <c r="O29" s="145"/>
      <c r="P29" s="145"/>
      <c r="Q29" s="145"/>
      <c r="R29" s="145"/>
      <c r="S29" s="145"/>
      <c r="T29" s="145"/>
      <c r="U29" s="145"/>
      <c r="V29" s="145"/>
      <c r="W29" s="145"/>
      <c r="X29" s="145"/>
      <c r="Y29" s="145"/>
      <c r="Z29" s="145"/>
    </row>
    <row r="30" spans="1:26" ht="12.75" customHeight="1" x14ac:dyDescent="0.3">
      <c r="A30" s="145"/>
      <c r="B30" s="145"/>
      <c r="C30" s="145"/>
      <c r="D30" s="145"/>
      <c r="E30" s="145"/>
      <c r="F30" s="145"/>
      <c r="G30" s="145"/>
      <c r="H30" s="145"/>
      <c r="I30" s="145"/>
      <c r="J30" s="145"/>
      <c r="K30" s="145"/>
      <c r="L30" s="145"/>
      <c r="M30" s="145"/>
      <c r="N30" s="145"/>
      <c r="O30" s="145"/>
      <c r="P30" s="145"/>
      <c r="Q30" s="145"/>
      <c r="R30" s="145"/>
      <c r="S30" s="145"/>
      <c r="T30" s="145"/>
      <c r="U30" s="145"/>
      <c r="V30" s="145"/>
      <c r="W30" s="145"/>
      <c r="X30" s="145"/>
      <c r="Y30" s="145"/>
      <c r="Z30" s="145"/>
    </row>
    <row r="31" spans="1:26" ht="12.75" customHeight="1" x14ac:dyDescent="0.3">
      <c r="A31" s="145"/>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row>
    <row r="32" spans="1:26" ht="12.75" customHeight="1" x14ac:dyDescent="0.3">
      <c r="A32" s="145"/>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row>
    <row r="33" spans="1:26" ht="12.75" customHeight="1" x14ac:dyDescent="0.3">
      <c r="A33" s="145"/>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row>
    <row r="34" spans="1:26" ht="12.75" customHeight="1" x14ac:dyDescent="0.3">
      <c r="A34" s="145"/>
      <c r="B34" s="145"/>
      <c r="C34" s="145"/>
      <c r="D34" s="145"/>
      <c r="E34" s="145"/>
      <c r="F34" s="145"/>
      <c r="G34" s="145"/>
      <c r="H34" s="145"/>
      <c r="I34" s="145"/>
      <c r="J34" s="145"/>
      <c r="K34" s="145"/>
      <c r="L34" s="145"/>
      <c r="M34" s="145"/>
      <c r="N34" s="145"/>
      <c r="O34" s="145"/>
      <c r="P34" s="145"/>
      <c r="Q34" s="145"/>
      <c r="R34" s="145"/>
      <c r="S34" s="145"/>
      <c r="T34" s="145"/>
      <c r="U34" s="145"/>
      <c r="V34" s="145"/>
      <c r="W34" s="145"/>
      <c r="X34" s="145"/>
      <c r="Y34" s="145"/>
      <c r="Z34" s="145"/>
    </row>
    <row r="35" spans="1:26" ht="12.75" customHeight="1" x14ac:dyDescent="0.3">
      <c r="A35" s="145"/>
      <c r="B35" s="145"/>
      <c r="C35" s="145"/>
      <c r="D35" s="145"/>
      <c r="E35" s="145"/>
      <c r="F35" s="145"/>
      <c r="G35" s="145"/>
      <c r="H35" s="145"/>
      <c r="I35" s="145"/>
      <c r="J35" s="145"/>
      <c r="K35" s="145"/>
      <c r="L35" s="145"/>
      <c r="M35" s="145"/>
      <c r="N35" s="145"/>
      <c r="O35" s="145"/>
      <c r="P35" s="145"/>
      <c r="Q35" s="145"/>
      <c r="R35" s="145"/>
      <c r="S35" s="145"/>
      <c r="T35" s="145"/>
      <c r="U35" s="145"/>
      <c r="V35" s="145"/>
      <c r="W35" s="145"/>
      <c r="X35" s="145"/>
      <c r="Y35" s="145"/>
      <c r="Z35" s="145"/>
    </row>
    <row r="36" spans="1:26" ht="12.75" customHeight="1" x14ac:dyDescent="0.3">
      <c r="A36" s="145"/>
      <c r="B36" s="145"/>
      <c r="C36" s="145"/>
      <c r="D36" s="145"/>
      <c r="E36" s="145"/>
      <c r="F36" s="145"/>
      <c r="G36" s="145"/>
      <c r="H36" s="145"/>
      <c r="I36" s="145"/>
      <c r="J36" s="145"/>
      <c r="K36" s="145"/>
      <c r="L36" s="145"/>
      <c r="M36" s="145"/>
      <c r="N36" s="145"/>
      <c r="O36" s="145"/>
      <c r="P36" s="145"/>
      <c r="Q36" s="145"/>
      <c r="R36" s="145"/>
      <c r="S36" s="145"/>
      <c r="T36" s="145"/>
      <c r="U36" s="145"/>
      <c r="V36" s="145"/>
      <c r="W36" s="145"/>
      <c r="X36" s="145"/>
      <c r="Y36" s="145"/>
      <c r="Z36" s="145"/>
    </row>
    <row r="37" spans="1:26" ht="12.75" customHeight="1" x14ac:dyDescent="0.3">
      <c r="A37" s="145"/>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row>
    <row r="38" spans="1:26" ht="12.75" customHeight="1" x14ac:dyDescent="0.3">
      <c r="A38" s="145"/>
      <c r="B38" s="145"/>
      <c r="C38" s="145"/>
      <c r="D38" s="145"/>
      <c r="E38" s="145"/>
      <c r="F38" s="145"/>
      <c r="G38" s="145"/>
      <c r="H38" s="145"/>
      <c r="I38" s="145"/>
      <c r="J38" s="145"/>
      <c r="K38" s="145"/>
      <c r="L38" s="145"/>
      <c r="M38" s="145"/>
      <c r="N38" s="145"/>
      <c r="O38" s="145"/>
      <c r="P38" s="145"/>
      <c r="Q38" s="145"/>
      <c r="R38" s="145"/>
      <c r="S38" s="145"/>
      <c r="T38" s="145"/>
      <c r="U38" s="145"/>
      <c r="V38" s="145"/>
      <c r="W38" s="145"/>
      <c r="X38" s="145"/>
      <c r="Y38" s="145"/>
      <c r="Z38" s="145"/>
    </row>
    <row r="39" spans="1:26" ht="12.75" customHeight="1" x14ac:dyDescent="0.3">
      <c r="A39" s="145"/>
      <c r="B39" s="145"/>
      <c r="C39" s="145"/>
      <c r="D39" s="145"/>
      <c r="E39" s="145"/>
      <c r="F39" s="145"/>
      <c r="G39" s="145"/>
      <c r="H39" s="145"/>
      <c r="I39" s="145"/>
      <c r="J39" s="145"/>
      <c r="K39" s="145"/>
      <c r="L39" s="145"/>
      <c r="M39" s="145"/>
      <c r="N39" s="145"/>
      <c r="O39" s="145"/>
      <c r="P39" s="145"/>
      <c r="Q39" s="145"/>
      <c r="R39" s="145"/>
      <c r="S39" s="145"/>
      <c r="T39" s="145"/>
      <c r="U39" s="145"/>
      <c r="V39" s="145"/>
      <c r="W39" s="145"/>
      <c r="X39" s="145"/>
      <c r="Y39" s="145"/>
      <c r="Z39" s="145"/>
    </row>
    <row r="40" spans="1:26" ht="12.75" customHeight="1" x14ac:dyDescent="0.3">
      <c r="A40" s="145"/>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row>
    <row r="41" spans="1:26" ht="12.75" customHeight="1" x14ac:dyDescent="0.3">
      <c r="A41" s="145"/>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row>
    <row r="42" spans="1:26" ht="12.75" customHeight="1" x14ac:dyDescent="0.3">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row>
    <row r="43" spans="1:26" ht="12.75" customHeight="1" x14ac:dyDescent="0.3">
      <c r="A43" s="145"/>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row>
    <row r="44" spans="1:26" ht="12.75" customHeight="1" x14ac:dyDescent="0.3">
      <c r="A44" s="145"/>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row>
    <row r="45" spans="1:26" ht="12.75" customHeight="1" x14ac:dyDescent="0.3">
      <c r="A45" s="145"/>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row>
    <row r="46" spans="1:26" ht="12.75" customHeight="1" x14ac:dyDescent="0.3">
      <c r="A46" s="145"/>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row>
    <row r="47" spans="1:26" ht="12.75" customHeight="1" x14ac:dyDescent="0.3">
      <c r="A47" s="145"/>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row>
    <row r="48" spans="1:26" ht="12.75" customHeight="1" x14ac:dyDescent="0.3">
      <c r="A48" s="145"/>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row>
    <row r="49" spans="1:26" ht="12.75" customHeight="1" x14ac:dyDescent="0.3">
      <c r="A49" s="145"/>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row>
    <row r="50" spans="1:26" ht="12.75" customHeight="1" x14ac:dyDescent="0.3">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row>
    <row r="51" spans="1:26" ht="12.75" customHeight="1" x14ac:dyDescent="0.3">
      <c r="A51" s="145"/>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row>
    <row r="52" spans="1:26" ht="12.75" customHeight="1" x14ac:dyDescent="0.3">
      <c r="A52" s="145"/>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row>
    <row r="53" spans="1:26" ht="12.75" customHeight="1" x14ac:dyDescent="0.3">
      <c r="A53" s="145"/>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row>
    <row r="54" spans="1:26" ht="12.75" customHeight="1" x14ac:dyDescent="0.3">
      <c r="A54" s="145"/>
      <c r="B54" s="145"/>
      <c r="C54" s="145"/>
      <c r="D54" s="145"/>
      <c r="E54" s="145"/>
      <c r="F54" s="145"/>
      <c r="G54" s="145"/>
      <c r="H54" s="145"/>
      <c r="I54" s="145"/>
      <c r="J54" s="145"/>
      <c r="K54" s="145"/>
      <c r="L54" s="145"/>
      <c r="M54" s="145"/>
      <c r="N54" s="145"/>
      <c r="O54" s="145"/>
      <c r="P54" s="145"/>
      <c r="Q54" s="145"/>
      <c r="R54" s="145"/>
      <c r="S54" s="145"/>
      <c r="T54" s="145"/>
      <c r="U54" s="145"/>
      <c r="V54" s="145"/>
      <c r="W54" s="145"/>
      <c r="X54" s="145"/>
      <c r="Y54" s="145"/>
      <c r="Z54" s="145"/>
    </row>
    <row r="55" spans="1:26" ht="12.75" customHeight="1" x14ac:dyDescent="0.3">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row>
    <row r="56" spans="1:26" ht="12.75" customHeight="1" x14ac:dyDescent="0.3">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row>
    <row r="57" spans="1:26" ht="12.75" customHeight="1" x14ac:dyDescent="0.3">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row>
    <row r="58" spans="1:26" ht="12.75" customHeight="1" x14ac:dyDescent="0.3">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row>
    <row r="59" spans="1:26" ht="12.75" customHeight="1" x14ac:dyDescent="0.3">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row>
    <row r="60" spans="1:26" ht="12.75" customHeight="1" x14ac:dyDescent="0.3">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row>
    <row r="61" spans="1:26" ht="12.75" customHeight="1" x14ac:dyDescent="0.3">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row>
    <row r="62" spans="1:26" ht="12.75" customHeight="1" x14ac:dyDescent="0.3">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row>
    <row r="63" spans="1:26" ht="12.75" customHeight="1" x14ac:dyDescent="0.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row>
    <row r="64" spans="1:26" ht="12.75" customHeight="1" x14ac:dyDescent="0.3">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row>
    <row r="65" spans="1:26" ht="12.75" customHeight="1" x14ac:dyDescent="0.3">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row>
    <row r="66" spans="1:26" ht="12.75" customHeight="1" x14ac:dyDescent="0.3">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row>
    <row r="67" spans="1:26" ht="12.75" customHeight="1" x14ac:dyDescent="0.3">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row>
    <row r="68" spans="1:26" ht="12.75" customHeight="1" x14ac:dyDescent="0.3">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row>
    <row r="69" spans="1:26" ht="12.75" customHeight="1" x14ac:dyDescent="0.3">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row>
    <row r="70" spans="1:26" ht="12.75" customHeight="1" x14ac:dyDescent="0.3">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row>
    <row r="71" spans="1:26" ht="12.75" customHeight="1" x14ac:dyDescent="0.3">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row>
    <row r="72" spans="1:26" ht="12.75" customHeight="1" x14ac:dyDescent="0.3">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row>
    <row r="73" spans="1:26" ht="12.75" customHeight="1" x14ac:dyDescent="0.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row>
    <row r="74" spans="1:26" ht="12.75" customHeight="1" x14ac:dyDescent="0.3">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row>
    <row r="75" spans="1:26" ht="12.75" customHeight="1" x14ac:dyDescent="0.3">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row>
    <row r="76" spans="1:26" ht="12.75" customHeight="1" x14ac:dyDescent="0.3">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row>
    <row r="77" spans="1:26" ht="12.75" customHeight="1" x14ac:dyDescent="0.3">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row>
    <row r="78" spans="1:26" ht="12.75" customHeight="1" x14ac:dyDescent="0.3">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row>
    <row r="79" spans="1:26" ht="12.75" customHeight="1" x14ac:dyDescent="0.3">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row>
    <row r="80" spans="1:26" ht="12.75" customHeight="1" x14ac:dyDescent="0.3">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row>
    <row r="81" spans="1:26" ht="12.75" customHeight="1" x14ac:dyDescent="0.3">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row>
    <row r="82" spans="1:26" ht="12.75" customHeight="1" x14ac:dyDescent="0.3">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row>
    <row r="83" spans="1:26" ht="12.75" customHeight="1" x14ac:dyDescent="0.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row>
    <row r="84" spans="1:26" ht="12.75" customHeight="1" x14ac:dyDescent="0.3">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row>
    <row r="85" spans="1:26" ht="12.75" customHeight="1" x14ac:dyDescent="0.3">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row>
    <row r="86" spans="1:26" ht="12.75" customHeight="1" x14ac:dyDescent="0.3">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row>
    <row r="87" spans="1:26" ht="12.75" customHeight="1" x14ac:dyDescent="0.3">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row>
    <row r="88" spans="1:26" ht="12.75" customHeight="1" x14ac:dyDescent="0.3">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row>
    <row r="89" spans="1:26" ht="12.75" customHeight="1" x14ac:dyDescent="0.3">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row>
    <row r="90" spans="1:26" ht="12.75" customHeight="1" x14ac:dyDescent="0.3">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row>
    <row r="91" spans="1:26" ht="12.75" customHeight="1" x14ac:dyDescent="0.3">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row>
    <row r="92" spans="1:26" ht="12.75" customHeight="1" x14ac:dyDescent="0.3">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row>
    <row r="93" spans="1:26" ht="12.75" customHeight="1" x14ac:dyDescent="0.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row>
    <row r="94" spans="1:26" ht="12.75" customHeight="1" x14ac:dyDescent="0.3">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row>
    <row r="95" spans="1:26" ht="12.75" customHeight="1" x14ac:dyDescent="0.3">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row>
    <row r="96" spans="1:26" ht="12.75" customHeight="1" x14ac:dyDescent="0.3">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row>
    <row r="97" spans="1:26" ht="12.75" customHeight="1" x14ac:dyDescent="0.3">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row>
    <row r="98" spans="1:26" ht="12.75" customHeight="1" x14ac:dyDescent="0.3">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row>
    <row r="99" spans="1:26" ht="12.75" customHeight="1" x14ac:dyDescent="0.3">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row>
    <row r="100" spans="1:26" ht="12.75" customHeight="1" x14ac:dyDescent="0.3">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row>
    <row r="101" spans="1:26" ht="12.75" customHeight="1" x14ac:dyDescent="0.3">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row>
    <row r="102" spans="1:26" ht="12.75" customHeight="1" x14ac:dyDescent="0.3">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row>
    <row r="103" spans="1:26" ht="12.75" customHeight="1" x14ac:dyDescent="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row>
    <row r="104" spans="1:26" ht="12.75" customHeight="1" x14ac:dyDescent="0.3">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row>
    <row r="105" spans="1:26" ht="12.75" customHeight="1" x14ac:dyDescent="0.3">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row>
    <row r="106" spans="1:26" ht="12.75" customHeight="1" x14ac:dyDescent="0.3">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row>
    <row r="107" spans="1:26" ht="12.75" customHeight="1" x14ac:dyDescent="0.3">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row>
    <row r="108" spans="1:26" ht="12.75" customHeight="1" x14ac:dyDescent="0.3">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row>
    <row r="109" spans="1:26" ht="12.75" customHeight="1" x14ac:dyDescent="0.3">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row>
    <row r="110" spans="1:26" ht="12.75" customHeight="1" x14ac:dyDescent="0.3">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row>
    <row r="111" spans="1:26" ht="12.75" customHeight="1" x14ac:dyDescent="0.3">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row>
    <row r="112" spans="1:26" ht="12.75" customHeight="1" x14ac:dyDescent="0.3">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row>
    <row r="113" spans="1:26" ht="12.75" customHeight="1" x14ac:dyDescent="0.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row>
    <row r="114" spans="1:26" ht="12.75" customHeight="1" x14ac:dyDescent="0.3">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row>
    <row r="115" spans="1:26" ht="12.75" customHeight="1" x14ac:dyDescent="0.3">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row>
    <row r="116" spans="1:26" ht="12.75" customHeight="1" x14ac:dyDescent="0.3">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row>
    <row r="117" spans="1:26" ht="12.75" customHeight="1" x14ac:dyDescent="0.3">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row>
    <row r="118" spans="1:26" ht="12.75" customHeight="1" x14ac:dyDescent="0.3">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row>
    <row r="119" spans="1:26" ht="12.75" customHeight="1" x14ac:dyDescent="0.3">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row>
    <row r="120" spans="1:26" ht="12.75" customHeight="1" x14ac:dyDescent="0.3">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row>
    <row r="121" spans="1:26" ht="12.75" customHeight="1" x14ac:dyDescent="0.3">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row>
    <row r="122" spans="1:26" ht="12.75" customHeight="1" x14ac:dyDescent="0.3">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row>
    <row r="123" spans="1:26" ht="12.75" customHeight="1" x14ac:dyDescent="0.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row>
    <row r="124" spans="1:26" ht="12.75" customHeight="1" x14ac:dyDescent="0.3">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row>
    <row r="125" spans="1:26" ht="12.75" customHeight="1" x14ac:dyDescent="0.3">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row>
    <row r="126" spans="1:26" ht="12.75" customHeight="1" x14ac:dyDescent="0.3">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row>
    <row r="127" spans="1:26" ht="12.75" customHeight="1" x14ac:dyDescent="0.3">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row>
    <row r="128" spans="1:26" ht="12.75" customHeight="1" x14ac:dyDescent="0.3">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row>
    <row r="129" spans="1:26" ht="12.75" customHeight="1" x14ac:dyDescent="0.3">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row>
    <row r="130" spans="1:26" ht="12.75" customHeight="1" x14ac:dyDescent="0.3">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row>
    <row r="131" spans="1:26" ht="12.75" customHeight="1" x14ac:dyDescent="0.3">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row>
    <row r="132" spans="1:26" ht="12.75" customHeight="1" x14ac:dyDescent="0.3">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row>
    <row r="133" spans="1:26" ht="12.75" customHeight="1" x14ac:dyDescent="0.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row>
    <row r="134" spans="1:26" ht="12.75" customHeight="1" x14ac:dyDescent="0.3">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row>
    <row r="135" spans="1:26" ht="12.75" customHeight="1" x14ac:dyDescent="0.3">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row>
    <row r="136" spans="1:26" ht="12.75" customHeight="1" x14ac:dyDescent="0.3">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row>
    <row r="137" spans="1:26" ht="12.75" customHeight="1" x14ac:dyDescent="0.3">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row>
    <row r="138" spans="1:26" ht="12.75" customHeight="1" x14ac:dyDescent="0.3">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row>
    <row r="139" spans="1:26" ht="12.75" customHeight="1" x14ac:dyDescent="0.3">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row>
    <row r="140" spans="1:26" ht="12.75" customHeight="1" x14ac:dyDescent="0.3">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row>
    <row r="141" spans="1:26" ht="12.75" customHeight="1" x14ac:dyDescent="0.3">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row>
    <row r="142" spans="1:26" ht="12.75" customHeight="1" x14ac:dyDescent="0.3">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row>
    <row r="143" spans="1:26" ht="12.75" customHeight="1" x14ac:dyDescent="0.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row>
    <row r="144" spans="1:26" ht="12.75" customHeight="1" x14ac:dyDescent="0.3">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row>
    <row r="145" spans="1:26" ht="12.75" customHeight="1" x14ac:dyDescent="0.3">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row>
    <row r="146" spans="1:26" ht="12.75" customHeight="1" x14ac:dyDescent="0.3">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row>
    <row r="147" spans="1:26" ht="12.75" customHeight="1" x14ac:dyDescent="0.3">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row>
    <row r="148" spans="1:26" ht="12.75" customHeight="1" x14ac:dyDescent="0.3">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row>
    <row r="149" spans="1:26" ht="12.75" customHeight="1" x14ac:dyDescent="0.3">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row>
    <row r="150" spans="1:26" ht="12.75" customHeight="1" x14ac:dyDescent="0.3">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row>
    <row r="151" spans="1:26" ht="12.75" customHeight="1" x14ac:dyDescent="0.3">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row>
    <row r="152" spans="1:26" ht="12.75" customHeight="1" x14ac:dyDescent="0.3">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row>
    <row r="153" spans="1:26" ht="12.75" customHeight="1" x14ac:dyDescent="0.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row>
    <row r="154" spans="1:26" ht="12.75" customHeight="1" x14ac:dyDescent="0.3">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row>
    <row r="155" spans="1:26" ht="12.75" customHeight="1" x14ac:dyDescent="0.3">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row>
    <row r="156" spans="1:26" ht="12.75" customHeight="1" x14ac:dyDescent="0.3">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row>
    <row r="157" spans="1:26" ht="12.75" customHeight="1" x14ac:dyDescent="0.3">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row>
    <row r="158" spans="1:26" ht="12.75" customHeight="1" x14ac:dyDescent="0.3">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row>
    <row r="159" spans="1:26" ht="12.75" customHeight="1" x14ac:dyDescent="0.3">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row>
    <row r="160" spans="1:26" ht="12.75" customHeight="1" x14ac:dyDescent="0.3">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row>
    <row r="161" spans="1:26" ht="12.75" customHeight="1" x14ac:dyDescent="0.3">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row>
    <row r="162" spans="1:26" ht="12.75" customHeight="1" x14ac:dyDescent="0.3">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row>
    <row r="163" spans="1:26" ht="12.75" customHeight="1" x14ac:dyDescent="0.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row>
    <row r="164" spans="1:26" ht="12.75" customHeight="1" x14ac:dyDescent="0.3">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row>
    <row r="165" spans="1:26" ht="12.75" customHeight="1" x14ac:dyDescent="0.3">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row>
    <row r="166" spans="1:26" ht="12.75" customHeight="1" x14ac:dyDescent="0.3">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row>
    <row r="167" spans="1:26" ht="12.75" customHeight="1" x14ac:dyDescent="0.3">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row>
    <row r="168" spans="1:26" ht="12.75" customHeight="1" x14ac:dyDescent="0.3">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row>
    <row r="169" spans="1:26" ht="12.75" customHeight="1" x14ac:dyDescent="0.3">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row>
    <row r="170" spans="1:26" ht="12.75" customHeight="1" x14ac:dyDescent="0.3">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row>
    <row r="171" spans="1:26" ht="12.75" customHeight="1" x14ac:dyDescent="0.3">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row>
    <row r="172" spans="1:26" ht="12.75" customHeight="1" x14ac:dyDescent="0.3">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row>
    <row r="173" spans="1:26" ht="12.75" customHeight="1" x14ac:dyDescent="0.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row>
    <row r="174" spans="1:26" ht="12.75" customHeight="1" x14ac:dyDescent="0.3">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row>
    <row r="175" spans="1:26" ht="12.75" customHeight="1" x14ac:dyDescent="0.3">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row>
    <row r="176" spans="1:26" ht="12.75" customHeight="1" x14ac:dyDescent="0.3">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row>
    <row r="177" spans="1:26" ht="12.75" customHeight="1" x14ac:dyDescent="0.3">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row>
    <row r="178" spans="1:26" ht="12.75" customHeight="1" x14ac:dyDescent="0.3">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row>
    <row r="179" spans="1:26" ht="12.75" customHeight="1" x14ac:dyDescent="0.3">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row>
    <row r="180" spans="1:26" ht="12.75" customHeight="1" x14ac:dyDescent="0.3">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row>
    <row r="181" spans="1:26" ht="12.75" customHeight="1" x14ac:dyDescent="0.3">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row>
    <row r="182" spans="1:26" ht="12.75" customHeight="1" x14ac:dyDescent="0.3">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row>
    <row r="183" spans="1:26" ht="12.75" customHeight="1" x14ac:dyDescent="0.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row>
    <row r="184" spans="1:26" ht="12.75" customHeight="1" x14ac:dyDescent="0.3">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row>
    <row r="185" spans="1:26" ht="12.75" customHeight="1" x14ac:dyDescent="0.3">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row>
    <row r="186" spans="1:26" ht="12.75" customHeight="1" x14ac:dyDescent="0.3">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row>
    <row r="187" spans="1:26" ht="12.75" customHeight="1" x14ac:dyDescent="0.3">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row>
    <row r="188" spans="1:26" ht="12.75" customHeight="1" x14ac:dyDescent="0.3">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row>
    <row r="189" spans="1:26" ht="12.75" customHeight="1" x14ac:dyDescent="0.3">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row>
    <row r="190" spans="1:26" ht="12.75" customHeight="1" x14ac:dyDescent="0.3">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row>
    <row r="191" spans="1:26" ht="12.75" customHeight="1" x14ac:dyDescent="0.3">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row>
    <row r="192" spans="1:26" ht="12.75" customHeight="1" x14ac:dyDescent="0.3">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row>
    <row r="193" spans="1:26" ht="12.75" customHeight="1" x14ac:dyDescent="0.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row>
    <row r="194" spans="1:26" ht="12.75" customHeight="1" x14ac:dyDescent="0.3">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row>
    <row r="195" spans="1:26" ht="12.75" customHeight="1" x14ac:dyDescent="0.3">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row>
    <row r="196" spans="1:26" ht="12.75" customHeight="1" x14ac:dyDescent="0.3">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row>
    <row r="197" spans="1:26" ht="12.75" customHeight="1" x14ac:dyDescent="0.3">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row>
    <row r="198" spans="1:26" ht="12.75" customHeight="1" x14ac:dyDescent="0.3">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row>
    <row r="199" spans="1:26" ht="12.75" customHeight="1" x14ac:dyDescent="0.3">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row>
    <row r="200" spans="1:26" ht="12.75" customHeight="1" x14ac:dyDescent="0.3">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row>
    <row r="201" spans="1:26" ht="12.75" customHeight="1" x14ac:dyDescent="0.3">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spans="1:26" ht="12.75" customHeight="1" x14ac:dyDescent="0.3">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spans="1:26" ht="12.75" customHeight="1" x14ac:dyDescent="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spans="1:26" ht="12.75" customHeight="1" x14ac:dyDescent="0.3">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spans="1:26" ht="12.75" customHeight="1" x14ac:dyDescent="0.3">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spans="1:26" ht="12.75" customHeight="1" x14ac:dyDescent="0.3">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spans="1:26" ht="12.75" customHeight="1" x14ac:dyDescent="0.3">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spans="1:26" ht="12.75" customHeight="1" x14ac:dyDescent="0.3">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spans="1:26" ht="12.75" customHeight="1" x14ac:dyDescent="0.3">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spans="1:26" ht="12.75" customHeight="1" x14ac:dyDescent="0.3">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spans="1:26" ht="12.75" customHeight="1" x14ac:dyDescent="0.3">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spans="1:26" ht="12.75" customHeight="1" x14ac:dyDescent="0.3">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spans="1:26" ht="12.75" customHeight="1" x14ac:dyDescent="0.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spans="1:26" ht="12.75" customHeight="1" x14ac:dyDescent="0.3">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spans="1:26" ht="12.75" customHeight="1" x14ac:dyDescent="0.3">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spans="1:26" ht="12.75" customHeight="1" x14ac:dyDescent="0.3">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spans="1:26" ht="12.75" customHeight="1" x14ac:dyDescent="0.3">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spans="1:26" ht="12.75" customHeight="1" x14ac:dyDescent="0.3">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spans="1:26" ht="12.75" customHeight="1" x14ac:dyDescent="0.3">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spans="1:26" ht="12.75" customHeight="1" x14ac:dyDescent="0.3">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spans="1:26" ht="12.75" customHeight="1" x14ac:dyDescent="0.3">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spans="1:26" ht="12.75" customHeight="1" x14ac:dyDescent="0.3">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spans="1:26" ht="12.75" customHeight="1" x14ac:dyDescent="0.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spans="1:26" ht="12.75" customHeight="1" x14ac:dyDescent="0.3">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spans="1:26" ht="12.75" customHeight="1" x14ac:dyDescent="0.3">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spans="1:26" ht="12.75" customHeight="1" x14ac:dyDescent="0.3">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spans="1:26" ht="12.75" customHeight="1" x14ac:dyDescent="0.3">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spans="1:26" ht="12.75" customHeight="1" x14ac:dyDescent="0.3">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spans="1:26" ht="12.75" customHeight="1" x14ac:dyDescent="0.3">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spans="1:26" ht="12.75" customHeight="1" x14ac:dyDescent="0.3">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spans="1:26" ht="12.75" customHeight="1" x14ac:dyDescent="0.3">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spans="1:26" ht="12.75" customHeight="1" x14ac:dyDescent="0.3">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spans="1:26" ht="12.75" customHeight="1" x14ac:dyDescent="0.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spans="1:26" ht="12.75" customHeight="1" x14ac:dyDescent="0.3">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spans="1:26" ht="12.75" customHeight="1" x14ac:dyDescent="0.3">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spans="1:26" ht="12.75" customHeight="1" x14ac:dyDescent="0.3">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spans="1:26" ht="12.75" customHeight="1" x14ac:dyDescent="0.3">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spans="1:26" ht="12.75" customHeight="1" x14ac:dyDescent="0.3">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spans="1:26" ht="12.75" customHeight="1" x14ac:dyDescent="0.3">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spans="1:26" ht="12.75" customHeight="1" x14ac:dyDescent="0.3">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spans="1:26" ht="12.75" customHeight="1" x14ac:dyDescent="0.3">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spans="1:26" ht="12.75" customHeight="1" x14ac:dyDescent="0.3">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spans="1:26" ht="12.75" customHeight="1" x14ac:dyDescent="0.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spans="1:26" ht="12.75" customHeight="1" x14ac:dyDescent="0.3">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spans="1:26" ht="12.75" customHeight="1" x14ac:dyDescent="0.3">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spans="1:26" ht="12.75" customHeight="1" x14ac:dyDescent="0.3">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spans="1:26" ht="12.75" customHeight="1" x14ac:dyDescent="0.3">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spans="1:26" ht="12.75" customHeight="1" x14ac:dyDescent="0.3">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spans="1:26" ht="12.75" customHeight="1" x14ac:dyDescent="0.3">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spans="1:26" ht="12.75" customHeight="1" x14ac:dyDescent="0.3">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spans="1:26" ht="12.75" customHeight="1" x14ac:dyDescent="0.3">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spans="1:26" ht="12.75" customHeight="1" x14ac:dyDescent="0.3">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spans="1:26" ht="12.75" customHeight="1" x14ac:dyDescent="0.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spans="1:26" ht="12.75" customHeight="1" x14ac:dyDescent="0.3">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spans="1:26" ht="12.75" customHeight="1" x14ac:dyDescent="0.3">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spans="1:26" ht="12.75" customHeight="1" x14ac:dyDescent="0.3">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spans="1:26" ht="12.75" customHeight="1" x14ac:dyDescent="0.3">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spans="1:26" ht="12.75" customHeight="1" x14ac:dyDescent="0.3">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spans="1:26" ht="12.75" customHeight="1" x14ac:dyDescent="0.3">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spans="1:26" ht="12.75" customHeight="1" x14ac:dyDescent="0.3">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spans="1:26" ht="12.75" customHeight="1" x14ac:dyDescent="0.3">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spans="1:26" ht="12.75" customHeight="1" x14ac:dyDescent="0.3">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spans="1:26" ht="12.75" customHeight="1" x14ac:dyDescent="0.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spans="1:26" ht="12.75" customHeight="1" x14ac:dyDescent="0.3">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spans="1:26" ht="12.75" customHeight="1" x14ac:dyDescent="0.3">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spans="1:26" ht="12.75" customHeight="1" x14ac:dyDescent="0.3">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spans="1:26" ht="12.75" customHeight="1" x14ac:dyDescent="0.3">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spans="1:26" ht="12.75" customHeight="1" x14ac:dyDescent="0.3">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spans="1:26" ht="12.75" customHeight="1" x14ac:dyDescent="0.3">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spans="1:26" ht="12.75" customHeight="1" x14ac:dyDescent="0.3">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spans="1:26" ht="12.75" customHeight="1" x14ac:dyDescent="0.3">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spans="1:26" ht="12.75" customHeight="1" x14ac:dyDescent="0.3">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spans="1:26" ht="12.75" customHeight="1" x14ac:dyDescent="0.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spans="1:26" ht="12.75" customHeight="1" x14ac:dyDescent="0.3">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spans="1:26" ht="12.75" customHeight="1" x14ac:dyDescent="0.3">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spans="1:26" ht="12.75" customHeight="1" x14ac:dyDescent="0.3">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spans="1:26" ht="12.75" customHeight="1" x14ac:dyDescent="0.3">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spans="1:26" ht="12.75" customHeight="1" x14ac:dyDescent="0.3">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spans="1:26" ht="12.75" customHeight="1" x14ac:dyDescent="0.3">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spans="1:26" ht="12.75" customHeight="1" x14ac:dyDescent="0.3">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spans="1:26" ht="12.75" customHeight="1" x14ac:dyDescent="0.3">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spans="1:26" ht="12.75" customHeight="1" x14ac:dyDescent="0.3">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spans="1:26" ht="12.75" customHeight="1" x14ac:dyDescent="0.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spans="1:26" ht="12.75" customHeight="1" x14ac:dyDescent="0.3">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spans="1:26" ht="12.75" customHeight="1" x14ac:dyDescent="0.3">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spans="1:26" ht="12.75" customHeight="1" x14ac:dyDescent="0.3">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spans="1:26" ht="12.75" customHeight="1" x14ac:dyDescent="0.3">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spans="1:26" ht="12.75" customHeight="1" x14ac:dyDescent="0.3">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spans="1:26" ht="12.75" customHeight="1" x14ac:dyDescent="0.3">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spans="1:26" ht="12.75" customHeight="1" x14ac:dyDescent="0.3">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spans="1:26" ht="12.75" customHeight="1" x14ac:dyDescent="0.3">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spans="1:26" ht="12.75" customHeight="1" x14ac:dyDescent="0.3">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spans="1:26" ht="12.75" customHeight="1" x14ac:dyDescent="0.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spans="1:26" ht="12.75" customHeight="1" x14ac:dyDescent="0.3">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spans="1:26" ht="12.75" customHeight="1" x14ac:dyDescent="0.3">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spans="1:26" ht="12.75" customHeight="1" x14ac:dyDescent="0.3">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spans="1:26" ht="12.75" customHeight="1" x14ac:dyDescent="0.3">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spans="1:26" ht="12.75" customHeight="1" x14ac:dyDescent="0.3">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spans="1:26" ht="12.75" customHeight="1" x14ac:dyDescent="0.3">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spans="1:26" ht="12.75" customHeight="1" x14ac:dyDescent="0.3">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spans="1:26" ht="12.75" customHeight="1" x14ac:dyDescent="0.3">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spans="1:26" ht="12.75" customHeight="1" x14ac:dyDescent="0.3">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spans="1:26" ht="12.75" customHeight="1" x14ac:dyDescent="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spans="1:26" ht="12.75" customHeight="1" x14ac:dyDescent="0.3">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spans="1:26" ht="12.75" customHeight="1" x14ac:dyDescent="0.3">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spans="1:26" ht="12.75" customHeight="1" x14ac:dyDescent="0.3">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spans="1:26" ht="12.75" customHeight="1" x14ac:dyDescent="0.3">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spans="1:26" ht="12.75" customHeight="1" x14ac:dyDescent="0.3">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spans="1:26" ht="12.75" customHeight="1" x14ac:dyDescent="0.3">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spans="1:26" ht="12.75" customHeight="1" x14ac:dyDescent="0.3">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spans="1:26" ht="12.75" customHeight="1" x14ac:dyDescent="0.3">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spans="1:26" ht="12.75" customHeight="1" x14ac:dyDescent="0.3">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spans="1:26" ht="12.75" customHeight="1" x14ac:dyDescent="0.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spans="1:26" ht="12.75" customHeight="1" x14ac:dyDescent="0.3">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spans="1:26" ht="12.75" customHeight="1" x14ac:dyDescent="0.3">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spans="1:26" ht="12.75" customHeight="1" x14ac:dyDescent="0.3">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spans="1:26" ht="12.75" customHeight="1" x14ac:dyDescent="0.3">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spans="1:26" ht="12.75" customHeight="1" x14ac:dyDescent="0.3">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spans="1:26" ht="12.75" customHeight="1" x14ac:dyDescent="0.3">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spans="1:26" ht="12.75" customHeight="1" x14ac:dyDescent="0.3">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spans="1:26" ht="12.75" customHeight="1" x14ac:dyDescent="0.3">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spans="1:26" ht="12.75" customHeight="1" x14ac:dyDescent="0.3">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spans="1:26" ht="12.75" customHeight="1" x14ac:dyDescent="0.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spans="1:26" ht="12.75" customHeight="1" x14ac:dyDescent="0.3">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spans="1:26" ht="12.75" customHeight="1" x14ac:dyDescent="0.3">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spans="1:26" ht="12.75" customHeight="1" x14ac:dyDescent="0.3">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spans="1:26" ht="12.75" customHeight="1" x14ac:dyDescent="0.3">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spans="1:26" ht="12.75" customHeight="1" x14ac:dyDescent="0.3">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spans="1:26" ht="12.75" customHeight="1" x14ac:dyDescent="0.3">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spans="1:26" ht="12.75" customHeight="1" x14ac:dyDescent="0.3">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spans="1:26" ht="12.75" customHeight="1" x14ac:dyDescent="0.3">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spans="1:26" ht="12.75" customHeight="1" x14ac:dyDescent="0.3">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spans="1:26" ht="12.75" customHeight="1" x14ac:dyDescent="0.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spans="1:26" ht="12.75" customHeight="1" x14ac:dyDescent="0.3">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spans="1:26" ht="12.75" customHeight="1" x14ac:dyDescent="0.3">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spans="1:26" ht="12.75" customHeight="1" x14ac:dyDescent="0.3">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spans="1:26" ht="12.75" customHeight="1" x14ac:dyDescent="0.3">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spans="1:26" ht="12.75" customHeight="1" x14ac:dyDescent="0.3">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spans="1:26" ht="12.75" customHeight="1" x14ac:dyDescent="0.3">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spans="1:26" ht="12.75" customHeight="1" x14ac:dyDescent="0.3">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spans="1:26" ht="12.75" customHeight="1" x14ac:dyDescent="0.3">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spans="1:26" ht="12.75" customHeight="1" x14ac:dyDescent="0.3">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spans="1:26" ht="12.75" customHeight="1" x14ac:dyDescent="0.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spans="1:26" ht="12.75" customHeight="1" x14ac:dyDescent="0.3">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spans="1:26" ht="12.75" customHeight="1" x14ac:dyDescent="0.3">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spans="1:26" ht="12.75" customHeight="1" x14ac:dyDescent="0.3">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spans="1:26" ht="12.75" customHeight="1" x14ac:dyDescent="0.3">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spans="1:26" ht="12.75" customHeight="1" x14ac:dyDescent="0.3">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spans="1:26" ht="12.75" customHeight="1" x14ac:dyDescent="0.3">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spans="1:26" ht="12.75" customHeight="1" x14ac:dyDescent="0.3">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spans="1:26" ht="12.75" customHeight="1" x14ac:dyDescent="0.3">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spans="1:26" ht="12.75" customHeight="1" x14ac:dyDescent="0.3">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spans="1:26" ht="12.75" customHeight="1" x14ac:dyDescent="0.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spans="1:26" ht="12.75" customHeight="1" x14ac:dyDescent="0.3">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spans="1:26" ht="12.75" customHeight="1" x14ac:dyDescent="0.3">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spans="1:26" ht="12.75" customHeight="1" x14ac:dyDescent="0.3">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spans="1:26" ht="12.75" customHeight="1" x14ac:dyDescent="0.3">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spans="1:26" ht="12.75" customHeight="1" x14ac:dyDescent="0.3">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spans="1:26" ht="12.75" customHeight="1" x14ac:dyDescent="0.3">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spans="1:26" ht="12.75" customHeight="1" x14ac:dyDescent="0.3">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spans="1:26" ht="12.75" customHeight="1" x14ac:dyDescent="0.3">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spans="1:26" ht="12.75" customHeight="1" x14ac:dyDescent="0.3">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spans="1:26" ht="12.75" customHeight="1" x14ac:dyDescent="0.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spans="1:26" ht="12.75" customHeight="1" x14ac:dyDescent="0.3">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spans="1:26" ht="12.75" customHeight="1" x14ac:dyDescent="0.3">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spans="1:26" ht="12.75" customHeight="1" x14ac:dyDescent="0.3">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spans="1:26" ht="12.75" customHeight="1" x14ac:dyDescent="0.3">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spans="1:26" ht="12.75" customHeight="1" x14ac:dyDescent="0.3">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spans="1:26" ht="12.75" customHeight="1" x14ac:dyDescent="0.3">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spans="1:26" ht="12.75" customHeight="1" x14ac:dyDescent="0.3">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spans="1:26" ht="12.75" customHeight="1" x14ac:dyDescent="0.3">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spans="1:26" ht="12.75" customHeight="1" x14ac:dyDescent="0.3">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spans="1:26" ht="12.75" customHeight="1" x14ac:dyDescent="0.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spans="1:26" ht="12.75" customHeight="1" x14ac:dyDescent="0.3">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spans="1:26" ht="12.75" customHeight="1" x14ac:dyDescent="0.3">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spans="1:26" ht="12.75" customHeight="1" x14ac:dyDescent="0.3">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spans="1:26" ht="12.75" customHeight="1" x14ac:dyDescent="0.3">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spans="1:26" ht="12.75" customHeight="1" x14ac:dyDescent="0.3">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spans="1:26" ht="12.75" customHeight="1" x14ac:dyDescent="0.3">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spans="1:26" ht="12.75" customHeight="1" x14ac:dyDescent="0.3">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spans="1:26" ht="12.75" customHeight="1" x14ac:dyDescent="0.3">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spans="1:26" ht="12.75" customHeight="1" x14ac:dyDescent="0.3">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spans="1:26" ht="12.75" customHeight="1" x14ac:dyDescent="0.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spans="1:26" ht="12.75" customHeight="1" x14ac:dyDescent="0.3">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spans="1:26" ht="12.75" customHeight="1" x14ac:dyDescent="0.3">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spans="1:26" ht="12.75" customHeight="1" x14ac:dyDescent="0.3">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spans="1:26" ht="12.75" customHeight="1" x14ac:dyDescent="0.3">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spans="1:26" ht="12.75" customHeight="1" x14ac:dyDescent="0.3">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spans="1:26" ht="12.75" customHeight="1" x14ac:dyDescent="0.3">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spans="1:26" ht="12.75" customHeight="1" x14ac:dyDescent="0.3">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spans="1:26" ht="12.75" customHeight="1" x14ac:dyDescent="0.3">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spans="1:26" ht="12.75" customHeight="1" x14ac:dyDescent="0.3">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spans="1:26" ht="12.75" customHeight="1" x14ac:dyDescent="0.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spans="1:26" ht="12.75" customHeight="1" x14ac:dyDescent="0.3">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spans="1:26" ht="12.75" customHeight="1" x14ac:dyDescent="0.3">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spans="1:26" ht="12.75" customHeight="1" x14ac:dyDescent="0.3">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spans="1:26" ht="12.75" customHeight="1" x14ac:dyDescent="0.3">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spans="1:26" ht="12.75" customHeight="1" x14ac:dyDescent="0.3">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spans="1:26" ht="12.75" customHeight="1" x14ac:dyDescent="0.3">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spans="1:26" ht="12.75" customHeight="1" x14ac:dyDescent="0.3">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spans="1:26" ht="12.75" customHeight="1" x14ac:dyDescent="0.3">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spans="1:26" ht="12.75" customHeight="1" x14ac:dyDescent="0.3">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spans="1:26" ht="12.75" customHeight="1" x14ac:dyDescent="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spans="1:26" ht="12.75" customHeight="1" x14ac:dyDescent="0.3">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spans="1:26" ht="12.75" customHeight="1" x14ac:dyDescent="0.3">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spans="1:26" ht="12.75" customHeight="1" x14ac:dyDescent="0.3">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spans="1:26" ht="12.75" customHeight="1" x14ac:dyDescent="0.3">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spans="1:26" ht="12.75" customHeight="1" x14ac:dyDescent="0.3">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spans="1:26" ht="12.75" customHeight="1" x14ac:dyDescent="0.3">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spans="1:26" ht="12.75" customHeight="1" x14ac:dyDescent="0.3">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spans="1:26" ht="12.75" customHeight="1" x14ac:dyDescent="0.3">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spans="1:26" ht="12.75" customHeight="1" x14ac:dyDescent="0.3">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spans="1:26" ht="12.75" customHeight="1" x14ac:dyDescent="0.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spans="1:26" ht="12.75" customHeight="1" x14ac:dyDescent="0.3">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spans="1:26" ht="12.75" customHeight="1" x14ac:dyDescent="0.3">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spans="1:26" ht="12.75" customHeight="1" x14ac:dyDescent="0.3">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spans="1:26" ht="12.75" customHeight="1" x14ac:dyDescent="0.3">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spans="1:26" ht="12.75" customHeight="1" x14ac:dyDescent="0.3">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spans="1:26" ht="12.75" customHeight="1" x14ac:dyDescent="0.3">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spans="1:26" ht="12.75" customHeight="1" x14ac:dyDescent="0.3">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spans="1:26" ht="12.75" customHeight="1" x14ac:dyDescent="0.3">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spans="1:26" ht="12.75" customHeight="1" x14ac:dyDescent="0.3">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spans="1:26" ht="12.75" customHeight="1" x14ac:dyDescent="0.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spans="1:26" ht="12.75" customHeight="1" x14ac:dyDescent="0.3">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spans="1:26" ht="12.75" customHeight="1" x14ac:dyDescent="0.3">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spans="1:26" ht="12.75" customHeight="1" x14ac:dyDescent="0.3">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spans="1:26" ht="12.75" customHeight="1" x14ac:dyDescent="0.3">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spans="1:26" ht="12.75" customHeight="1" x14ac:dyDescent="0.3">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spans="1:26" ht="12.75" customHeight="1" x14ac:dyDescent="0.3">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spans="1:26" ht="12.75" customHeight="1" x14ac:dyDescent="0.3">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spans="1:26" ht="12.75" customHeight="1" x14ac:dyDescent="0.3">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spans="1:26" ht="12.75" customHeight="1" x14ac:dyDescent="0.3">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spans="1:26" ht="12.75" customHeight="1" x14ac:dyDescent="0.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spans="1:26" ht="12.75" customHeight="1" x14ac:dyDescent="0.3">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spans="1:26" ht="12.75" customHeight="1" x14ac:dyDescent="0.3">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spans="1:26" ht="12.75" customHeight="1" x14ac:dyDescent="0.3">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spans="1:26" ht="12.75" customHeight="1" x14ac:dyDescent="0.3">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spans="1:26" ht="12.75" customHeight="1" x14ac:dyDescent="0.3">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spans="1:26" ht="12.75" customHeight="1" x14ac:dyDescent="0.3">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spans="1:26" ht="12.75" customHeight="1" x14ac:dyDescent="0.3">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spans="1:26" ht="12.75" customHeight="1" x14ac:dyDescent="0.3">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spans="1:26" ht="12.75" customHeight="1" x14ac:dyDescent="0.3">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spans="1:26" ht="12.75" customHeight="1" x14ac:dyDescent="0.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spans="1:26" ht="12.75" customHeight="1" x14ac:dyDescent="0.3">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spans="1:26" ht="12.75" customHeight="1" x14ac:dyDescent="0.3">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spans="1:26" ht="12.75" customHeight="1" x14ac:dyDescent="0.3">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spans="1:26" ht="12.75" customHeight="1" x14ac:dyDescent="0.3">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spans="1:26" ht="12.75" customHeight="1" x14ac:dyDescent="0.3">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spans="1:26" ht="12.75" customHeight="1" x14ac:dyDescent="0.3">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spans="1:26" ht="12.75" customHeight="1" x14ac:dyDescent="0.3">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spans="1:26" ht="12.75" customHeight="1" x14ac:dyDescent="0.3">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spans="1:26" ht="12.75" customHeight="1" x14ac:dyDescent="0.3">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spans="1:26" ht="12.75" customHeight="1" x14ac:dyDescent="0.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spans="1:26" ht="12.75" customHeight="1" x14ac:dyDescent="0.3">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spans="1:26" ht="12.75" customHeight="1" x14ac:dyDescent="0.3">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spans="1:26" ht="12.75" customHeight="1" x14ac:dyDescent="0.3">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spans="1:26" ht="12.75" customHeight="1" x14ac:dyDescent="0.3">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spans="1:26" ht="12.75" customHeight="1" x14ac:dyDescent="0.3">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spans="1:26" ht="12.75" customHeight="1" x14ac:dyDescent="0.3">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spans="1:26" ht="12.75" customHeight="1" x14ac:dyDescent="0.3">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spans="1:26" ht="12.75" customHeight="1" x14ac:dyDescent="0.3">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spans="1:26" ht="12.75" customHeight="1" x14ac:dyDescent="0.3">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spans="1:26" ht="12.75" customHeight="1" x14ac:dyDescent="0.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spans="1:26" ht="12.75" customHeight="1" x14ac:dyDescent="0.3">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spans="1:26" ht="12.75" customHeight="1" x14ac:dyDescent="0.3">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spans="1:26" ht="12.75" customHeight="1" x14ac:dyDescent="0.3">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spans="1:26" ht="12.75" customHeight="1" x14ac:dyDescent="0.3">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spans="1:26" ht="12.75" customHeight="1" x14ac:dyDescent="0.3">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spans="1:26" ht="12.75" customHeight="1" x14ac:dyDescent="0.3">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spans="1:26" ht="12.75" customHeight="1" x14ac:dyDescent="0.3">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spans="1:26" ht="12.75" customHeight="1" x14ac:dyDescent="0.3">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spans="1:26" ht="12.75" customHeight="1" x14ac:dyDescent="0.3">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spans="1:26" ht="12.75" customHeight="1" x14ac:dyDescent="0.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spans="1:26" ht="12.75" customHeight="1" x14ac:dyDescent="0.3">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spans="1:26" ht="12.75" customHeight="1" x14ac:dyDescent="0.3">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spans="1:26" ht="12.75" customHeight="1" x14ac:dyDescent="0.3">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spans="1:26" ht="12.75" customHeight="1" x14ac:dyDescent="0.3">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spans="1:26" ht="12.75" customHeight="1" x14ac:dyDescent="0.3">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spans="1:26" ht="12.75" customHeight="1" x14ac:dyDescent="0.3">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spans="1:26" ht="12.75" customHeight="1" x14ac:dyDescent="0.3">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spans="1:26" ht="12.75" customHeight="1" x14ac:dyDescent="0.3">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spans="1:26" ht="12.75" customHeight="1" x14ac:dyDescent="0.3">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spans="1:26" ht="12.75" customHeight="1" x14ac:dyDescent="0.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spans="1:26" ht="12.75" customHeight="1" x14ac:dyDescent="0.3">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spans="1:26" ht="12.75" customHeight="1" x14ac:dyDescent="0.3">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spans="1:26" ht="12.75" customHeight="1" x14ac:dyDescent="0.3">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spans="1:26" ht="12.75" customHeight="1" x14ac:dyDescent="0.3">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spans="1:26" ht="12.75" customHeight="1" x14ac:dyDescent="0.3">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spans="1:26" ht="12.75" customHeight="1" x14ac:dyDescent="0.3">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spans="1:26" ht="12.75" customHeight="1" x14ac:dyDescent="0.3">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spans="1:26" ht="12.75" customHeight="1" x14ac:dyDescent="0.3">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spans="1:26" ht="12.75" customHeight="1" x14ac:dyDescent="0.3">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spans="1:26" ht="12.75" customHeight="1" x14ac:dyDescent="0.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spans="1:26" ht="12.75" customHeight="1" x14ac:dyDescent="0.3">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spans="1:26" ht="12.75" customHeight="1" x14ac:dyDescent="0.3">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spans="1:26" ht="12.75" customHeight="1" x14ac:dyDescent="0.3">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spans="1:26" ht="12.75" customHeight="1" x14ac:dyDescent="0.3">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spans="1:26" ht="12.75" customHeight="1" x14ac:dyDescent="0.3">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spans="1:26" ht="12.75" customHeight="1" x14ac:dyDescent="0.3">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spans="1:26" ht="12.75" customHeight="1" x14ac:dyDescent="0.3">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spans="1:26" ht="12.75" customHeight="1" x14ac:dyDescent="0.3">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spans="1:26" ht="12.75" customHeight="1" x14ac:dyDescent="0.3">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spans="1:26" ht="12.75" customHeight="1" x14ac:dyDescent="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spans="1:26" ht="12.75" customHeight="1" x14ac:dyDescent="0.3">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spans="1:26" ht="12.75" customHeight="1" x14ac:dyDescent="0.3">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spans="1:26" ht="12.75" customHeight="1" x14ac:dyDescent="0.3">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spans="1:26" ht="12.75" customHeight="1" x14ac:dyDescent="0.3">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spans="1:26" ht="12.75" customHeight="1" x14ac:dyDescent="0.3">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spans="1:26" ht="12.75" customHeight="1" x14ac:dyDescent="0.3">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spans="1:26" ht="12.75" customHeight="1" x14ac:dyDescent="0.3">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spans="1:26" ht="12.75" customHeight="1" x14ac:dyDescent="0.3">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spans="1:26" ht="12.75" customHeight="1" x14ac:dyDescent="0.3">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spans="1:26" ht="12.75" customHeight="1" x14ac:dyDescent="0.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spans="1:26" ht="12.75" customHeight="1" x14ac:dyDescent="0.3">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spans="1:26" ht="12.75" customHeight="1" x14ac:dyDescent="0.3">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spans="1:26" ht="12.75" customHeight="1" x14ac:dyDescent="0.3">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spans="1:26" ht="12.75" customHeight="1" x14ac:dyDescent="0.3">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spans="1:26" ht="12.75" customHeight="1" x14ac:dyDescent="0.3">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spans="1:26" ht="12.75" customHeight="1" x14ac:dyDescent="0.3">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spans="1:26" ht="12.75" customHeight="1" x14ac:dyDescent="0.3">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spans="1:26" ht="12.75" customHeight="1" x14ac:dyDescent="0.3">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spans="1:26" ht="12.75" customHeight="1" x14ac:dyDescent="0.3">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spans="1:26" ht="12.75" customHeight="1" x14ac:dyDescent="0.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spans="1:26" ht="12.75" customHeight="1" x14ac:dyDescent="0.3">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spans="1:26" ht="12.75" customHeight="1" x14ac:dyDescent="0.3">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spans="1:26" ht="12.75" customHeight="1" x14ac:dyDescent="0.3">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spans="1:26" ht="12.75" customHeight="1" x14ac:dyDescent="0.3">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spans="1:26" ht="12.75" customHeight="1" x14ac:dyDescent="0.3">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spans="1:26" ht="12.75" customHeight="1" x14ac:dyDescent="0.3">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spans="1:26" ht="12.75" customHeight="1" x14ac:dyDescent="0.3">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spans="1:26" ht="12.75" customHeight="1" x14ac:dyDescent="0.3">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spans="1:26" ht="12.75" customHeight="1" x14ac:dyDescent="0.3">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spans="1:26" ht="12.75" customHeight="1" x14ac:dyDescent="0.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spans="1:26" ht="12.75" customHeight="1" x14ac:dyDescent="0.3">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spans="1:26" ht="12.75" customHeight="1" x14ac:dyDescent="0.3">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spans="1:26" ht="12.75" customHeight="1" x14ac:dyDescent="0.3">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spans="1:26" ht="12.75" customHeight="1" x14ac:dyDescent="0.3">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spans="1:26" ht="12.75" customHeight="1" x14ac:dyDescent="0.3">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spans="1:26" ht="12.75" customHeight="1" x14ac:dyDescent="0.3">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spans="1:26" ht="12.75" customHeight="1" x14ac:dyDescent="0.3">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spans="1:26" ht="12.75" customHeight="1" x14ac:dyDescent="0.3">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spans="1:26" ht="12.75" customHeight="1" x14ac:dyDescent="0.3">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spans="1:26" ht="12.75" customHeight="1" x14ac:dyDescent="0.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spans="1:26" ht="12.75" customHeight="1" x14ac:dyDescent="0.3">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spans="1:26" ht="12.75" customHeight="1" x14ac:dyDescent="0.3">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spans="1:26" ht="12.75" customHeight="1" x14ac:dyDescent="0.3">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spans="1:26" ht="12.75" customHeight="1" x14ac:dyDescent="0.3">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spans="1:26" ht="12.75" customHeight="1" x14ac:dyDescent="0.3">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spans="1:26" ht="12.75" customHeight="1" x14ac:dyDescent="0.3">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spans="1:26" ht="12.75" customHeight="1" x14ac:dyDescent="0.3">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spans="1:26" ht="12.75" customHeight="1" x14ac:dyDescent="0.3">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spans="1:26" ht="12.75" customHeight="1" x14ac:dyDescent="0.3">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spans="1:26" ht="12.75" customHeight="1" x14ac:dyDescent="0.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spans="1:26" ht="12.75" customHeight="1" x14ac:dyDescent="0.3">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spans="1:26" ht="12.75" customHeight="1" x14ac:dyDescent="0.3">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spans="1:26" ht="12.75" customHeight="1" x14ac:dyDescent="0.3">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spans="1:26" ht="12.75" customHeight="1" x14ac:dyDescent="0.3">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spans="1:26" ht="12.75" customHeight="1" x14ac:dyDescent="0.3">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spans="1:26" ht="12.75" customHeight="1" x14ac:dyDescent="0.3">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spans="1:26" ht="12.75" customHeight="1" x14ac:dyDescent="0.3">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spans="1:26" ht="12.75" customHeight="1" x14ac:dyDescent="0.3">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spans="1:26" ht="12.75" customHeight="1" x14ac:dyDescent="0.3">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spans="1:26" ht="12.75" customHeight="1" x14ac:dyDescent="0.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spans="1:26" ht="12.75" customHeight="1" x14ac:dyDescent="0.3">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spans="1:26" ht="12.75" customHeight="1" x14ac:dyDescent="0.3">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spans="1:26" ht="12.75" customHeight="1" x14ac:dyDescent="0.3">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spans="1:26" ht="12.75" customHeight="1" x14ac:dyDescent="0.3">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spans="1:26" ht="12.75" customHeight="1" x14ac:dyDescent="0.3">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spans="1:26" ht="12.75" customHeight="1" x14ac:dyDescent="0.3">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spans="1:26" ht="12.75" customHeight="1" x14ac:dyDescent="0.3">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spans="1:26" ht="12.75" customHeight="1" x14ac:dyDescent="0.3">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spans="1:26" ht="12.75" customHeight="1" x14ac:dyDescent="0.3">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spans="1:26" ht="12.75" customHeight="1" x14ac:dyDescent="0.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spans="1:26" ht="12.75" customHeight="1" x14ac:dyDescent="0.3">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spans="1:26" ht="12.75" customHeight="1" x14ac:dyDescent="0.3">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spans="1:26" ht="12.75" customHeight="1" x14ac:dyDescent="0.3">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spans="1:26" ht="12.75" customHeight="1" x14ac:dyDescent="0.3">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spans="1:26" ht="12.75" customHeight="1" x14ac:dyDescent="0.3">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spans="1:26" ht="12.75" customHeight="1" x14ac:dyDescent="0.3">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spans="1:26" ht="12.75" customHeight="1" x14ac:dyDescent="0.3">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spans="1:26" ht="12.75" customHeight="1" x14ac:dyDescent="0.3">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spans="1:26" ht="12.75" customHeight="1" x14ac:dyDescent="0.3">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spans="1:26" ht="12.75" customHeight="1" x14ac:dyDescent="0.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spans="1:26" ht="12.75" customHeight="1" x14ac:dyDescent="0.3">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spans="1:26" ht="12.75" customHeight="1" x14ac:dyDescent="0.3">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spans="1:26" ht="12.75" customHeight="1" x14ac:dyDescent="0.3">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spans="1:26" ht="12.75" customHeight="1" x14ac:dyDescent="0.3">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spans="1:26" ht="12.75" customHeight="1" x14ac:dyDescent="0.3">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spans="1:26" ht="12.75" customHeight="1" x14ac:dyDescent="0.3">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spans="1:26" ht="12.75" customHeight="1" x14ac:dyDescent="0.3">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spans="1:26" ht="12.75" customHeight="1" x14ac:dyDescent="0.3">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spans="1:26" ht="12.75" customHeight="1" x14ac:dyDescent="0.3">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spans="1:26" ht="12.75" customHeight="1" x14ac:dyDescent="0.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spans="1:26" ht="12.75" customHeight="1" x14ac:dyDescent="0.3">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spans="1:26" ht="12.75" customHeight="1" x14ac:dyDescent="0.3">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spans="1:26" ht="12.75" customHeight="1" x14ac:dyDescent="0.3">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spans="1:26" ht="12.75" customHeight="1" x14ac:dyDescent="0.3">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spans="1:26" ht="12.75" customHeight="1" x14ac:dyDescent="0.3">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spans="1:26" ht="12.75" customHeight="1" x14ac:dyDescent="0.3">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spans="1:26" ht="12.75" customHeight="1" x14ac:dyDescent="0.3">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spans="1:26" ht="12.75" customHeight="1" x14ac:dyDescent="0.3">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spans="1:26" ht="12.75" customHeight="1" x14ac:dyDescent="0.3">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spans="1:26" ht="12.75" customHeight="1" x14ac:dyDescent="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spans="1:26" ht="12.75" customHeight="1" x14ac:dyDescent="0.3">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spans="1:26" ht="12.75" customHeight="1" x14ac:dyDescent="0.3">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spans="1:26" ht="12.75" customHeight="1" x14ac:dyDescent="0.3">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spans="1:26" ht="12.75" customHeight="1" x14ac:dyDescent="0.3">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spans="1:26" ht="12.75" customHeight="1" x14ac:dyDescent="0.3">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spans="1:26" ht="12.75" customHeight="1" x14ac:dyDescent="0.3">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spans="1:26" ht="12.75" customHeight="1" x14ac:dyDescent="0.3">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spans="1:26" ht="12.75" customHeight="1" x14ac:dyDescent="0.3">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spans="1:26" ht="12.75" customHeight="1" x14ac:dyDescent="0.3">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spans="1:26" ht="12.75" customHeight="1" x14ac:dyDescent="0.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spans="1:26" ht="12.75" customHeight="1" x14ac:dyDescent="0.3">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spans="1:26" ht="12.75" customHeight="1" x14ac:dyDescent="0.3">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spans="1:26" ht="12.75" customHeight="1" x14ac:dyDescent="0.3">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spans="1:26" ht="12.75" customHeight="1" x14ac:dyDescent="0.3">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spans="1:26" ht="12.75" customHeight="1" x14ac:dyDescent="0.3">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spans="1:26" ht="12.75" customHeight="1" x14ac:dyDescent="0.3">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spans="1:26" ht="12.75" customHeight="1" x14ac:dyDescent="0.3">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spans="1:26" ht="12.75" customHeight="1" x14ac:dyDescent="0.3">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spans="1:26" ht="12.75" customHeight="1" x14ac:dyDescent="0.3">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spans="1:26" ht="12.75" customHeight="1" x14ac:dyDescent="0.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spans="1:26" ht="12.75" customHeight="1" x14ac:dyDescent="0.3">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spans="1:26" ht="12.75" customHeight="1" x14ac:dyDescent="0.3">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spans="1:26" ht="12.75" customHeight="1" x14ac:dyDescent="0.3">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spans="1:26" ht="12.75" customHeight="1" x14ac:dyDescent="0.3">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spans="1:26" ht="12.75" customHeight="1" x14ac:dyDescent="0.3">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spans="1:26" ht="12.75" customHeight="1" x14ac:dyDescent="0.3">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spans="1:26" ht="12.75" customHeight="1" x14ac:dyDescent="0.3">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spans="1:26" ht="12.75" customHeight="1" x14ac:dyDescent="0.3">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spans="1:26" ht="12.75" customHeight="1" x14ac:dyDescent="0.3">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spans="1:26" ht="12.75" customHeight="1" x14ac:dyDescent="0.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spans="1:26" ht="12.75" customHeight="1" x14ac:dyDescent="0.3">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spans="1:26" ht="12.75" customHeight="1" x14ac:dyDescent="0.3">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spans="1:26" ht="12.75" customHeight="1" x14ac:dyDescent="0.3">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spans="1:26" ht="12.75" customHeight="1" x14ac:dyDescent="0.3">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spans="1:26" ht="12.75" customHeight="1" x14ac:dyDescent="0.3">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spans="1:26" ht="12.75" customHeight="1" x14ac:dyDescent="0.3">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spans="1:26" ht="12.75" customHeight="1" x14ac:dyDescent="0.3">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spans="1:26" ht="12.75" customHeight="1" x14ac:dyDescent="0.3">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spans="1:26" ht="12.75" customHeight="1" x14ac:dyDescent="0.3">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spans="1:26" ht="12.75" customHeight="1" x14ac:dyDescent="0.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spans="1:26" ht="12.75" customHeight="1" x14ac:dyDescent="0.3">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spans="1:26" ht="12.75" customHeight="1" x14ac:dyDescent="0.3">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spans="1:26" ht="12.75" customHeight="1" x14ac:dyDescent="0.3">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spans="1:26" ht="12.75" customHeight="1" x14ac:dyDescent="0.3">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spans="1:26" ht="12.75" customHeight="1" x14ac:dyDescent="0.3">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spans="1:26" ht="12.75" customHeight="1" x14ac:dyDescent="0.3">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spans="1:26" ht="12.75" customHeight="1" x14ac:dyDescent="0.3">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spans="1:26" ht="12.75" customHeight="1" x14ac:dyDescent="0.3">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spans="1:26" ht="12.75" customHeight="1" x14ac:dyDescent="0.3">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spans="1:26" ht="12.75" customHeight="1" x14ac:dyDescent="0.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spans="1:26" ht="12.75" customHeight="1" x14ac:dyDescent="0.3">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spans="1:26" ht="12.75" customHeight="1" x14ac:dyDescent="0.3">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spans="1:26" ht="12.75" customHeight="1" x14ac:dyDescent="0.3">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spans="1:26" ht="12.75" customHeight="1" x14ac:dyDescent="0.3">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spans="1:26" ht="12.75" customHeight="1" x14ac:dyDescent="0.3">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spans="1:26" ht="12.75" customHeight="1" x14ac:dyDescent="0.3">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spans="1:26" ht="12.75" customHeight="1" x14ac:dyDescent="0.3">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spans="1:26" ht="12.75" customHeight="1" x14ac:dyDescent="0.3">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spans="1:26" ht="12.75" customHeight="1" x14ac:dyDescent="0.3">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spans="1:26" ht="12.75" customHeight="1" x14ac:dyDescent="0.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spans="1:26" ht="12.75" customHeight="1" x14ac:dyDescent="0.3">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spans="1:26" ht="12.75" customHeight="1" x14ac:dyDescent="0.3">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spans="1:26" ht="12.75" customHeight="1" x14ac:dyDescent="0.3">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spans="1:26" ht="12.75" customHeight="1" x14ac:dyDescent="0.3">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spans="1:26" ht="12.75" customHeight="1" x14ac:dyDescent="0.3">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spans="1:26" ht="12.75" customHeight="1" x14ac:dyDescent="0.3">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spans="1:26" ht="12.75" customHeight="1" x14ac:dyDescent="0.3">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spans="1:26" ht="12.75" customHeight="1" x14ac:dyDescent="0.3">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spans="1:26" ht="12.75" customHeight="1" x14ac:dyDescent="0.3">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spans="1:26" ht="12.75" customHeight="1" x14ac:dyDescent="0.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spans="1:26" ht="12.75" customHeight="1" x14ac:dyDescent="0.3">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spans="1:26" ht="12.75" customHeight="1" x14ac:dyDescent="0.3">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spans="1:26" ht="12.75" customHeight="1" x14ac:dyDescent="0.3">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spans="1:26" ht="12.75" customHeight="1" x14ac:dyDescent="0.3">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spans="1:26" ht="12.75" customHeight="1" x14ac:dyDescent="0.3">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spans="1:26" ht="12.75" customHeight="1" x14ac:dyDescent="0.3">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spans="1:26" ht="12.75" customHeight="1" x14ac:dyDescent="0.3">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spans="1:26" ht="12.75" customHeight="1" x14ac:dyDescent="0.3">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spans="1:26" ht="12.75" customHeight="1" x14ac:dyDescent="0.3">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spans="1:26" ht="12.75" customHeight="1" x14ac:dyDescent="0.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spans="1:26" ht="12.75" customHeight="1" x14ac:dyDescent="0.3">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spans="1:26" ht="12.75" customHeight="1" x14ac:dyDescent="0.3">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spans="1:26" ht="12.75" customHeight="1" x14ac:dyDescent="0.3">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spans="1:26" ht="12.75" customHeight="1" x14ac:dyDescent="0.3">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spans="1:26" ht="12.75" customHeight="1" x14ac:dyDescent="0.3">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spans="1:26" ht="12.75" customHeight="1" x14ac:dyDescent="0.3">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spans="1:26" ht="12.75" customHeight="1" x14ac:dyDescent="0.3">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spans="1:26" ht="12.75" customHeight="1" x14ac:dyDescent="0.3">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spans="1:26" ht="12.75" customHeight="1" x14ac:dyDescent="0.3">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spans="1:26" ht="12.75" customHeight="1" x14ac:dyDescent="0.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spans="1:26" ht="12.75" customHeight="1" x14ac:dyDescent="0.3">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spans="1:26" ht="12.75" customHeight="1" x14ac:dyDescent="0.3">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spans="1:26" ht="12.75" customHeight="1" x14ac:dyDescent="0.3">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spans="1:26" ht="12.75" customHeight="1" x14ac:dyDescent="0.3">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spans="1:26" ht="12.75" customHeight="1" x14ac:dyDescent="0.3">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spans="1:26" ht="12.75" customHeight="1" x14ac:dyDescent="0.3">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spans="1:26" ht="12.75" customHeight="1" x14ac:dyDescent="0.3">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spans="1:26" ht="12.75" customHeight="1" x14ac:dyDescent="0.3">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spans="1:26" ht="12.75" customHeight="1" x14ac:dyDescent="0.3">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spans="1:26" ht="12.75" customHeight="1" x14ac:dyDescent="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spans="1:26" ht="12.75" customHeight="1" x14ac:dyDescent="0.3">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spans="1:26" ht="12.75" customHeight="1" x14ac:dyDescent="0.3">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spans="1:26" ht="12.75" customHeight="1" x14ac:dyDescent="0.3">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spans="1:26" ht="12.75" customHeight="1" x14ac:dyDescent="0.3">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spans="1:26" ht="12.75" customHeight="1" x14ac:dyDescent="0.3">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spans="1:26" ht="12.75" customHeight="1" x14ac:dyDescent="0.3">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spans="1:26" ht="12.75" customHeight="1" x14ac:dyDescent="0.3">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spans="1:26" ht="12.75" customHeight="1" x14ac:dyDescent="0.3">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spans="1:26" ht="12.75" customHeight="1" x14ac:dyDescent="0.3">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spans="1:26" ht="12.75" customHeight="1" x14ac:dyDescent="0.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spans="1:26" ht="12.75" customHeight="1" x14ac:dyDescent="0.3">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spans="1:26" ht="12.75" customHeight="1" x14ac:dyDescent="0.3">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spans="1:26" ht="12.75" customHeight="1" x14ac:dyDescent="0.3">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spans="1:26" ht="12.75" customHeight="1" x14ac:dyDescent="0.3">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spans="1:26" ht="12.75" customHeight="1" x14ac:dyDescent="0.3">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spans="1:26" ht="12.75" customHeight="1" x14ac:dyDescent="0.3">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spans="1:26" ht="12.75" customHeight="1" x14ac:dyDescent="0.3">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spans="1:26" ht="12.75" customHeight="1" x14ac:dyDescent="0.3">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spans="1:26" ht="12.75" customHeight="1" x14ac:dyDescent="0.3">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spans="1:26" ht="12.75" customHeight="1" x14ac:dyDescent="0.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spans="1:26" ht="12.75" customHeight="1" x14ac:dyDescent="0.3">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spans="1:26" ht="12.75" customHeight="1" x14ac:dyDescent="0.3">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spans="1:26" ht="12.75" customHeight="1" x14ac:dyDescent="0.3">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spans="1:26" ht="12.75" customHeight="1" x14ac:dyDescent="0.3">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spans="1:26" ht="12.75" customHeight="1" x14ac:dyDescent="0.3">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spans="1:26" ht="12.75" customHeight="1" x14ac:dyDescent="0.3">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spans="1:26" ht="12.75" customHeight="1" x14ac:dyDescent="0.3">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spans="1:26" ht="12.75" customHeight="1" x14ac:dyDescent="0.3">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spans="1:26" ht="12.75" customHeight="1" x14ac:dyDescent="0.3">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spans="1:26" ht="12.75" customHeight="1" x14ac:dyDescent="0.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spans="1:26" ht="12.75" customHeight="1" x14ac:dyDescent="0.3">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spans="1:26" ht="12.75" customHeight="1" x14ac:dyDescent="0.3">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spans="1:26" ht="12.75" customHeight="1" x14ac:dyDescent="0.3">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spans="1:26" ht="12.75" customHeight="1" x14ac:dyDescent="0.3">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spans="1:26" ht="12.75" customHeight="1" x14ac:dyDescent="0.3">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spans="1:26" ht="12.75" customHeight="1" x14ac:dyDescent="0.3">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spans="1:26" ht="12.75" customHeight="1" x14ac:dyDescent="0.3">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spans="1:26" ht="12.75" customHeight="1" x14ac:dyDescent="0.3">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spans="1:26" ht="12.75" customHeight="1" x14ac:dyDescent="0.3">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spans="1:26" ht="12.75" customHeight="1" x14ac:dyDescent="0.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spans="1:26" ht="12.75" customHeight="1" x14ac:dyDescent="0.3">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spans="1:26" ht="12.75" customHeight="1" x14ac:dyDescent="0.3">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spans="1:26" ht="12.75" customHeight="1" x14ac:dyDescent="0.3">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spans="1:26" ht="12.75" customHeight="1" x14ac:dyDescent="0.3">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spans="1:26" ht="12.75" customHeight="1" x14ac:dyDescent="0.3">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spans="1:26" ht="12.75" customHeight="1" x14ac:dyDescent="0.3">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spans="1:26" ht="12.75" customHeight="1" x14ac:dyDescent="0.3">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spans="1:26" ht="12.75" customHeight="1" x14ac:dyDescent="0.3">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spans="1:26" ht="12.75" customHeight="1" x14ac:dyDescent="0.3">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spans="1:26" ht="12.75" customHeight="1" x14ac:dyDescent="0.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spans="1:26" ht="12.75" customHeight="1" x14ac:dyDescent="0.3">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spans="1:26" ht="12.75" customHeight="1" x14ac:dyDescent="0.3">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spans="1:26" ht="12.75" customHeight="1" x14ac:dyDescent="0.3">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spans="1:26" ht="12.75" customHeight="1" x14ac:dyDescent="0.3">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spans="1:26" ht="12.75" customHeight="1" x14ac:dyDescent="0.3">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spans="1:26" ht="12.75" customHeight="1" x14ac:dyDescent="0.3">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spans="1:26" ht="12.75" customHeight="1" x14ac:dyDescent="0.3">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spans="1:26" ht="12.75" customHeight="1" x14ac:dyDescent="0.3">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spans="1:26" ht="12.75" customHeight="1" x14ac:dyDescent="0.3">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spans="1:26" ht="12.75" customHeight="1" x14ac:dyDescent="0.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spans="1:26" ht="12.75" customHeight="1" x14ac:dyDescent="0.3">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spans="1:26" ht="12.75" customHeight="1" x14ac:dyDescent="0.3">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spans="1:26" ht="12.75" customHeight="1" x14ac:dyDescent="0.3">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spans="1:26" ht="12.75" customHeight="1" x14ac:dyDescent="0.3">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spans="1:26" ht="12.75" customHeight="1" x14ac:dyDescent="0.3">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spans="1:26" ht="12.75" customHeight="1" x14ac:dyDescent="0.3">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spans="1:26" ht="12.75" customHeight="1" x14ac:dyDescent="0.3">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spans="1:26" ht="12.75" customHeight="1" x14ac:dyDescent="0.3">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spans="1:26" ht="12.75" customHeight="1" x14ac:dyDescent="0.3">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spans="1:26" ht="12.75" customHeight="1" x14ac:dyDescent="0.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spans="1:26" ht="12.75" customHeight="1" x14ac:dyDescent="0.3">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spans="1:26" ht="12.75" customHeight="1" x14ac:dyDescent="0.3">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spans="1:26" ht="12.75" customHeight="1" x14ac:dyDescent="0.3">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spans="1:26" ht="12.75" customHeight="1" x14ac:dyDescent="0.3">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spans="1:26" ht="12.75" customHeight="1" x14ac:dyDescent="0.3">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spans="1:26" ht="12.75" customHeight="1" x14ac:dyDescent="0.3">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spans="1:26" ht="12.75" customHeight="1" x14ac:dyDescent="0.3">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spans="1:26" ht="12.75" customHeight="1" x14ac:dyDescent="0.3">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spans="1:26" ht="12.75" customHeight="1" x14ac:dyDescent="0.3">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spans="1:26" ht="12.75" customHeight="1" x14ac:dyDescent="0.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spans="1:26" ht="12.75" customHeight="1" x14ac:dyDescent="0.3">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spans="1:26" ht="12.75" customHeight="1" x14ac:dyDescent="0.3">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spans="1:26" ht="12.75" customHeight="1" x14ac:dyDescent="0.3">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spans="1:26" ht="12.75" customHeight="1" x14ac:dyDescent="0.3">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spans="1:26" ht="12.75" customHeight="1" x14ac:dyDescent="0.3">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spans="1:26" ht="12.75" customHeight="1" x14ac:dyDescent="0.3">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spans="1:26" ht="12.75" customHeight="1" x14ac:dyDescent="0.3">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spans="1:26" ht="12.75" customHeight="1" x14ac:dyDescent="0.3">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spans="1:26" ht="12.75" customHeight="1" x14ac:dyDescent="0.3">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spans="1:26" ht="12.75" customHeight="1" x14ac:dyDescent="0.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spans="1:26" ht="12.75" customHeight="1" x14ac:dyDescent="0.3">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spans="1:26" ht="12.75" customHeight="1" x14ac:dyDescent="0.3">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spans="1:26" ht="12.75" customHeight="1" x14ac:dyDescent="0.3">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spans="1:26" ht="12.75" customHeight="1" x14ac:dyDescent="0.3">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spans="1:26" ht="12.75" customHeight="1" x14ac:dyDescent="0.3">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spans="1:26" ht="12.75" customHeight="1" x14ac:dyDescent="0.3">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spans="1:26" ht="12.75" customHeight="1" x14ac:dyDescent="0.3">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spans="1:26" ht="12.75" customHeight="1" x14ac:dyDescent="0.3">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spans="1:26" ht="12.75" customHeight="1" x14ac:dyDescent="0.3">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spans="1:26" ht="12.75" customHeight="1" x14ac:dyDescent="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spans="1:26" ht="12.75" customHeight="1" x14ac:dyDescent="0.3">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spans="1:26" ht="12.75" customHeight="1" x14ac:dyDescent="0.3">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spans="1:26" ht="12.75" customHeight="1" x14ac:dyDescent="0.3">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spans="1:26" ht="12.75" customHeight="1" x14ac:dyDescent="0.3">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spans="1:26" ht="12.75" customHeight="1" x14ac:dyDescent="0.3">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spans="1:26" ht="12.75" customHeight="1" x14ac:dyDescent="0.3">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spans="1:26" ht="12.75" customHeight="1" x14ac:dyDescent="0.3">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spans="1:26" ht="12.75" customHeight="1" x14ac:dyDescent="0.3">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spans="1:26" ht="12.75" customHeight="1" x14ac:dyDescent="0.3">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spans="1:26" ht="12.75" customHeight="1" x14ac:dyDescent="0.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spans="1:26" ht="12.75" customHeight="1" x14ac:dyDescent="0.3">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spans="1:26" ht="12.75" customHeight="1" x14ac:dyDescent="0.3">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spans="1:26" ht="12.75" customHeight="1" x14ac:dyDescent="0.3">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spans="1:26" ht="12.75" customHeight="1" x14ac:dyDescent="0.3">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spans="1:26" ht="12.75" customHeight="1" x14ac:dyDescent="0.3">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spans="1:26" ht="12.75" customHeight="1" x14ac:dyDescent="0.3">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spans="1:26" ht="12.75" customHeight="1" x14ac:dyDescent="0.3">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spans="1:26" ht="12.75" customHeight="1" x14ac:dyDescent="0.3">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spans="1:26" ht="12.75" customHeight="1" x14ac:dyDescent="0.3">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spans="1:26" ht="12.75" customHeight="1" x14ac:dyDescent="0.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spans="1:26" ht="12.75" customHeight="1" x14ac:dyDescent="0.3">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spans="1:26" ht="12.75" customHeight="1" x14ac:dyDescent="0.3">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spans="1:26" ht="12.75" customHeight="1" x14ac:dyDescent="0.3">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spans="1:26" ht="12.75" customHeight="1" x14ac:dyDescent="0.3">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spans="1:26" ht="12.75" customHeight="1" x14ac:dyDescent="0.3">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spans="1:26" ht="12.75" customHeight="1" x14ac:dyDescent="0.3">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spans="1:26" ht="12.75" customHeight="1" x14ac:dyDescent="0.3">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spans="1:26" ht="12.75" customHeight="1" x14ac:dyDescent="0.3">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spans="1:26" ht="12.75" customHeight="1" x14ac:dyDescent="0.3">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spans="1:26" ht="12.75" customHeight="1" x14ac:dyDescent="0.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spans="1:26" ht="12.75" customHeight="1" x14ac:dyDescent="0.3">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spans="1:26" ht="12.75" customHeight="1" x14ac:dyDescent="0.3">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spans="1:26" ht="12.75" customHeight="1" x14ac:dyDescent="0.3">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spans="1:26" ht="12.75" customHeight="1" x14ac:dyDescent="0.3">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spans="1:26" ht="12.75" customHeight="1" x14ac:dyDescent="0.3">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spans="1:26" ht="12.75" customHeight="1" x14ac:dyDescent="0.3">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spans="1:26" ht="12.75" customHeight="1" x14ac:dyDescent="0.3">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spans="1:26" ht="12.75" customHeight="1" x14ac:dyDescent="0.3">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spans="1:26" ht="12.75" customHeight="1" x14ac:dyDescent="0.3">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spans="1:26" ht="12.75" customHeight="1" x14ac:dyDescent="0.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spans="1:26" ht="12.75" customHeight="1" x14ac:dyDescent="0.3">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spans="1:26" ht="12.75" customHeight="1" x14ac:dyDescent="0.3">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spans="1:26" ht="12.75" customHeight="1" x14ac:dyDescent="0.3">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spans="1:26" ht="12.75" customHeight="1" x14ac:dyDescent="0.3">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spans="1:26" ht="12.75" customHeight="1" x14ac:dyDescent="0.3">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spans="1:26" ht="12.75" customHeight="1" x14ac:dyDescent="0.3">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spans="1:26" ht="12.75" customHeight="1" x14ac:dyDescent="0.3">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spans="1:26" ht="12.75" customHeight="1" x14ac:dyDescent="0.3">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spans="1:26" ht="12.75" customHeight="1" x14ac:dyDescent="0.3">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spans="1:26" ht="12.75" customHeight="1" x14ac:dyDescent="0.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spans="1:26" ht="12.75" customHeight="1" x14ac:dyDescent="0.3">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spans="1:26" ht="12.75" customHeight="1" x14ac:dyDescent="0.3">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spans="1:26" ht="12.75" customHeight="1" x14ac:dyDescent="0.3">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spans="1:26" ht="12.75" customHeight="1" x14ac:dyDescent="0.3">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spans="1:26" ht="12.75" customHeight="1" x14ac:dyDescent="0.3">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spans="1:26" ht="12.75" customHeight="1" x14ac:dyDescent="0.3">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spans="1:26" ht="12.75" customHeight="1" x14ac:dyDescent="0.3">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spans="1:26" ht="12.75" customHeight="1" x14ac:dyDescent="0.3">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spans="1:26" ht="12.75" customHeight="1" x14ac:dyDescent="0.3">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spans="1:26" ht="12.75" customHeight="1" x14ac:dyDescent="0.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spans="1:26" ht="12.75" customHeight="1" x14ac:dyDescent="0.3">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spans="1:26" ht="12.75" customHeight="1" x14ac:dyDescent="0.3">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spans="1:26" ht="12.75" customHeight="1" x14ac:dyDescent="0.3">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spans="1:26" ht="12.75" customHeight="1" x14ac:dyDescent="0.3">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spans="1:26" ht="12.75" customHeight="1" x14ac:dyDescent="0.3">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spans="1:26" ht="12.75" customHeight="1" x14ac:dyDescent="0.3">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spans="1:26" ht="12.75" customHeight="1" x14ac:dyDescent="0.3">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spans="1:26" ht="12.75" customHeight="1" x14ac:dyDescent="0.3">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spans="1:26" ht="12.75" customHeight="1" x14ac:dyDescent="0.3">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spans="1:26" ht="12.75" customHeight="1" x14ac:dyDescent="0.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spans="1:26" ht="12.75" customHeight="1" x14ac:dyDescent="0.3">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spans="1:26" ht="12.75" customHeight="1" x14ac:dyDescent="0.3">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spans="1:26" ht="12.75" customHeight="1" x14ac:dyDescent="0.3">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spans="1:26" ht="12.75" customHeight="1" x14ac:dyDescent="0.3">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spans="1:26" ht="12.75" customHeight="1" x14ac:dyDescent="0.3">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spans="1:26" ht="12.75" customHeight="1" x14ac:dyDescent="0.3">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spans="1:26" ht="12.75" customHeight="1" x14ac:dyDescent="0.3">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spans="1:26" ht="12.75" customHeight="1" x14ac:dyDescent="0.3">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spans="1:26" ht="12.75" customHeight="1" x14ac:dyDescent="0.3">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spans="1:26" ht="12.75" customHeight="1" x14ac:dyDescent="0.3">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spans="1:26" ht="12.75" customHeight="1" x14ac:dyDescent="0.3">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spans="1:26" ht="12.75" customHeight="1" x14ac:dyDescent="0.3">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spans="1:26" ht="12.75" customHeight="1" x14ac:dyDescent="0.3">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spans="1:26" ht="12.75" customHeight="1" x14ac:dyDescent="0.3">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spans="1:26" ht="12.75" customHeight="1" x14ac:dyDescent="0.3">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spans="1:26" ht="12.75" customHeight="1" x14ac:dyDescent="0.3">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spans="1:26" ht="12.75" customHeight="1" x14ac:dyDescent="0.3">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spans="1:26" ht="12.75" customHeight="1" x14ac:dyDescent="0.3">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spans="1:26" ht="12.75" customHeight="1" x14ac:dyDescent="0.3">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spans="1:26" ht="12.75" customHeight="1" x14ac:dyDescent="0.3">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spans="1:26" ht="12.75" customHeight="1" x14ac:dyDescent="0.3">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spans="1:26" ht="12.75" customHeight="1" x14ac:dyDescent="0.3">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spans="1:26" ht="12.75" customHeight="1" x14ac:dyDescent="0.3">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spans="1:26" ht="12.75" customHeight="1" x14ac:dyDescent="0.3">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spans="1:26" ht="12.75" customHeight="1" x14ac:dyDescent="0.3">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spans="1:26" ht="12.75" customHeight="1" x14ac:dyDescent="0.3">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spans="1:26" ht="12.75" customHeight="1" x14ac:dyDescent="0.3">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spans="1:26" ht="12.75" customHeight="1" x14ac:dyDescent="0.3">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spans="1:26" ht="12.75" customHeight="1" x14ac:dyDescent="0.3">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spans="1:26" ht="12.75" customHeight="1" x14ac:dyDescent="0.3">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spans="1:26" ht="12.75" customHeight="1" x14ac:dyDescent="0.3">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spans="1:26" ht="12.75" customHeight="1" x14ac:dyDescent="0.3">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spans="1:26" ht="12.75" customHeight="1" x14ac:dyDescent="0.3">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spans="1:26" ht="12.75" customHeight="1" x14ac:dyDescent="0.3">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spans="1:26" ht="12.75" customHeight="1" x14ac:dyDescent="0.3">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spans="1:26" ht="12.75" customHeight="1" x14ac:dyDescent="0.3">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spans="1:26" ht="12.75" customHeight="1" x14ac:dyDescent="0.3">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spans="1:26" ht="12.75" customHeight="1" x14ac:dyDescent="0.3">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spans="1:26" ht="12.75" customHeight="1" x14ac:dyDescent="0.3">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spans="1:26" ht="12.75" customHeight="1" x14ac:dyDescent="0.3">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spans="1:26" ht="12.75" customHeight="1" x14ac:dyDescent="0.3">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spans="1:26" ht="12.75" customHeight="1" x14ac:dyDescent="0.3">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spans="1:26" ht="12.75" customHeight="1" x14ac:dyDescent="0.3">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spans="1:26" ht="12.75" customHeight="1" x14ac:dyDescent="0.3">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spans="1:26" ht="12.75" customHeight="1" x14ac:dyDescent="0.3">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spans="1:26" ht="12.75" customHeight="1" x14ac:dyDescent="0.3">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spans="1:26" ht="12.75" customHeight="1" x14ac:dyDescent="0.3">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spans="1:26" ht="12.75" customHeight="1" x14ac:dyDescent="0.3">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spans="1:26" ht="12.75" customHeight="1" x14ac:dyDescent="0.3">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spans="1:26" ht="12.75" customHeight="1" x14ac:dyDescent="0.3">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spans="1:26" ht="12.75" customHeight="1" x14ac:dyDescent="0.3">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spans="1:26" ht="12.75" customHeight="1" x14ac:dyDescent="0.3">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spans="1:26" ht="12.75" customHeight="1" x14ac:dyDescent="0.3">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spans="1:26" ht="12.75" customHeight="1" x14ac:dyDescent="0.3">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spans="1:26" ht="12.75" customHeight="1" x14ac:dyDescent="0.3">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spans="1:26" ht="12.75" customHeight="1" x14ac:dyDescent="0.3">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spans="1:26" ht="12.75" customHeight="1" x14ac:dyDescent="0.3">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spans="1:26" ht="12.75" customHeight="1" x14ac:dyDescent="0.3">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spans="1:26" ht="12.75" customHeight="1" x14ac:dyDescent="0.3">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spans="1:26" ht="12.75" customHeight="1" x14ac:dyDescent="0.3">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spans="1:26" ht="12.75" customHeight="1" x14ac:dyDescent="0.3">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spans="1:26" ht="12.75" customHeight="1" x14ac:dyDescent="0.3">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spans="1:26" ht="12.75" customHeight="1" x14ac:dyDescent="0.3">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spans="1:26" ht="12.75" customHeight="1" x14ac:dyDescent="0.3">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spans="1:26" ht="12.75" customHeight="1" x14ac:dyDescent="0.3">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spans="1:26" ht="12.75" customHeight="1" x14ac:dyDescent="0.3">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spans="1:26" ht="12.75" customHeight="1" x14ac:dyDescent="0.3">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spans="1:26" ht="12.75" customHeight="1" x14ac:dyDescent="0.3">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spans="1:26" ht="12.75" customHeight="1" x14ac:dyDescent="0.3">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spans="1:26" ht="12.75" customHeight="1" x14ac:dyDescent="0.3">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spans="1:26" ht="12.75" customHeight="1" x14ac:dyDescent="0.3">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spans="1:26" ht="12.75" customHeight="1" x14ac:dyDescent="0.3">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spans="1:26" ht="12.75" customHeight="1" x14ac:dyDescent="0.3">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spans="1:26" ht="12.75" customHeight="1" x14ac:dyDescent="0.3">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spans="1:26" ht="12.75" customHeight="1" x14ac:dyDescent="0.3">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spans="1:26" ht="12.75" customHeight="1" x14ac:dyDescent="0.3">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spans="1:26" ht="12.75" customHeight="1" x14ac:dyDescent="0.3">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spans="1:26" ht="12.75" customHeight="1" x14ac:dyDescent="0.3">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spans="1:26" ht="12.75" customHeight="1" x14ac:dyDescent="0.3">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spans="1:26" ht="12.75" customHeight="1" x14ac:dyDescent="0.3">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spans="1:26" ht="12.75" customHeight="1" x14ac:dyDescent="0.3">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spans="1:26" ht="12.75" customHeight="1" x14ac:dyDescent="0.3">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spans="1:26" ht="12.75" customHeight="1" x14ac:dyDescent="0.3">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spans="1:26" ht="12.75" customHeight="1" x14ac:dyDescent="0.3">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spans="1:26" ht="12.75" customHeight="1" x14ac:dyDescent="0.3">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spans="1:26" ht="12.75" customHeight="1" x14ac:dyDescent="0.3">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spans="1:26" ht="12.75" customHeight="1" x14ac:dyDescent="0.3">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spans="1:26" ht="12.75" customHeight="1" x14ac:dyDescent="0.3">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spans="1:26" ht="12.75" customHeight="1" x14ac:dyDescent="0.3">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spans="1:26" ht="12.75" customHeight="1" x14ac:dyDescent="0.3">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spans="1:26" ht="12.75" customHeight="1" x14ac:dyDescent="0.3">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spans="1:26" ht="12.75" customHeight="1" x14ac:dyDescent="0.3">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spans="1:26" ht="12.75" customHeight="1" x14ac:dyDescent="0.3">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spans="1:26" ht="12.75" customHeight="1" x14ac:dyDescent="0.3">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spans="1:26" ht="12.75" customHeight="1" x14ac:dyDescent="0.3">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spans="1:26" ht="12.75" customHeight="1" x14ac:dyDescent="0.3">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spans="1:26" ht="12.75" customHeight="1" x14ac:dyDescent="0.3">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spans="1:26" ht="12.75" customHeight="1" x14ac:dyDescent="0.3">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spans="1:26" ht="12.75" customHeight="1" x14ac:dyDescent="0.3">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spans="1:26" ht="12.75" customHeight="1" x14ac:dyDescent="0.3">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spans="1:26" ht="12.75" customHeight="1" x14ac:dyDescent="0.3">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spans="1:26" ht="12.75" customHeight="1" x14ac:dyDescent="0.3">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spans="1:26" ht="12.75" customHeight="1" x14ac:dyDescent="0.3">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spans="1:26" ht="12.75" customHeight="1" x14ac:dyDescent="0.3">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spans="1:26" ht="12.75" customHeight="1" x14ac:dyDescent="0.3">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spans="1:26" ht="12.75" customHeight="1" x14ac:dyDescent="0.3">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spans="1:26" ht="12.75" customHeight="1" x14ac:dyDescent="0.3">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spans="1:26" ht="12.75" customHeight="1" x14ac:dyDescent="0.3">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spans="1:26" ht="12.75" customHeight="1" x14ac:dyDescent="0.3">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spans="1:26" ht="12.75" customHeight="1" x14ac:dyDescent="0.3">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spans="1:26" ht="12.75" customHeight="1" x14ac:dyDescent="0.3">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spans="1:26" ht="12.75" customHeight="1" x14ac:dyDescent="0.3">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spans="1:26" ht="12.75" customHeight="1" x14ac:dyDescent="0.3">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spans="1:26" ht="12.75" customHeight="1" x14ac:dyDescent="0.3">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spans="1:26" ht="12.75" customHeight="1" x14ac:dyDescent="0.3">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spans="1:26" ht="12.75" customHeight="1" x14ac:dyDescent="0.3">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spans="1:26" ht="12.75" customHeight="1" x14ac:dyDescent="0.3">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spans="1:26" ht="12.75" customHeight="1" x14ac:dyDescent="0.3">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spans="1:26" ht="12.75" customHeight="1" x14ac:dyDescent="0.3">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spans="1:26" ht="12.75" customHeight="1" x14ac:dyDescent="0.3">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spans="1:26" ht="12.75" customHeight="1" x14ac:dyDescent="0.3">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spans="1:26" ht="12.75" customHeight="1" x14ac:dyDescent="0.3">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spans="1:26" ht="12.75" customHeight="1" x14ac:dyDescent="0.3">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spans="1:26" ht="12.75" customHeight="1" x14ac:dyDescent="0.3">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spans="1:26" ht="12.75" customHeight="1" x14ac:dyDescent="0.3">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spans="1:26" ht="12.75" customHeight="1" x14ac:dyDescent="0.3">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spans="1:26" ht="12.75" customHeight="1" x14ac:dyDescent="0.3">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mergeCells count="8">
    <mergeCell ref="C6:H6"/>
    <mergeCell ref="B1:H1"/>
    <mergeCell ref="C3:D3"/>
    <mergeCell ref="E3:F3"/>
    <mergeCell ref="C4:D4"/>
    <mergeCell ref="E4:F4"/>
    <mergeCell ref="C5:D5"/>
    <mergeCell ref="E5:F5"/>
  </mergeCells>
  <pageMargins left="0.7" right="0.7" top="0.75" bottom="0.75" header="0" footer="0"/>
  <pageSetup orientation="landscape"/>
  <headerFoot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047A6-92CE-4E66-93D7-49E84C2BA440}">
  <dimension ref="A2:H59"/>
  <sheetViews>
    <sheetView topLeftCell="A17" workbookViewId="0">
      <selection activeCell="A59" sqref="A59"/>
    </sheetView>
  </sheetViews>
  <sheetFormatPr defaultRowHeight="14.4" x14ac:dyDescent="0.3"/>
  <cols>
    <col min="1" max="1" width="30" customWidth="1"/>
    <col min="2" max="2" width="28.77734375" customWidth="1"/>
    <col min="3" max="3" width="119.109375" customWidth="1"/>
    <col min="4" max="4" width="23.21875" style="102" customWidth="1"/>
  </cols>
  <sheetData>
    <row r="2" spans="1:8" x14ac:dyDescent="0.3">
      <c r="A2" s="58" t="s">
        <v>33</v>
      </c>
      <c r="B2" s="129" t="s">
        <v>82</v>
      </c>
      <c r="C2" s="113"/>
      <c r="D2" s="113"/>
      <c r="E2" s="113"/>
      <c r="F2" s="113"/>
      <c r="G2" s="113"/>
      <c r="H2" s="114"/>
    </row>
    <row r="3" spans="1:8" x14ac:dyDescent="0.3">
      <c r="A3" s="59" t="s">
        <v>35</v>
      </c>
      <c r="B3" s="130" t="s">
        <v>65</v>
      </c>
      <c r="C3" s="113"/>
      <c r="D3" s="113"/>
      <c r="E3" s="113"/>
      <c r="F3" s="113"/>
      <c r="G3" s="113"/>
      <c r="H3" s="114"/>
    </row>
    <row r="4" spans="1:8" x14ac:dyDescent="0.3">
      <c r="A4" s="58" t="s">
        <v>37</v>
      </c>
      <c r="B4" s="130" t="s">
        <v>59</v>
      </c>
      <c r="C4" s="113"/>
      <c r="D4" s="113"/>
      <c r="E4" s="113"/>
      <c r="F4" s="113"/>
      <c r="G4" s="113"/>
      <c r="H4" s="114"/>
    </row>
    <row r="8" spans="1:8" x14ac:dyDescent="0.3">
      <c r="A8" s="69" t="s">
        <v>42</v>
      </c>
      <c r="B8" s="100" t="s">
        <v>45</v>
      </c>
      <c r="C8" s="100" t="s">
        <v>255</v>
      </c>
      <c r="D8" s="105" t="s">
        <v>257</v>
      </c>
    </row>
    <row r="9" spans="1:8" ht="280.8" customHeight="1" x14ac:dyDescent="0.3">
      <c r="A9" s="99" t="str">
        <f>IF(OR(B9&lt;&gt;"",D9&lt;&gt;""),"["&amp;TEXT($B$2,"##")&amp;"_Searching_"&amp;TEXT(ROW()-8,"000")&amp;"]","")</f>
        <v>[PRD_Search_Searching_001]</v>
      </c>
      <c r="B9" s="101" t="s">
        <v>215</v>
      </c>
      <c r="C9" s="103"/>
      <c r="D9" s="102" t="s">
        <v>258</v>
      </c>
    </row>
    <row r="10" spans="1:8" ht="267.60000000000002" customHeight="1" x14ac:dyDescent="0.3">
      <c r="A10" s="99" t="str">
        <f>IF(OR(B10&lt;&gt;"",D10&lt;&gt;""),"["&amp;TEXT($B$2,"##")&amp;"_Searching_"&amp;TEXT(ROW()-8,"000")&amp;"]","")</f>
        <v>[PRD_Search_Searching_002]</v>
      </c>
      <c r="B10" s="109" t="s">
        <v>308</v>
      </c>
      <c r="C10" s="102" t="s">
        <v>36</v>
      </c>
      <c r="D10" s="102" t="s">
        <v>259</v>
      </c>
    </row>
    <row r="11" spans="1:8" ht="288" customHeight="1" x14ac:dyDescent="0.3">
      <c r="A11" s="99" t="str">
        <f t="shared" ref="A11:A27" si="0">IF(OR(B11&lt;&gt;"",D11&lt;&gt;""),"["&amp;TEXT($B$2,"##")&amp;"_Searching_"&amp;TEXT(ROW()-8,"000")&amp;"]","")</f>
        <v>[PRD_Search_Searching_003]</v>
      </c>
      <c r="B11" s="101" t="s">
        <v>216</v>
      </c>
      <c r="D11" s="102" t="s">
        <v>260</v>
      </c>
    </row>
    <row r="12" spans="1:8" ht="236.4" customHeight="1" x14ac:dyDescent="0.3">
      <c r="A12" s="99" t="str">
        <f t="shared" si="0"/>
        <v>[PRD_Search_Searching_004]</v>
      </c>
      <c r="B12" s="109" t="s">
        <v>256</v>
      </c>
      <c r="D12" s="102" t="s">
        <v>261</v>
      </c>
    </row>
    <row r="13" spans="1:8" ht="86.4" customHeight="1" x14ac:dyDescent="0.3">
      <c r="A13" s="99" t="str">
        <f t="shared" si="0"/>
        <v>[PRD_Search_Searching_005]</v>
      </c>
      <c r="B13" s="101" t="s">
        <v>305</v>
      </c>
      <c r="C13" s="75" t="s">
        <v>36</v>
      </c>
    </row>
    <row r="14" spans="1:8" ht="295.2" customHeight="1" x14ac:dyDescent="0.3">
      <c r="A14" s="99" t="str">
        <f t="shared" si="0"/>
        <v>[PRD_Search_Searching_006]</v>
      </c>
      <c r="B14" s="104" t="s">
        <v>309</v>
      </c>
      <c r="C14" s="102" t="s">
        <v>36</v>
      </c>
      <c r="D14" s="106" t="s">
        <v>262</v>
      </c>
    </row>
    <row r="15" spans="1:8" ht="294.60000000000002" customHeight="1" x14ac:dyDescent="0.3">
      <c r="A15" s="99" t="str">
        <f t="shared" si="0"/>
        <v>[PRD_Search_Searching_007]</v>
      </c>
      <c r="B15" s="110" t="s">
        <v>217</v>
      </c>
      <c r="D15" s="102" t="s">
        <v>263</v>
      </c>
    </row>
    <row r="16" spans="1:8" ht="125.4" customHeight="1" x14ac:dyDescent="0.3">
      <c r="A16" s="99" t="str">
        <f t="shared" si="0"/>
        <v>[PRD_Search_Searching_008]</v>
      </c>
      <c r="B16" s="104" t="s">
        <v>218</v>
      </c>
      <c r="C16" s="75" t="s">
        <v>36</v>
      </c>
    </row>
    <row r="17" spans="1:4" ht="252" customHeight="1" x14ac:dyDescent="0.3">
      <c r="A17" s="99" t="str">
        <f t="shared" si="0"/>
        <v>[PRD_Search_Searching_009]</v>
      </c>
      <c r="B17" s="101" t="s">
        <v>219</v>
      </c>
      <c r="D17" s="102" t="s">
        <v>264</v>
      </c>
    </row>
    <row r="18" spans="1:4" ht="216.6" customHeight="1" x14ac:dyDescent="0.3">
      <c r="A18" s="99" t="str">
        <f t="shared" si="0"/>
        <v>[PRD_Search_Searching_010]</v>
      </c>
      <c r="B18" s="104" t="s">
        <v>220</v>
      </c>
      <c r="D18" s="102" t="s">
        <v>266</v>
      </c>
    </row>
    <row r="19" spans="1:4" ht="201" customHeight="1" x14ac:dyDescent="0.3">
      <c r="A19" s="99" t="str">
        <f t="shared" si="0"/>
        <v>[PRD_Search_Searching_011]</v>
      </c>
      <c r="B19" s="101" t="s">
        <v>310</v>
      </c>
      <c r="C19" s="102" t="s">
        <v>36</v>
      </c>
      <c r="D19" s="102" t="s">
        <v>265</v>
      </c>
    </row>
    <row r="20" spans="1:4" ht="219" customHeight="1" x14ac:dyDescent="0.3">
      <c r="A20" s="99" t="str">
        <f t="shared" si="0"/>
        <v>[PRD_Search_Searching_012]</v>
      </c>
      <c r="B20" s="104" t="s">
        <v>253</v>
      </c>
      <c r="D20" s="102" t="s">
        <v>268</v>
      </c>
    </row>
    <row r="21" spans="1:4" ht="229.2" customHeight="1" x14ac:dyDescent="0.3">
      <c r="A21" s="99" t="str">
        <f t="shared" si="0"/>
        <v>[PRD_Search_Searching_013]</v>
      </c>
      <c r="B21" s="101" t="s">
        <v>222</v>
      </c>
      <c r="D21" s="102" t="s">
        <v>269</v>
      </c>
    </row>
    <row r="22" spans="1:4" ht="84.6" customHeight="1" x14ac:dyDescent="0.3">
      <c r="A22" s="99" t="str">
        <f t="shared" si="0"/>
        <v>[PRD_Search_Searching_014]</v>
      </c>
      <c r="B22" s="104" t="s">
        <v>223</v>
      </c>
      <c r="C22" s="75" t="s">
        <v>36</v>
      </c>
    </row>
    <row r="23" spans="1:4" ht="268.8" customHeight="1" x14ac:dyDescent="0.3">
      <c r="A23" s="99" t="str">
        <f t="shared" si="0"/>
        <v>[PRD_Search_Searching_015]</v>
      </c>
      <c r="B23" s="101" t="s">
        <v>270</v>
      </c>
      <c r="D23" s="102" t="s">
        <v>267</v>
      </c>
    </row>
    <row r="24" spans="1:4" ht="256.2" customHeight="1" x14ac:dyDescent="0.3">
      <c r="A24" s="99" t="str">
        <f t="shared" si="0"/>
        <v>[PRD_Search_Searching_016]</v>
      </c>
      <c r="B24" s="104" t="s">
        <v>224</v>
      </c>
      <c r="D24" s="102" t="s">
        <v>271</v>
      </c>
    </row>
    <row r="25" spans="1:4" ht="359.4" customHeight="1" x14ac:dyDescent="0.3">
      <c r="A25" s="99" t="str">
        <f t="shared" si="0"/>
        <v>[PRD_Search_Searching_017]</v>
      </c>
      <c r="B25" s="101" t="s">
        <v>225</v>
      </c>
      <c r="D25" s="102" t="s">
        <v>272</v>
      </c>
    </row>
    <row r="26" spans="1:4" ht="230.4" customHeight="1" x14ac:dyDescent="0.3">
      <c r="A26" s="99" t="str">
        <f t="shared" si="0"/>
        <v>[PRD_Search_Searching_018]</v>
      </c>
      <c r="B26" s="104" t="s">
        <v>226</v>
      </c>
      <c r="D26" s="102" t="s">
        <v>273</v>
      </c>
    </row>
    <row r="27" spans="1:4" ht="262.2" customHeight="1" x14ac:dyDescent="0.3">
      <c r="A27" s="99" t="str">
        <f t="shared" si="0"/>
        <v>[PRD_Search_Searching_019]</v>
      </c>
      <c r="B27" s="101" t="s">
        <v>227</v>
      </c>
      <c r="C27" s="111" t="s">
        <v>36</v>
      </c>
      <c r="D27" s="106" t="s">
        <v>274</v>
      </c>
    </row>
    <row r="28" spans="1:4" ht="295.2" customHeight="1" x14ac:dyDescent="0.3">
      <c r="A28" s="99" t="str">
        <f>IF(OR(B28&lt;&gt;"",D28&lt;&gt;""),"["&amp;TEXT($B$2,"##")&amp;"_Suggestion_"&amp;TEXT(ROW()-8,"000")&amp;"]","")</f>
        <v>[PRD_Search_Suggestion_020]</v>
      </c>
      <c r="B28" s="104" t="s">
        <v>252</v>
      </c>
      <c r="D28" s="102" t="s">
        <v>275</v>
      </c>
    </row>
    <row r="29" spans="1:4" ht="258.60000000000002" customHeight="1" x14ac:dyDescent="0.3">
      <c r="A29" s="99" t="str">
        <f t="shared" ref="A29:A45" si="1">IF(OR(B29&lt;&gt;"",D29&lt;&gt;""),"["&amp;TEXT($B$2,"##")&amp;"_Suggestion_"&amp;TEXT(ROW()-8,"000")&amp;"]","")</f>
        <v>[PRD_Search_Suggestion_021]</v>
      </c>
      <c r="B29" s="101" t="s">
        <v>277</v>
      </c>
      <c r="D29" s="102" t="s">
        <v>276</v>
      </c>
    </row>
    <row r="30" spans="1:4" ht="223.8" customHeight="1" x14ac:dyDescent="0.3">
      <c r="A30" s="99" t="str">
        <f t="shared" si="1"/>
        <v>[PRD_Search_Suggestion_022]</v>
      </c>
      <c r="B30" s="104" t="s">
        <v>251</v>
      </c>
      <c r="D30" s="102" t="s">
        <v>278</v>
      </c>
    </row>
    <row r="31" spans="1:4" ht="198.6" customHeight="1" x14ac:dyDescent="0.3">
      <c r="A31" s="99" t="str">
        <f t="shared" si="1"/>
        <v>[PRD_Search_Suggestion_023]</v>
      </c>
      <c r="B31" s="101" t="s">
        <v>228</v>
      </c>
      <c r="D31" s="102" t="s">
        <v>279</v>
      </c>
    </row>
    <row r="32" spans="1:4" ht="255.6" customHeight="1" x14ac:dyDescent="0.3">
      <c r="A32" s="99" t="str">
        <f t="shared" si="1"/>
        <v>[PRD_Search_Suggestion_024]</v>
      </c>
      <c r="B32" s="104" t="s">
        <v>229</v>
      </c>
      <c r="D32" s="102" t="s">
        <v>280</v>
      </c>
    </row>
    <row r="33" spans="1:4" ht="223.8" customHeight="1" x14ac:dyDescent="0.3">
      <c r="A33" s="99" t="str">
        <f t="shared" si="1"/>
        <v>[PRD_Search_Suggestion_025]</v>
      </c>
      <c r="B33" s="101" t="s">
        <v>283</v>
      </c>
      <c r="D33" s="102" t="s">
        <v>282</v>
      </c>
    </row>
    <row r="34" spans="1:4" ht="253.2" customHeight="1" x14ac:dyDescent="0.3">
      <c r="A34" s="99" t="str">
        <f t="shared" si="1"/>
        <v>[PRD_Search_Suggestion_026]</v>
      </c>
      <c r="B34" s="104" t="s">
        <v>250</v>
      </c>
      <c r="D34" s="102" t="s">
        <v>284</v>
      </c>
    </row>
    <row r="35" spans="1:4" ht="277.2" customHeight="1" x14ac:dyDescent="0.3">
      <c r="A35" s="99" t="str">
        <f t="shared" si="1"/>
        <v>[PRD_Search_Suggestion_027]</v>
      </c>
      <c r="B35" s="101" t="s">
        <v>249</v>
      </c>
      <c r="D35" s="102" t="s">
        <v>285</v>
      </c>
    </row>
    <row r="36" spans="1:4" ht="205.8" customHeight="1" x14ac:dyDescent="0.3">
      <c r="A36" s="99" t="str">
        <f t="shared" si="1"/>
        <v>[PRD_Search_Suggestion_028]</v>
      </c>
      <c r="B36" s="104" t="s">
        <v>230</v>
      </c>
      <c r="C36" s="111" t="s">
        <v>36</v>
      </c>
      <c r="D36" s="103">
        <v>13</v>
      </c>
    </row>
    <row r="37" spans="1:4" ht="330.6" customHeight="1" x14ac:dyDescent="0.3">
      <c r="A37" s="99" t="str">
        <f t="shared" si="1"/>
        <v>[PRD_Search_Suggestion_029]</v>
      </c>
      <c r="B37" s="101" t="s">
        <v>231</v>
      </c>
      <c r="D37" s="102" t="s">
        <v>286</v>
      </c>
    </row>
    <row r="38" spans="1:4" ht="281.39999999999998" customHeight="1" x14ac:dyDescent="0.3">
      <c r="A38" s="99" t="str">
        <f t="shared" si="1"/>
        <v>[PRD_Search_Suggestion_030]</v>
      </c>
      <c r="B38" s="104" t="s">
        <v>231</v>
      </c>
      <c r="D38" s="102" t="s">
        <v>271</v>
      </c>
    </row>
    <row r="39" spans="1:4" ht="263.39999999999998" customHeight="1" x14ac:dyDescent="0.3">
      <c r="A39" s="99" t="str">
        <f t="shared" si="1"/>
        <v>[PRD_Search_Suggestion_031]</v>
      </c>
      <c r="B39" s="101" t="s">
        <v>248</v>
      </c>
      <c r="D39" s="102" t="s">
        <v>287</v>
      </c>
    </row>
    <row r="40" spans="1:4" ht="307.8" customHeight="1" x14ac:dyDescent="0.3">
      <c r="A40" s="99" t="str">
        <f t="shared" si="1"/>
        <v>[PRD_Search_Suggestion_032]</v>
      </c>
      <c r="B40" s="104" t="s">
        <v>247</v>
      </c>
      <c r="D40" s="102" t="s">
        <v>285</v>
      </c>
    </row>
    <row r="41" spans="1:4" ht="264.60000000000002" customHeight="1" x14ac:dyDescent="0.3">
      <c r="A41" s="99" t="str">
        <f t="shared" si="1"/>
        <v>[PRD_Search_Suggestion_033]</v>
      </c>
      <c r="B41" s="101" t="s">
        <v>232</v>
      </c>
      <c r="D41" s="102" t="s">
        <v>267</v>
      </c>
    </row>
    <row r="42" spans="1:4" ht="259.2" customHeight="1" x14ac:dyDescent="0.3">
      <c r="A42" s="99" t="str">
        <f t="shared" si="1"/>
        <v>[PRD_Search_Suggestion_034]</v>
      </c>
      <c r="B42" s="104" t="s">
        <v>290</v>
      </c>
      <c r="D42" s="102" t="s">
        <v>292</v>
      </c>
    </row>
    <row r="43" spans="1:4" ht="193.8" customHeight="1" x14ac:dyDescent="0.3">
      <c r="A43" s="99" t="str">
        <f t="shared" si="1"/>
        <v>[PRD_Search_Suggestion_035]</v>
      </c>
      <c r="B43" s="101" t="s">
        <v>233</v>
      </c>
      <c r="D43" s="102" t="s">
        <v>293</v>
      </c>
    </row>
    <row r="44" spans="1:4" ht="212.4" customHeight="1" x14ac:dyDescent="0.3">
      <c r="A44" s="99" t="str">
        <f t="shared" si="1"/>
        <v>[PRD_Search_Suggestion_036]</v>
      </c>
      <c r="B44" s="104" t="s">
        <v>295</v>
      </c>
      <c r="D44" s="102" t="s">
        <v>285</v>
      </c>
    </row>
    <row r="45" spans="1:4" ht="212.4" customHeight="1" x14ac:dyDescent="0.3">
      <c r="A45" s="73" t="str">
        <f t="shared" si="1"/>
        <v>[PRD_Search_Suggestion_037]</v>
      </c>
      <c r="B45" s="101" t="s">
        <v>298</v>
      </c>
      <c r="D45" s="102" t="s">
        <v>275</v>
      </c>
    </row>
    <row r="46" spans="1:4" ht="90.6" customHeight="1" x14ac:dyDescent="0.3">
      <c r="A46" s="99" t="str">
        <f>IF(OR(B46&lt;&gt;"",D46&lt;&gt;""),"["&amp;TEXT($B$2,"##")&amp;"_GUI_"&amp;TEXT(ROW()-8,"000")&amp;"]","")</f>
        <v>[PRD_Search_GUI_038]</v>
      </c>
      <c r="B46" s="104" t="s">
        <v>234</v>
      </c>
    </row>
    <row r="47" spans="1:4" ht="272.39999999999998" customHeight="1" x14ac:dyDescent="0.3">
      <c r="A47" s="99" t="str">
        <f t="shared" ref="A47:A54" si="2">IF(OR(B47&lt;&gt;"",D47&lt;&gt;""),"["&amp;TEXT($B$2,"##")&amp;"_GUI_"&amp;TEXT(ROW()-8,"000")&amp;"]","")</f>
        <v>[PRD_Search_GUI_039]</v>
      </c>
      <c r="B47" s="101" t="s">
        <v>235</v>
      </c>
      <c r="C47" s="111" t="s">
        <v>36</v>
      </c>
    </row>
    <row r="48" spans="1:4" ht="82.8" customHeight="1" x14ac:dyDescent="0.3">
      <c r="A48" s="99" t="str">
        <f t="shared" si="2"/>
        <v>[PRD_Search_GUI_040]</v>
      </c>
      <c r="B48" s="104" t="s">
        <v>237</v>
      </c>
      <c r="D48" s="106" t="s">
        <v>296</v>
      </c>
    </row>
    <row r="49" spans="1:4" ht="409.2" customHeight="1" x14ac:dyDescent="0.3">
      <c r="A49" s="99" t="str">
        <f t="shared" si="2"/>
        <v>[PRD_Search_GUI_041]</v>
      </c>
      <c r="B49" s="101" t="s">
        <v>300</v>
      </c>
      <c r="D49" s="102" t="s">
        <v>268</v>
      </c>
    </row>
    <row r="50" spans="1:4" ht="196.2" customHeight="1" x14ac:dyDescent="0.3">
      <c r="A50" s="99" t="str">
        <f t="shared" si="2"/>
        <v>[PRD_Search_GUI_042]</v>
      </c>
      <c r="B50" s="104" t="s">
        <v>244</v>
      </c>
      <c r="D50" s="102" t="s">
        <v>275</v>
      </c>
    </row>
    <row r="51" spans="1:4" ht="291.60000000000002" customHeight="1" x14ac:dyDescent="0.3">
      <c r="A51" s="99" t="str">
        <f t="shared" si="2"/>
        <v>[PRD_Search_GUI_043]</v>
      </c>
      <c r="B51" s="101" t="s">
        <v>245</v>
      </c>
      <c r="D51" s="102" t="s">
        <v>285</v>
      </c>
    </row>
    <row r="52" spans="1:4" ht="96.6" x14ac:dyDescent="0.3">
      <c r="A52" s="99" t="str">
        <f t="shared" si="2"/>
        <v>[PRD_Search_GUI_044]</v>
      </c>
      <c r="B52" s="104" t="s">
        <v>243</v>
      </c>
      <c r="D52" s="102" t="s">
        <v>285</v>
      </c>
    </row>
    <row r="53" spans="1:4" ht="149.4" customHeight="1" x14ac:dyDescent="0.3">
      <c r="A53" s="99" t="str">
        <f t="shared" si="2"/>
        <v>[PRD_Search_GUI_045]</v>
      </c>
      <c r="B53" s="101" t="s">
        <v>238</v>
      </c>
      <c r="D53" s="106" t="s">
        <v>301</v>
      </c>
    </row>
    <row r="54" spans="1:4" ht="402.6" customHeight="1" x14ac:dyDescent="0.3">
      <c r="A54" s="99" t="str">
        <f t="shared" si="2"/>
        <v>[PRD_Search_GUI_046]</v>
      </c>
      <c r="B54" s="104" t="s">
        <v>303</v>
      </c>
      <c r="D54" s="102" t="s">
        <v>304</v>
      </c>
    </row>
    <row r="55" spans="1:4" ht="262.8" customHeight="1" x14ac:dyDescent="0.3">
      <c r="A55" s="99" t="str">
        <f>IF(OR(B55&lt;&gt;"",D55&lt;&gt;""),"["&amp;TEXT($B$2,"##")&amp;"_Permission_"&amp;TEXT(ROW()-8,"000")&amp;"]","")</f>
        <v>[PRD_Search_Permission_047]</v>
      </c>
      <c r="B55" s="101" t="s">
        <v>241</v>
      </c>
      <c r="D55" s="102" t="s">
        <v>285</v>
      </c>
    </row>
    <row r="56" spans="1:4" ht="283.2" customHeight="1" x14ac:dyDescent="0.3">
      <c r="A56" s="99" t="str">
        <f>IF(OR(B56&lt;&gt;"",D56&lt;&gt;""),"["&amp;TEXT($B$2,"##")&amp;"_Permission_"&amp;TEXT(ROW()-8,"000")&amp;"]","")</f>
        <v>[PRD_Search_Permission_048]</v>
      </c>
      <c r="B56" s="104" t="s">
        <v>240</v>
      </c>
      <c r="D56" s="102" t="s">
        <v>285</v>
      </c>
    </row>
    <row r="57" spans="1:4" ht="130.80000000000001" customHeight="1" x14ac:dyDescent="0.3">
      <c r="A57" s="99" t="str">
        <f>IF(OR(B57&lt;&gt;"",D57&lt;&gt;""),"["&amp;TEXT($B$2,"##")&amp;"_History_"&amp;TEXT(ROW()-8,"000")&amp;"]","")</f>
        <v>[PRD_Search_History_049]</v>
      </c>
      <c r="B57" s="101" t="s">
        <v>242</v>
      </c>
    </row>
    <row r="58" spans="1:4" ht="303" customHeight="1" x14ac:dyDescent="0.3">
      <c r="A58" s="99" t="str">
        <f>IF(OR(B58&lt;&gt;"",D58&lt;&gt;""),"["&amp;TEXT($B$2,"##")&amp;"_History_"&amp;TEXT(ROW()-8,"000")&amp;"]","")</f>
        <v>[PRD_Search_History_050]</v>
      </c>
      <c r="B58" s="104" t="s">
        <v>246</v>
      </c>
    </row>
    <row r="59" spans="1:4" ht="154.19999999999999" customHeight="1" x14ac:dyDescent="0.3">
      <c r="A59" s="99" t="str">
        <f>IF(OR(B59&lt;&gt;"",D59&lt;&gt;""),"["&amp;TEXT($B$2,"##")&amp;"_History_"&amp;TEXT(ROW()-8,"000")&amp;"]","")</f>
        <v>[PRD_Search_History_051]</v>
      </c>
      <c r="B59" s="133" t="s">
        <v>313</v>
      </c>
      <c r="C59" s="102" t="s">
        <v>36</v>
      </c>
    </row>
  </sheetData>
  <mergeCells count="3">
    <mergeCell ref="B2:H2"/>
    <mergeCell ref="B3:H3"/>
    <mergeCell ref="B4:H4"/>
  </mergeCells>
  <dataValidations count="1">
    <dataValidation type="list" allowBlank="1" showInputMessage="1" showErrorMessage="1" prompt=" - " sqref="C13 C16 C22" xr:uid="{D58812FB-9B13-48B0-A953-0AF6088FCDBB}">
      <formula1>$J$2:$J$6</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TestDesign</vt:lpstr>
      <vt:lpstr>Search</vt:lpstr>
      <vt:lpstr>Test Report</vt:lpstr>
      <vt:lpstr>Test Evidence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Seagame SG</cp:lastModifiedBy>
  <dcterms:created xsi:type="dcterms:W3CDTF">2014-07-14T08:56:24Z</dcterms:created>
  <dcterms:modified xsi:type="dcterms:W3CDTF">2025-01-19T11:51:21Z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