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60" windowWidth="5565" windowHeight="1965"/>
  </bookViews>
  <sheets>
    <sheet name="10" sheetId="2" r:id="rId1"/>
    <sheet name="Điểm Quiz1,2" sheetId="5" r:id="rId2"/>
    <sheet name="Điểm Quiz3,4" sheetId="6" r:id="rId3"/>
  </sheets>
  <definedNames>
    <definedName name="_xlnm._FilterDatabase" localSheetId="0" hidden="1">'10'!$A$4:$L$41</definedName>
    <definedName name="_xlnm.Criteria" localSheetId="0">'10'!$K$54:$M$55</definedName>
    <definedName name="_xlnm.Extract" localSheetId="0">'10'!$A$61:$L$61</definedName>
  </definedNames>
  <calcPr calcId="124519"/>
  <fileRecoveryPr repairLoad="1"/>
</workbook>
</file>

<file path=xl/calcChain.xml><?xml version="1.0" encoding="utf-8"?>
<calcChain xmlns="http://schemas.openxmlformats.org/spreadsheetml/2006/main">
  <c r="E23" i="2"/>
  <c r="G6" l="1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5"/>
  <c r="E5"/>
  <c r="E6"/>
  <c r="E7"/>
  <c r="E8"/>
  <c r="E9"/>
  <c r="E10"/>
  <c r="E11"/>
  <c r="E12"/>
  <c r="E13"/>
  <c r="E14"/>
  <c r="E15"/>
  <c r="E16"/>
  <c r="E17"/>
  <c r="E18"/>
  <c r="E19"/>
  <c r="E20"/>
  <c r="E21"/>
  <c r="E22"/>
  <c r="E24"/>
  <c r="E25"/>
  <c r="E26"/>
  <c r="E27"/>
  <c r="E28"/>
  <c r="E29"/>
  <c r="E30"/>
  <c r="E31"/>
  <c r="E32"/>
  <c r="E33"/>
  <c r="E34"/>
  <c r="E35"/>
  <c r="E36"/>
  <c r="E37"/>
  <c r="E38"/>
  <c r="E39"/>
  <c r="E40"/>
  <c r="E41"/>
</calcChain>
</file>

<file path=xl/sharedStrings.xml><?xml version="1.0" encoding="utf-8"?>
<sst xmlns="http://schemas.openxmlformats.org/spreadsheetml/2006/main" count="330" uniqueCount="128">
  <si>
    <t>TT</t>
  </si>
  <si>
    <t>MSSV</t>
  </si>
  <si>
    <t>Họ và tên</t>
  </si>
  <si>
    <t>Giới Tính</t>
  </si>
  <si>
    <t>Quizes</t>
  </si>
  <si>
    <t>1</t>
  </si>
  <si>
    <t>2</t>
  </si>
  <si>
    <t>3</t>
  </si>
  <si>
    <t>4</t>
  </si>
  <si>
    <t>5</t>
  </si>
  <si>
    <t>6</t>
  </si>
  <si>
    <t>7</t>
  </si>
  <si>
    <t>8</t>
  </si>
  <si>
    <t>PS01885</t>
  </si>
  <si>
    <t>LÊ NGỌC TRUNG</t>
  </si>
  <si>
    <t>PS01892</t>
  </si>
  <si>
    <t>LÊ SĨ NGUYÊN</t>
  </si>
  <si>
    <t>PS02631</t>
  </si>
  <si>
    <t>Mai Nguyên Vỹ</t>
  </si>
  <si>
    <t>PS02765</t>
  </si>
  <si>
    <t>Phạm Đức Tuấn</t>
  </si>
  <si>
    <t>PS03550</t>
  </si>
  <si>
    <t>Đinh Văn Ngọc Hùng</t>
  </si>
  <si>
    <t>PS03782</t>
  </si>
  <si>
    <t>Đoàn Minh Nhựt</t>
  </si>
  <si>
    <t>PS03945</t>
  </si>
  <si>
    <t>Đinh Quang Vũ</t>
  </si>
  <si>
    <t>PS03946</t>
  </si>
  <si>
    <t>Phạm Hữu Thịnh</t>
  </si>
  <si>
    <t>9</t>
  </si>
  <si>
    <t>PS03948</t>
  </si>
  <si>
    <t>Trần Thế Phước</t>
  </si>
  <si>
    <t>10</t>
  </si>
  <si>
    <t>PS03950</t>
  </si>
  <si>
    <t>Huỳnh Hữu Huy</t>
  </si>
  <si>
    <t>11</t>
  </si>
  <si>
    <t>PS03957</t>
  </si>
  <si>
    <t>Lê Bá Hậu</t>
  </si>
  <si>
    <t>12</t>
  </si>
  <si>
    <t>PS03964</t>
  </si>
  <si>
    <t>Lê Minh Tú</t>
  </si>
  <si>
    <t>13</t>
  </si>
  <si>
    <t>PS03966</t>
  </si>
  <si>
    <t>Nguyễn Hoàng Nhân</t>
  </si>
  <si>
    <t>14</t>
  </si>
  <si>
    <t>PS03974</t>
  </si>
  <si>
    <t>Nguyễn Hữu Chung</t>
  </si>
  <si>
    <t>15</t>
  </si>
  <si>
    <t>PS03975</t>
  </si>
  <si>
    <t>Đinh Tú Thuận</t>
  </si>
  <si>
    <t>16</t>
  </si>
  <si>
    <t>PS03977</t>
  </si>
  <si>
    <t>Lê Nguyễn Trọng Hữu</t>
  </si>
  <si>
    <t>17</t>
  </si>
  <si>
    <t>PS03982</t>
  </si>
  <si>
    <t>Ngô Anh Tú</t>
  </si>
  <si>
    <t>18</t>
  </si>
  <si>
    <t>PS03983</t>
  </si>
  <si>
    <t>Nguyễn Văn Quang</t>
  </si>
  <si>
    <t>19</t>
  </si>
  <si>
    <t>PS03984</t>
  </si>
  <si>
    <t>Nguyễn Văn Linh</t>
  </si>
  <si>
    <t>20</t>
  </si>
  <si>
    <t>PS03988</t>
  </si>
  <si>
    <t>Hồ Trọng Tâm</t>
  </si>
  <si>
    <t>21</t>
  </si>
  <si>
    <t>PS03995</t>
  </si>
  <si>
    <t>Nguyễn Trần Minh Mẫn</t>
  </si>
  <si>
    <t>22</t>
  </si>
  <si>
    <t>PS03996</t>
  </si>
  <si>
    <t>Hoàng Công Dy</t>
  </si>
  <si>
    <t>23</t>
  </si>
  <si>
    <t>PS03999</t>
  </si>
  <si>
    <t>Nguyễn Huy Phú</t>
  </si>
  <si>
    <t>24</t>
  </si>
  <si>
    <t>PS04019</t>
  </si>
  <si>
    <t>Phạm Đình Quốc An</t>
  </si>
  <si>
    <t>25</t>
  </si>
  <si>
    <t>PS04030</t>
  </si>
  <si>
    <t>Cao Thế Mạnh</t>
  </si>
  <si>
    <t>26</t>
  </si>
  <si>
    <t>PS04032</t>
  </si>
  <si>
    <t>Phạm Hoài Thương</t>
  </si>
  <si>
    <t>27</t>
  </si>
  <si>
    <t>PS04035</t>
  </si>
  <si>
    <t>Lê Nhựt Quang</t>
  </si>
  <si>
    <t>28</t>
  </si>
  <si>
    <t>PS04044</t>
  </si>
  <si>
    <t>Nguyễn Minh Duyên</t>
  </si>
  <si>
    <t>29</t>
  </si>
  <si>
    <t>PS04049</t>
  </si>
  <si>
    <t>Nguyễn Phước Lộc</t>
  </si>
  <si>
    <t>30</t>
  </si>
  <si>
    <t>PS04055</t>
  </si>
  <si>
    <t>Trương Minh Trí</t>
  </si>
  <si>
    <t>31</t>
  </si>
  <si>
    <t>PS04058</t>
  </si>
  <si>
    <t>Vòng Tuấn Xương</t>
  </si>
  <si>
    <t>32</t>
  </si>
  <si>
    <t>PS04060</t>
  </si>
  <si>
    <t>Vu Vạn Quang</t>
  </si>
  <si>
    <t>33</t>
  </si>
  <si>
    <t>PS04066</t>
  </si>
  <si>
    <t>Hồ Xuân Huy</t>
  </si>
  <si>
    <t>34</t>
  </si>
  <si>
    <t>PS04069</t>
  </si>
  <si>
    <t>Lê Sỹ Thành</t>
  </si>
  <si>
    <t>35</t>
  </si>
  <si>
    <t>PS04071</t>
  </si>
  <si>
    <t>Trần Tường Duy</t>
  </si>
  <si>
    <t>36</t>
  </si>
  <si>
    <t>PS04074</t>
  </si>
  <si>
    <t>Huỳnh Thanh Sơn</t>
  </si>
  <si>
    <t>37</t>
  </si>
  <si>
    <t>PS04082</t>
  </si>
  <si>
    <t>Nguyễn Trần Phú</t>
  </si>
  <si>
    <t>Điểm LAB</t>
  </si>
  <si>
    <t xml:space="preserve">2) Các ô điểm Quiz 1,2,3,4 ràng buộc chỉ được nhập từ 0 đến 10, </t>
  </si>
  <si>
    <t>Hiện thông báo "Chỉ nhập điểm từ 0 đến 10",</t>
  </si>
  <si>
    <t>Nếu nhập sai, hiện thông báo "Điểm ngoài phạm vi cho phép"</t>
  </si>
  <si>
    <t>3) Lấy điểm Quiz 1,2,3,4 từ các sheet Điểm Quiz1,2 và  Điểm Quiz3,4</t>
  </si>
  <si>
    <t>4) Những người không làm Quiz sẽ thay thế bằng điểm 0.</t>
  </si>
  <si>
    <r>
      <t xml:space="preserve">1) </t>
    </r>
    <r>
      <rPr>
        <sz val="12"/>
        <color indexed="8"/>
        <rFont val="Times New Roman"/>
        <family val="1"/>
      </rPr>
      <t>Giới tính: Qui định chỉ được nhập Nam, Nữ, Khác. Dùng Conditional Formatting Tô màu nền cho giới tính Nam là màu Đỏ, Nữ là màu Cam.</t>
    </r>
  </si>
  <si>
    <t>5) Lọc ra bảng kết quả  những Sinh Viên có đủ 3 điều kiện là điểm Quiz 6 lớn hơn 5đ, Quiz 7 bé hơn 7đ và Quiz 8 lớn hơn 6đ.</t>
  </si>
  <si>
    <t>(Giảng viên cho bài tập thêm)</t>
  </si>
  <si>
    <t>Nam</t>
  </si>
  <si>
    <t>Nữ</t>
  </si>
  <si>
    <t>Tổng hợp học sinh Quiz6&gt;6, Quiz7&lt;7,Quiz8&gt;6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</si>
</sst>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0"/>
    <xf numFmtId="0" fontId="8" fillId="0" borderId="0"/>
  </cellStyleXfs>
  <cellXfs count="38">
    <xf numFmtId="0" fontId="0" fillId="0" borderId="0" xfId="0"/>
    <xf numFmtId="0" fontId="6" fillId="0" borderId="1" xfId="0" quotePrefix="1" applyFont="1" applyFill="1" applyBorder="1" applyAlignment="1">
      <alignment horizontal="center" vertical="center"/>
    </xf>
    <xf numFmtId="0" fontId="7" fillId="0" borderId="9" xfId="3" applyFill="1" applyBorder="1"/>
    <xf numFmtId="164" fontId="6" fillId="0" borderId="1" xfId="0" applyNumberFormat="1" applyFont="1" applyFill="1" applyBorder="1" applyAlignment="1">
      <alignment horizontal="center" vertical="center"/>
    </xf>
    <xf numFmtId="0" fontId="7" fillId="0" borderId="10" xfId="3" applyFill="1" applyBorder="1"/>
    <xf numFmtId="0" fontId="7" fillId="0" borderId="11" xfId="3" applyFill="1" applyBorder="1"/>
    <xf numFmtId="0" fontId="2" fillId="0" borderId="0" xfId="0" applyFont="1"/>
    <xf numFmtId="0" fontId="0" fillId="0" borderId="0" xfId="0"/>
    <xf numFmtId="0" fontId="3" fillId="0" borderId="0" xfId="0" applyFont="1"/>
    <xf numFmtId="0" fontId="8" fillId="0" borderId="1" xfId="4" applyFont="1" applyBorder="1"/>
    <xf numFmtId="0" fontId="3" fillId="0" borderId="9" xfId="3" applyFont="1" applyFill="1" applyBorder="1"/>
    <xf numFmtId="0" fontId="3" fillId="0" borderId="11" xfId="3" applyFont="1" applyFill="1" applyBorder="1"/>
    <xf numFmtId="1" fontId="5" fillId="6" borderId="13" xfId="1" applyNumberFormat="1" applyFont="1" applyFill="1" applyBorder="1" applyAlignment="1">
      <alignment horizontal="center" vertical="center"/>
    </xf>
    <xf numFmtId="1" fontId="5" fillId="6" borderId="14" xfId="1" applyNumberFormat="1" applyFont="1" applyFill="1" applyBorder="1" applyAlignment="1">
      <alignment vertical="center"/>
    </xf>
    <xf numFmtId="1" fontId="5" fillId="6" borderId="4" xfId="1" applyNumberFormat="1" applyFont="1" applyFill="1" applyBorder="1" applyAlignment="1">
      <alignment vertical="center"/>
    </xf>
    <xf numFmtId="0" fontId="6" fillId="0" borderId="7" xfId="0" quotePrefix="1" applyFont="1" applyFill="1" applyBorder="1" applyAlignment="1">
      <alignment horizontal="center" vertical="center"/>
    </xf>
    <xf numFmtId="0" fontId="7" fillId="0" borderId="15" xfId="3" applyFill="1" applyBorder="1"/>
    <xf numFmtId="0" fontId="8" fillId="0" borderId="7" xfId="4" applyFont="1" applyBorder="1"/>
    <xf numFmtId="164" fontId="6" fillId="0" borderId="7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1" fontId="4" fillId="6" borderId="3" xfId="1" quotePrefix="1" applyNumberFormat="1" applyFont="1" applyFill="1" applyBorder="1" applyAlignment="1">
      <alignment horizontal="center" vertical="center" wrapText="1"/>
    </xf>
    <xf numFmtId="1" fontId="4" fillId="6" borderId="7" xfId="1" quotePrefix="1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" fontId="5" fillId="5" borderId="3" xfId="2" applyNumberFormat="1" applyFont="1" applyFill="1" applyBorder="1" applyAlignment="1">
      <alignment horizontal="center" vertical="center" wrapText="1"/>
    </xf>
    <xf numFmtId="1" fontId="5" fillId="5" borderId="7" xfId="2" applyNumberFormat="1" applyFont="1" applyFill="1" applyBorder="1" applyAlignment="1">
      <alignment horizontal="center" vertical="center" wrapText="1"/>
    </xf>
    <xf numFmtId="1" fontId="4" fillId="5" borderId="3" xfId="1" quotePrefix="1" applyNumberFormat="1" applyFont="1" applyFill="1" applyBorder="1" applyAlignment="1">
      <alignment horizontal="center" vertical="center" wrapText="1"/>
    </xf>
    <xf numFmtId="1" fontId="4" fillId="5" borderId="7" xfId="1" quotePrefix="1" applyNumberFormat="1" applyFont="1" applyFill="1" applyBorder="1" applyAlignment="1">
      <alignment horizontal="center" vertical="center" wrapText="1"/>
    </xf>
  </cellXfs>
  <cellStyles count="5">
    <cellStyle name="40% - Accent1" xfId="1" builtinId="31"/>
    <cellStyle name="40% - Accent3" xfId="2" builtinId="39"/>
    <cellStyle name="Normal" xfId="0" builtinId="0"/>
    <cellStyle name="Normal 2" xfId="3"/>
    <cellStyle name="Normal 3" xfId="4"/>
  </cellStyles>
  <dxfs count="1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fgColor theme="1"/>
          <bgColor rgb="FFFF0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fgColor theme="1"/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O85"/>
  <sheetViews>
    <sheetView tabSelected="1" workbookViewId="0">
      <selection activeCell="E23" sqref="E23"/>
    </sheetView>
  </sheetViews>
  <sheetFormatPr defaultRowHeight="15"/>
  <cols>
    <col min="1" max="2" width="8.85546875" style="7"/>
    <col min="3" max="3" width="22" style="7" customWidth="1"/>
    <col min="4" max="13" width="8.85546875" style="7"/>
  </cols>
  <sheetData>
    <row r="2" spans="1:12">
      <c r="E2" s="12" t="s">
        <v>4</v>
      </c>
      <c r="F2" s="13"/>
      <c r="G2" s="13"/>
      <c r="H2" s="13"/>
      <c r="I2" s="13"/>
      <c r="J2" s="13"/>
      <c r="K2" s="13"/>
      <c r="L2" s="14"/>
    </row>
    <row r="3" spans="1:12">
      <c r="A3" s="19" t="s">
        <v>0</v>
      </c>
      <c r="B3" s="19" t="s">
        <v>1</v>
      </c>
      <c r="C3" s="19" t="s">
        <v>2</v>
      </c>
      <c r="D3" s="19" t="s">
        <v>3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</row>
    <row r="4" spans="1:12" s="7" customForma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.75" hidden="1">
      <c r="A5" s="15" t="s">
        <v>5</v>
      </c>
      <c r="B5" s="16" t="s">
        <v>13</v>
      </c>
      <c r="C5" s="16" t="s">
        <v>14</v>
      </c>
      <c r="D5" s="17" t="s">
        <v>125</v>
      </c>
      <c r="E5" s="18">
        <f>VLOOKUP(B5,'Điểm Quiz1,2'!$A$4:$C$40,2,0)</f>
        <v>0</v>
      </c>
      <c r="F5" s="18">
        <f>VLOOKUP(B5,'Điểm Quiz1,2'!$A$4:$C$40,3,0)</f>
        <v>0</v>
      </c>
      <c r="G5" s="18">
        <f>HLOOKUP(B5,'Điểm Quiz3,4'!$D$2:$AN$5,3,0)</f>
        <v>0</v>
      </c>
      <c r="H5" s="18">
        <f>HLOOKUP(B5,'Điểm Quiz3,4'!$D$2:$AN$5,4,0)</f>
        <v>0</v>
      </c>
      <c r="I5" s="18">
        <v>0</v>
      </c>
      <c r="J5" s="18">
        <v>0</v>
      </c>
      <c r="K5" s="18">
        <v>0</v>
      </c>
      <c r="L5" s="18">
        <v>0</v>
      </c>
    </row>
    <row r="6" spans="1:12" ht="15.75" hidden="1">
      <c r="A6" s="1" t="s">
        <v>6</v>
      </c>
      <c r="B6" s="2" t="s">
        <v>15</v>
      </c>
      <c r="C6" s="2" t="s">
        <v>16</v>
      </c>
      <c r="D6" s="9" t="s">
        <v>125</v>
      </c>
      <c r="E6" s="3">
        <f>VLOOKUP(B6,'Điểm Quiz1,2'!$A$4:$C$40,2,0)</f>
        <v>0</v>
      </c>
      <c r="F6" s="3">
        <f>VLOOKUP(B6,'Điểm Quiz1,2'!$A$4:$C$40,3,0)</f>
        <v>0</v>
      </c>
      <c r="G6" s="3">
        <f>HLOOKUP(B6,'Điểm Quiz3,4'!$D$2:$AN$5,3,0)</f>
        <v>0</v>
      </c>
      <c r="H6" s="3">
        <f>HLOOKUP(B6,'Điểm Quiz3,4'!$D$2:$AN$5,4,0)</f>
        <v>6</v>
      </c>
      <c r="I6" s="3">
        <v>7</v>
      </c>
      <c r="J6" s="3">
        <v>0</v>
      </c>
      <c r="K6" s="3">
        <v>0</v>
      </c>
      <c r="L6" s="3">
        <v>0</v>
      </c>
    </row>
    <row r="7" spans="1:12" ht="15.75">
      <c r="A7" s="1" t="s">
        <v>7</v>
      </c>
      <c r="B7" s="2" t="s">
        <v>17</v>
      </c>
      <c r="C7" s="2" t="s">
        <v>18</v>
      </c>
      <c r="D7" s="9" t="s">
        <v>126</v>
      </c>
      <c r="E7" s="3">
        <f>VLOOKUP(B7,'Điểm Quiz1,2'!$A$4:$C$40,2,0)</f>
        <v>9</v>
      </c>
      <c r="F7" s="3">
        <f>VLOOKUP(B7,'Điểm Quiz1,2'!$A$4:$C$40,3,0)</f>
        <v>8</v>
      </c>
      <c r="G7" s="3">
        <f>HLOOKUP(B7,'Điểm Quiz3,4'!$D$2:$AN$5,3,0)</f>
        <v>7.5</v>
      </c>
      <c r="H7" s="3">
        <f>HLOOKUP(B7,'Điểm Quiz3,4'!$D$2:$AN$5,4,0)</f>
        <v>9</v>
      </c>
      <c r="I7" s="3">
        <v>9</v>
      </c>
      <c r="J7" s="3">
        <v>8</v>
      </c>
      <c r="K7" s="3">
        <v>5</v>
      </c>
      <c r="L7" s="3">
        <v>7</v>
      </c>
    </row>
    <row r="8" spans="1:12" ht="15.75" hidden="1">
      <c r="A8" s="1" t="s">
        <v>8</v>
      </c>
      <c r="B8" s="2" t="s">
        <v>19</v>
      </c>
      <c r="C8" s="2" t="s">
        <v>20</v>
      </c>
      <c r="D8" s="9" t="s">
        <v>125</v>
      </c>
      <c r="E8" s="3">
        <f>VLOOKUP(B8,'Điểm Quiz1,2'!$A$4:$C$40,2,0)</f>
        <v>8</v>
      </c>
      <c r="F8" s="3">
        <f>VLOOKUP(B8,'Điểm Quiz1,2'!$A$4:$C$40,3,0)</f>
        <v>8</v>
      </c>
      <c r="G8" s="3">
        <f>HLOOKUP(B8,'Điểm Quiz3,4'!$D$2:$AN$5,3,0)</f>
        <v>0</v>
      </c>
      <c r="H8" s="3">
        <f>HLOOKUP(B8,'Điểm Quiz3,4'!$D$2:$AN$5,4,0)</f>
        <v>7</v>
      </c>
      <c r="I8" s="3">
        <v>10</v>
      </c>
      <c r="J8" s="3">
        <v>0</v>
      </c>
      <c r="K8" s="3">
        <v>0</v>
      </c>
      <c r="L8" s="3">
        <v>0</v>
      </c>
    </row>
    <row r="9" spans="1:12" ht="15.75" hidden="1">
      <c r="A9" s="1" t="s">
        <v>9</v>
      </c>
      <c r="B9" s="2" t="s">
        <v>21</v>
      </c>
      <c r="C9" s="2" t="s">
        <v>22</v>
      </c>
      <c r="D9" s="9" t="s">
        <v>125</v>
      </c>
      <c r="E9" s="3">
        <f>VLOOKUP(B9,'Điểm Quiz1,2'!$A$4:$C$40,2,0)</f>
        <v>0</v>
      </c>
      <c r="F9" s="3">
        <f>VLOOKUP(B9,'Điểm Quiz1,2'!$A$4:$C$40,3,0)</f>
        <v>0</v>
      </c>
      <c r="G9" s="3">
        <f>HLOOKUP(B9,'Điểm Quiz3,4'!$D$2:$AN$5,3,0)</f>
        <v>0</v>
      </c>
      <c r="H9" s="3">
        <f>HLOOKUP(B9,'Điểm Quiz3,4'!$D$2:$AN$5,4,0)</f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.75" hidden="1">
      <c r="A10" s="1" t="s">
        <v>10</v>
      </c>
      <c r="B10" s="2" t="s">
        <v>23</v>
      </c>
      <c r="C10" s="2" t="s">
        <v>24</v>
      </c>
      <c r="D10" s="9" t="s">
        <v>125</v>
      </c>
      <c r="E10" s="3">
        <f>VLOOKUP(B10,'Điểm Quiz1,2'!$A$4:$C$40,2,0)</f>
        <v>0</v>
      </c>
      <c r="F10" s="3">
        <f>VLOOKUP(B10,'Điểm Quiz1,2'!$A$4:$C$40,3,0)</f>
        <v>0</v>
      </c>
      <c r="G10" s="3">
        <f>HLOOKUP(B10,'Điểm Quiz3,4'!$D$2:$AN$5,3,0)</f>
        <v>0</v>
      </c>
      <c r="H10" s="3">
        <f>HLOOKUP(B10,'Điểm Quiz3,4'!$D$2:$AN$5,4,0)</f>
        <v>0</v>
      </c>
      <c r="I10" s="3">
        <v>0</v>
      </c>
      <c r="J10" s="3">
        <v>0</v>
      </c>
      <c r="K10" s="3">
        <v>0</v>
      </c>
      <c r="L10" s="3">
        <v>0</v>
      </c>
    </row>
    <row r="11" spans="1:12" ht="15.75" hidden="1">
      <c r="A11" s="1" t="s">
        <v>11</v>
      </c>
      <c r="B11" s="2" t="s">
        <v>25</v>
      </c>
      <c r="C11" s="2" t="s">
        <v>26</v>
      </c>
      <c r="D11" s="9" t="s">
        <v>125</v>
      </c>
      <c r="E11" s="3">
        <f>VLOOKUP(B11,'Điểm Quiz1,2'!$A$4:$C$40,2,0)</f>
        <v>9</v>
      </c>
      <c r="F11" s="3">
        <f>VLOOKUP(B11,'Điểm Quiz1,2'!$A$4:$C$40,3,0)</f>
        <v>8.5</v>
      </c>
      <c r="G11" s="3">
        <f>HLOOKUP(B11,'Điểm Quiz3,4'!$D$2:$AN$5,3,0)</f>
        <v>7.5</v>
      </c>
      <c r="H11" s="3">
        <f>HLOOKUP(B11,'Điểm Quiz3,4'!$D$2:$AN$5,4,0)</f>
        <v>7.5</v>
      </c>
      <c r="I11" s="3">
        <v>10</v>
      </c>
      <c r="J11" s="3">
        <v>0</v>
      </c>
      <c r="K11" s="3">
        <v>7</v>
      </c>
      <c r="L11" s="3">
        <v>6</v>
      </c>
    </row>
    <row r="12" spans="1:12" ht="15.75">
      <c r="A12" s="1" t="s">
        <v>12</v>
      </c>
      <c r="B12" s="2" t="s">
        <v>27</v>
      </c>
      <c r="C12" s="2" t="s">
        <v>28</v>
      </c>
      <c r="D12" s="9" t="s">
        <v>125</v>
      </c>
      <c r="E12" s="3">
        <f>VLOOKUP(B12,'Điểm Quiz1,2'!$A$4:$C$40,2,0)</f>
        <v>9</v>
      </c>
      <c r="F12" s="3">
        <f>VLOOKUP(B12,'Điểm Quiz1,2'!$A$4:$C$40,3,0)</f>
        <v>7</v>
      </c>
      <c r="G12" s="3">
        <f>HLOOKUP(B12,'Điểm Quiz3,4'!$D$2:$AN$5,3,0)</f>
        <v>9.5</v>
      </c>
      <c r="H12" s="3">
        <f>HLOOKUP(B12,'Điểm Quiz3,4'!$D$2:$AN$5,4,0)</f>
        <v>8.5</v>
      </c>
      <c r="I12" s="3">
        <v>9</v>
      </c>
      <c r="J12" s="3">
        <v>6</v>
      </c>
      <c r="K12" s="3">
        <v>6</v>
      </c>
      <c r="L12" s="3">
        <v>8</v>
      </c>
    </row>
    <row r="13" spans="1:12" ht="15.75">
      <c r="A13" s="1" t="s">
        <v>29</v>
      </c>
      <c r="B13" s="2" t="s">
        <v>30</v>
      </c>
      <c r="C13" s="2" t="s">
        <v>31</v>
      </c>
      <c r="D13" s="9" t="s">
        <v>125</v>
      </c>
      <c r="E13" s="3">
        <f>VLOOKUP(B13,'Điểm Quiz1,2'!$A$4:$C$40,2,0)</f>
        <v>0</v>
      </c>
      <c r="F13" s="3">
        <f>VLOOKUP(B13,'Điểm Quiz1,2'!$A$4:$C$40,3,0)</f>
        <v>8</v>
      </c>
      <c r="G13" s="3">
        <f>HLOOKUP(B13,'Điểm Quiz3,4'!$D$2:$AN$5,3,0)</f>
        <v>9</v>
      </c>
      <c r="H13" s="3">
        <f>HLOOKUP(B13,'Điểm Quiz3,4'!$D$2:$AN$5,4,0)</f>
        <v>8</v>
      </c>
      <c r="I13" s="3">
        <v>9</v>
      </c>
      <c r="J13" s="3">
        <v>8</v>
      </c>
      <c r="K13" s="3">
        <v>6</v>
      </c>
      <c r="L13" s="3">
        <v>8</v>
      </c>
    </row>
    <row r="14" spans="1:12" ht="15.75" hidden="1">
      <c r="A14" s="1" t="s">
        <v>32</v>
      </c>
      <c r="B14" s="2" t="s">
        <v>33</v>
      </c>
      <c r="C14" s="2" t="s">
        <v>34</v>
      </c>
      <c r="D14" s="9" t="s">
        <v>125</v>
      </c>
      <c r="E14" s="3">
        <f>VLOOKUP(B14,'Điểm Quiz1,2'!$A$4:$C$40,2,0)</f>
        <v>8</v>
      </c>
      <c r="F14" s="3">
        <f>VLOOKUP(B14,'Điểm Quiz1,2'!$A$4:$C$40,3,0)</f>
        <v>8</v>
      </c>
      <c r="G14" s="3">
        <f>HLOOKUP(B14,'Điểm Quiz3,4'!$D$2:$AN$5,3,0)</f>
        <v>9.5</v>
      </c>
      <c r="H14" s="3">
        <f>HLOOKUP(B14,'Điểm Quiz3,4'!$D$2:$AN$5,4,0)</f>
        <v>9.5</v>
      </c>
      <c r="I14" s="3">
        <v>7</v>
      </c>
      <c r="J14" s="3">
        <v>8</v>
      </c>
      <c r="K14" s="3">
        <v>9</v>
      </c>
      <c r="L14" s="3">
        <v>9</v>
      </c>
    </row>
    <row r="15" spans="1:12" ht="15.75" hidden="1">
      <c r="A15" s="1" t="s">
        <v>35</v>
      </c>
      <c r="B15" s="2" t="s">
        <v>36</v>
      </c>
      <c r="C15" s="2" t="s">
        <v>37</v>
      </c>
      <c r="D15" s="9" t="s">
        <v>125</v>
      </c>
      <c r="E15" s="3">
        <f>VLOOKUP(B15,'Điểm Quiz1,2'!$A$4:$C$40,2,0)</f>
        <v>0</v>
      </c>
      <c r="F15" s="3">
        <f>VLOOKUP(B15,'Điểm Quiz1,2'!$A$4:$C$40,3,0)</f>
        <v>0</v>
      </c>
      <c r="G15" s="3">
        <f>HLOOKUP(B15,'Điểm Quiz3,4'!$D$2:$AN$5,3,0)</f>
        <v>0</v>
      </c>
      <c r="H15" s="3">
        <f>HLOOKUP(B15,'Điểm Quiz3,4'!$D$2:$AN$5,4,0)</f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.75" hidden="1">
      <c r="A16" s="1" t="s">
        <v>38</v>
      </c>
      <c r="B16" s="2" t="s">
        <v>39</v>
      </c>
      <c r="C16" s="2" t="s">
        <v>40</v>
      </c>
      <c r="D16" s="9" t="s">
        <v>125</v>
      </c>
      <c r="E16" s="3">
        <f>VLOOKUP(B16,'Điểm Quiz1,2'!$A$4:$C$40,2,0)</f>
        <v>8</v>
      </c>
      <c r="F16" s="3">
        <f>VLOOKUP(B16,'Điểm Quiz1,2'!$A$4:$C$40,3,0)</f>
        <v>5</v>
      </c>
      <c r="G16" s="3">
        <f>HLOOKUP(B16,'Điểm Quiz3,4'!$D$2:$AN$5,3,0)</f>
        <v>0</v>
      </c>
      <c r="H16" s="3">
        <f>HLOOKUP(B16,'Điểm Quiz3,4'!$D$2:$AN$5,4,0)</f>
        <v>9</v>
      </c>
      <c r="I16" s="3">
        <v>10</v>
      </c>
      <c r="J16" s="3">
        <v>5</v>
      </c>
      <c r="K16" s="3">
        <v>6</v>
      </c>
      <c r="L16" s="3">
        <v>8</v>
      </c>
    </row>
    <row r="17" spans="1:12" ht="15.75" hidden="1">
      <c r="A17" s="1" t="s">
        <v>41</v>
      </c>
      <c r="B17" s="2" t="s">
        <v>42</v>
      </c>
      <c r="C17" s="2" t="s">
        <v>43</v>
      </c>
      <c r="D17" s="9" t="s">
        <v>125</v>
      </c>
      <c r="E17" s="3">
        <f>VLOOKUP(B17,'Điểm Quiz1,2'!$A$4:$C$40,2,0)</f>
        <v>9.5</v>
      </c>
      <c r="F17" s="3">
        <f>VLOOKUP(B17,'Điểm Quiz1,2'!$A$4:$C$40,3,0)</f>
        <v>8.5</v>
      </c>
      <c r="G17" s="3">
        <f>HLOOKUP(B17,'Điểm Quiz3,4'!$D$2:$AN$5,3,0)</f>
        <v>8</v>
      </c>
      <c r="H17" s="3">
        <f>HLOOKUP(B17,'Điểm Quiz3,4'!$D$2:$AN$5,4,0)</f>
        <v>9</v>
      </c>
      <c r="I17" s="3">
        <v>10</v>
      </c>
      <c r="J17" s="3">
        <v>8</v>
      </c>
      <c r="K17" s="3">
        <v>8</v>
      </c>
      <c r="L17" s="3">
        <v>8</v>
      </c>
    </row>
    <row r="18" spans="1:12" ht="15.75" hidden="1">
      <c r="A18" s="1" t="s">
        <v>44</v>
      </c>
      <c r="B18" s="2" t="s">
        <v>45</v>
      </c>
      <c r="C18" s="2" t="s">
        <v>46</v>
      </c>
      <c r="D18" s="9" t="s">
        <v>125</v>
      </c>
      <c r="E18" s="3">
        <f>VLOOKUP(B18,'Điểm Quiz1,2'!$A$4:$C$40,2,0)</f>
        <v>0</v>
      </c>
      <c r="F18" s="3">
        <f>VLOOKUP(B18,'Điểm Quiz1,2'!$A$4:$C$40,3,0)</f>
        <v>0</v>
      </c>
      <c r="G18" s="3">
        <f>HLOOKUP(B18,'Điểm Quiz3,4'!$D$2:$AN$5,3,0)</f>
        <v>0</v>
      </c>
      <c r="H18" s="3">
        <f>HLOOKUP(B18,'Điểm Quiz3,4'!$D$2:$AN$5,4,0)</f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15.75" hidden="1">
      <c r="A19" s="1" t="s">
        <v>47</v>
      </c>
      <c r="B19" s="2" t="s">
        <v>48</v>
      </c>
      <c r="C19" s="2" t="s">
        <v>49</v>
      </c>
      <c r="D19" s="9" t="s">
        <v>125</v>
      </c>
      <c r="E19" s="3">
        <f>VLOOKUP(B19,'Điểm Quiz1,2'!$A$4:$C$40,2,0)</f>
        <v>7.5</v>
      </c>
      <c r="F19" s="3">
        <f>VLOOKUP(B19,'Điểm Quiz1,2'!$A$4:$C$40,3,0)</f>
        <v>7</v>
      </c>
      <c r="G19" s="3">
        <f>HLOOKUP(B19,'Điểm Quiz3,4'!$D$2:$AN$5,3,0)</f>
        <v>7.5</v>
      </c>
      <c r="H19" s="3">
        <f>HLOOKUP(B19,'Điểm Quiz3,4'!$D$2:$AN$5,4,0)</f>
        <v>5</v>
      </c>
      <c r="I19" s="3">
        <v>9</v>
      </c>
      <c r="J19" s="3">
        <v>5</v>
      </c>
      <c r="K19" s="3">
        <v>0</v>
      </c>
      <c r="L19" s="3">
        <v>6</v>
      </c>
    </row>
    <row r="20" spans="1:12" ht="15.75" hidden="1">
      <c r="A20" s="1" t="s">
        <v>50</v>
      </c>
      <c r="B20" s="2" t="s">
        <v>51</v>
      </c>
      <c r="C20" s="2" t="s">
        <v>52</v>
      </c>
      <c r="D20" s="9" t="s">
        <v>125</v>
      </c>
      <c r="E20" s="3">
        <f>VLOOKUP(B20,'Điểm Quiz1,2'!$A$4:$C$40,2,0)</f>
        <v>9</v>
      </c>
      <c r="F20" s="3">
        <f>VLOOKUP(B20,'Điểm Quiz1,2'!$A$4:$C$40,3,0)</f>
        <v>8</v>
      </c>
      <c r="G20" s="3">
        <f>HLOOKUP(B20,'Điểm Quiz3,4'!$D$2:$AN$5,3,0)</f>
        <v>8</v>
      </c>
      <c r="H20" s="3">
        <f>HLOOKUP(B20,'Điểm Quiz3,4'!$D$2:$AN$5,4,0)</f>
        <v>9.5</v>
      </c>
      <c r="I20" s="3">
        <v>9</v>
      </c>
      <c r="J20" s="3">
        <v>7</v>
      </c>
      <c r="K20" s="3">
        <v>8</v>
      </c>
      <c r="L20" s="3">
        <v>9</v>
      </c>
    </row>
    <row r="21" spans="1:12" ht="15.75" hidden="1">
      <c r="A21" s="1" t="s">
        <v>53</v>
      </c>
      <c r="B21" s="2" t="s">
        <v>54</v>
      </c>
      <c r="C21" s="2" t="s">
        <v>55</v>
      </c>
      <c r="D21" s="9" t="s">
        <v>125</v>
      </c>
      <c r="E21" s="3">
        <f>VLOOKUP(B21,'Điểm Quiz1,2'!$A$4:$C$40,2,0)</f>
        <v>7.5</v>
      </c>
      <c r="F21" s="3">
        <f>VLOOKUP(B21,'Điểm Quiz1,2'!$A$4:$C$40,3,0)</f>
        <v>8</v>
      </c>
      <c r="G21" s="3">
        <f>HLOOKUP(B21,'Điểm Quiz3,4'!$D$2:$AN$5,3,0)</f>
        <v>7.5</v>
      </c>
      <c r="H21" s="3">
        <f>HLOOKUP(B21,'Điểm Quiz3,4'!$D$2:$AN$5,4,0)</f>
        <v>8.5</v>
      </c>
      <c r="I21" s="3">
        <v>10</v>
      </c>
      <c r="J21" s="3">
        <v>5</v>
      </c>
      <c r="K21" s="3">
        <v>7</v>
      </c>
      <c r="L21" s="3">
        <v>8</v>
      </c>
    </row>
    <row r="22" spans="1:12" ht="15.75" hidden="1">
      <c r="A22" s="1" t="s">
        <v>56</v>
      </c>
      <c r="B22" s="2" t="s">
        <v>57</v>
      </c>
      <c r="C22" s="2" t="s">
        <v>58</v>
      </c>
      <c r="D22" s="9" t="s">
        <v>125</v>
      </c>
      <c r="E22" s="3">
        <f>VLOOKUP(B22,'Điểm Quiz1,2'!$A$4:$C$40,2,0)</f>
        <v>7.5</v>
      </c>
      <c r="F22" s="3">
        <f>VLOOKUP(B22,'Điểm Quiz1,2'!$A$4:$C$40,3,0)</f>
        <v>5.5</v>
      </c>
      <c r="G22" s="3">
        <f>HLOOKUP(B22,'Điểm Quiz3,4'!$D$2:$AN$5,3,0)</f>
        <v>0</v>
      </c>
      <c r="H22" s="3">
        <f>HLOOKUP(B22,'Điểm Quiz3,4'!$D$2:$AN$5,4,0)</f>
        <v>6.5</v>
      </c>
      <c r="I22" s="3">
        <v>8</v>
      </c>
      <c r="J22" s="3">
        <v>4</v>
      </c>
      <c r="K22" s="3">
        <v>7</v>
      </c>
      <c r="L22" s="3">
        <v>8</v>
      </c>
    </row>
    <row r="23" spans="1:12" ht="15.75">
      <c r="A23" s="1" t="s">
        <v>59</v>
      </c>
      <c r="B23" s="2" t="s">
        <v>60</v>
      </c>
      <c r="C23" s="2" t="s">
        <v>61</v>
      </c>
      <c r="D23" s="9" t="s">
        <v>125</v>
      </c>
      <c r="E23" s="3">
        <f>VLOOKUP(B23,'Điểm Quiz1,2'!$A$4:$C$40,2,0)</f>
        <v>9</v>
      </c>
      <c r="F23" s="3">
        <f>VLOOKUP(B23,'Điểm Quiz1,2'!$A$4:$C$40,3,0)</f>
        <v>9</v>
      </c>
      <c r="G23" s="3">
        <f>HLOOKUP(B23,'Điểm Quiz3,4'!$D$2:$AN$5,3,0)</f>
        <v>10</v>
      </c>
      <c r="H23" s="3">
        <f>HLOOKUP(B23,'Điểm Quiz3,4'!$D$2:$AN$5,4,0)</f>
        <v>9.5</v>
      </c>
      <c r="I23" s="3">
        <v>9</v>
      </c>
      <c r="J23" s="3">
        <v>9</v>
      </c>
      <c r="K23" s="3">
        <v>6</v>
      </c>
      <c r="L23" s="3">
        <v>8</v>
      </c>
    </row>
    <row r="24" spans="1:12" ht="15.75">
      <c r="A24" s="1" t="s">
        <v>62</v>
      </c>
      <c r="B24" s="2" t="s">
        <v>63</v>
      </c>
      <c r="C24" s="2" t="s">
        <v>64</v>
      </c>
      <c r="D24" s="9" t="s">
        <v>125</v>
      </c>
      <c r="E24" s="3">
        <f>VLOOKUP(B24,'Điểm Quiz1,2'!$A$4:$C$40,2,0)</f>
        <v>8</v>
      </c>
      <c r="F24" s="3">
        <f>VLOOKUP(B24,'Điểm Quiz1,2'!$A$4:$C$40,3,0)</f>
        <v>8</v>
      </c>
      <c r="G24" s="3">
        <f>HLOOKUP(B24,'Điểm Quiz3,4'!$D$2:$AN$5,3,0)</f>
        <v>7.5</v>
      </c>
      <c r="H24" s="3">
        <f>HLOOKUP(B24,'Điểm Quiz3,4'!$D$2:$AN$5,4,0)</f>
        <v>7.5</v>
      </c>
      <c r="I24" s="3">
        <v>8</v>
      </c>
      <c r="J24" s="3">
        <v>7</v>
      </c>
      <c r="K24" s="3">
        <v>4</v>
      </c>
      <c r="L24" s="3">
        <v>8</v>
      </c>
    </row>
    <row r="25" spans="1:12" ht="15.75" hidden="1">
      <c r="A25" s="1" t="s">
        <v>65</v>
      </c>
      <c r="B25" s="2" t="s">
        <v>66</v>
      </c>
      <c r="C25" s="2" t="s">
        <v>67</v>
      </c>
      <c r="D25" s="9" t="s">
        <v>126</v>
      </c>
      <c r="E25" s="3">
        <f>VLOOKUP(B25,'Điểm Quiz1,2'!$A$4:$C$40,2,0)</f>
        <v>0</v>
      </c>
      <c r="F25" s="3">
        <f>VLOOKUP(B25,'Điểm Quiz1,2'!$A$4:$C$40,3,0)</f>
        <v>0</v>
      </c>
      <c r="G25" s="3">
        <f>HLOOKUP(B25,'Điểm Quiz3,4'!$D$2:$AN$5,3,0)</f>
        <v>0</v>
      </c>
      <c r="H25" s="3">
        <f>HLOOKUP(B25,'Điểm Quiz3,4'!$D$2:$AN$5,4,0)</f>
        <v>0</v>
      </c>
      <c r="I25" s="3">
        <v>0</v>
      </c>
      <c r="J25" s="3">
        <v>0</v>
      </c>
      <c r="K25" s="3">
        <v>0</v>
      </c>
      <c r="L25" s="3">
        <v>0</v>
      </c>
    </row>
    <row r="26" spans="1:12" ht="15.75" hidden="1">
      <c r="A26" s="1" t="s">
        <v>68</v>
      </c>
      <c r="B26" s="2" t="s">
        <v>69</v>
      </c>
      <c r="C26" s="2" t="s">
        <v>70</v>
      </c>
      <c r="D26" s="9" t="s">
        <v>125</v>
      </c>
      <c r="E26" s="3">
        <f>VLOOKUP(B26,'Điểm Quiz1,2'!$A$4:$C$40,2,0)</f>
        <v>8.5</v>
      </c>
      <c r="F26" s="3">
        <f>VLOOKUP(B26,'Điểm Quiz1,2'!$A$4:$C$40,3,0)</f>
        <v>8.5</v>
      </c>
      <c r="G26" s="3">
        <f>HLOOKUP(B26,'Điểm Quiz3,4'!$D$2:$AN$5,3,0)</f>
        <v>8</v>
      </c>
      <c r="H26" s="3">
        <f>HLOOKUP(B26,'Điểm Quiz3,4'!$D$2:$AN$5,4,0)</f>
        <v>8.5</v>
      </c>
      <c r="I26" s="3">
        <v>9</v>
      </c>
      <c r="J26" s="3">
        <v>8</v>
      </c>
      <c r="K26" s="3">
        <v>8</v>
      </c>
      <c r="L26" s="3">
        <v>8</v>
      </c>
    </row>
    <row r="27" spans="1:12" ht="15.75" hidden="1">
      <c r="A27" s="1" t="s">
        <v>71</v>
      </c>
      <c r="B27" s="2" t="s">
        <v>72</v>
      </c>
      <c r="C27" s="2" t="s">
        <v>73</v>
      </c>
      <c r="D27" s="9" t="s">
        <v>125</v>
      </c>
      <c r="E27" s="3">
        <f>VLOOKUP(B27,'Điểm Quiz1,2'!$A$4:$C$40,2,0)</f>
        <v>7</v>
      </c>
      <c r="F27" s="3">
        <f>VLOOKUP(B27,'Điểm Quiz1,2'!$A$4:$C$40,3,0)</f>
        <v>6.5</v>
      </c>
      <c r="G27" s="3">
        <f>HLOOKUP(B27,'Điểm Quiz3,4'!$D$2:$AN$5,3,0)</f>
        <v>0</v>
      </c>
      <c r="H27" s="3">
        <f>HLOOKUP(B27,'Điểm Quiz3,4'!$D$2:$AN$5,4,0)</f>
        <v>0</v>
      </c>
      <c r="I27" s="3">
        <v>7</v>
      </c>
      <c r="J27" s="3">
        <v>9</v>
      </c>
      <c r="K27" s="3">
        <v>0</v>
      </c>
      <c r="L27" s="3">
        <v>6</v>
      </c>
    </row>
    <row r="28" spans="1:12" ht="15.75" hidden="1">
      <c r="A28" s="1" t="s">
        <v>74</v>
      </c>
      <c r="B28" s="2" t="s">
        <v>75</v>
      </c>
      <c r="C28" s="2" t="s">
        <v>76</v>
      </c>
      <c r="D28" s="9" t="s">
        <v>125</v>
      </c>
      <c r="E28" s="3">
        <f>VLOOKUP(B28,'Điểm Quiz1,2'!$A$4:$C$40,2,0)</f>
        <v>8</v>
      </c>
      <c r="F28" s="3">
        <f>VLOOKUP(B28,'Điểm Quiz1,2'!$A$4:$C$40,3,0)</f>
        <v>6.5</v>
      </c>
      <c r="G28" s="3">
        <f>HLOOKUP(B28,'Điểm Quiz3,4'!$D$2:$AN$5,3,0)</f>
        <v>0</v>
      </c>
      <c r="H28" s="3">
        <f>HLOOKUP(B28,'Điểm Quiz3,4'!$D$2:$AN$5,4,0)</f>
        <v>0</v>
      </c>
      <c r="I28" s="3">
        <v>8</v>
      </c>
      <c r="J28" s="3">
        <v>6</v>
      </c>
      <c r="K28" s="3">
        <v>10</v>
      </c>
      <c r="L28" s="3">
        <v>5</v>
      </c>
    </row>
    <row r="29" spans="1:12" ht="15.75" hidden="1">
      <c r="A29" s="1" t="s">
        <v>77</v>
      </c>
      <c r="B29" s="2" t="s">
        <v>78</v>
      </c>
      <c r="C29" s="2" t="s">
        <v>79</v>
      </c>
      <c r="D29" s="9" t="s">
        <v>125</v>
      </c>
      <c r="E29" s="3">
        <f>VLOOKUP(B29,'Điểm Quiz1,2'!$A$4:$C$40,2,0)</f>
        <v>8</v>
      </c>
      <c r="F29" s="3">
        <f>VLOOKUP(B29,'Điểm Quiz1,2'!$A$4:$C$40,3,0)</f>
        <v>0</v>
      </c>
      <c r="G29" s="3">
        <f>HLOOKUP(B29,'Điểm Quiz3,4'!$D$2:$AN$5,3,0)</f>
        <v>0</v>
      </c>
      <c r="H29" s="3">
        <f>HLOOKUP(B29,'Điểm Quiz3,4'!$D$2:$AN$5,4,0)</f>
        <v>8</v>
      </c>
      <c r="I29" s="3">
        <v>8</v>
      </c>
      <c r="J29" s="3">
        <v>0</v>
      </c>
      <c r="K29" s="3">
        <v>4</v>
      </c>
      <c r="L29" s="3">
        <v>9</v>
      </c>
    </row>
    <row r="30" spans="1:12" ht="15.75" hidden="1">
      <c r="A30" s="1" t="s">
        <v>80</v>
      </c>
      <c r="B30" s="2" t="s">
        <v>81</v>
      </c>
      <c r="C30" s="2" t="s">
        <v>82</v>
      </c>
      <c r="D30" s="9" t="s">
        <v>126</v>
      </c>
      <c r="E30" s="3">
        <f>VLOOKUP(B30,'Điểm Quiz1,2'!$A$4:$C$40,2,0)</f>
        <v>8</v>
      </c>
      <c r="F30" s="3">
        <f>VLOOKUP(B30,'Điểm Quiz1,2'!$A$4:$C$40,3,0)</f>
        <v>6</v>
      </c>
      <c r="G30" s="3">
        <f>HLOOKUP(B30,'Điểm Quiz3,4'!$D$2:$AN$5,3,0)</f>
        <v>7.5</v>
      </c>
      <c r="H30" s="3">
        <f>HLOOKUP(B30,'Điểm Quiz3,4'!$D$2:$AN$5,4,0)</f>
        <v>7</v>
      </c>
      <c r="I30" s="3">
        <v>10</v>
      </c>
      <c r="J30" s="3">
        <v>8</v>
      </c>
      <c r="K30" s="3">
        <v>8</v>
      </c>
      <c r="L30" s="3">
        <v>7</v>
      </c>
    </row>
    <row r="31" spans="1:12" ht="15.75" hidden="1">
      <c r="A31" s="1" t="s">
        <v>83</v>
      </c>
      <c r="B31" s="2" t="s">
        <v>84</v>
      </c>
      <c r="C31" s="2" t="s">
        <v>85</v>
      </c>
      <c r="D31" s="9" t="s">
        <v>125</v>
      </c>
      <c r="E31" s="3">
        <f>VLOOKUP(B31,'Điểm Quiz1,2'!$A$4:$C$40,2,0)</f>
        <v>0</v>
      </c>
      <c r="F31" s="3">
        <f>VLOOKUP(B31,'Điểm Quiz1,2'!$A$4:$C$40,3,0)</f>
        <v>5.5</v>
      </c>
      <c r="G31" s="3">
        <f>HLOOKUP(B31,'Điểm Quiz3,4'!$D$2:$AN$5,3,0)</f>
        <v>0</v>
      </c>
      <c r="H31" s="3">
        <f>HLOOKUP(B31,'Điểm Quiz3,4'!$D$2:$AN$5,4,0)</f>
        <v>6</v>
      </c>
      <c r="I31" s="3">
        <v>8</v>
      </c>
      <c r="J31" s="3">
        <v>6</v>
      </c>
      <c r="K31" s="3">
        <v>1</v>
      </c>
      <c r="L31" s="3">
        <v>0</v>
      </c>
    </row>
    <row r="32" spans="1:12" ht="15.75">
      <c r="A32" s="1" t="s">
        <v>86</v>
      </c>
      <c r="B32" s="2" t="s">
        <v>87</v>
      </c>
      <c r="C32" s="2" t="s">
        <v>88</v>
      </c>
      <c r="D32" s="9" t="s">
        <v>125</v>
      </c>
      <c r="E32" s="3">
        <f>VLOOKUP(B32,'Điểm Quiz1,2'!$A$4:$C$40,2,0)</f>
        <v>8.5</v>
      </c>
      <c r="F32" s="3">
        <f>VLOOKUP(B32,'Điểm Quiz1,2'!$A$4:$C$40,3,0)</f>
        <v>9.5</v>
      </c>
      <c r="G32" s="3">
        <f>HLOOKUP(B32,'Điểm Quiz3,4'!$D$2:$AN$5,3,0)</f>
        <v>10</v>
      </c>
      <c r="H32" s="3">
        <f>HLOOKUP(B32,'Điểm Quiz3,4'!$D$2:$AN$5,4,0)</f>
        <v>9</v>
      </c>
      <c r="I32" s="3">
        <v>9</v>
      </c>
      <c r="J32" s="3">
        <v>9</v>
      </c>
      <c r="K32" s="3">
        <v>6</v>
      </c>
      <c r="L32" s="3">
        <v>7</v>
      </c>
    </row>
    <row r="33" spans="1:15" ht="15.75" hidden="1">
      <c r="A33" s="1" t="s">
        <v>89</v>
      </c>
      <c r="B33" s="2" t="s">
        <v>90</v>
      </c>
      <c r="C33" s="2" t="s">
        <v>91</v>
      </c>
      <c r="D33" s="9" t="s">
        <v>125</v>
      </c>
      <c r="E33" s="3">
        <f>VLOOKUP(B33,'Điểm Quiz1,2'!$A$4:$C$40,2,0)</f>
        <v>8.5</v>
      </c>
      <c r="F33" s="3">
        <f>VLOOKUP(B33,'Điểm Quiz1,2'!$A$4:$C$40,3,0)</f>
        <v>7</v>
      </c>
      <c r="G33" s="3">
        <f>HLOOKUP(B33,'Điểm Quiz3,4'!$D$2:$AN$5,3,0)</f>
        <v>6</v>
      </c>
      <c r="H33" s="3">
        <f>HLOOKUP(B33,'Điểm Quiz3,4'!$D$2:$AN$5,4,0)</f>
        <v>8.5</v>
      </c>
      <c r="I33" s="3">
        <v>8</v>
      </c>
      <c r="J33" s="3">
        <v>6</v>
      </c>
      <c r="K33" s="3">
        <v>7</v>
      </c>
      <c r="L33" s="3">
        <v>6</v>
      </c>
      <c r="M33"/>
    </row>
    <row r="34" spans="1:15" ht="15.75" hidden="1">
      <c r="A34" s="1" t="s">
        <v>92</v>
      </c>
      <c r="B34" s="2" t="s">
        <v>93</v>
      </c>
      <c r="C34" s="2" t="s">
        <v>94</v>
      </c>
      <c r="D34" s="9" t="s">
        <v>125</v>
      </c>
      <c r="E34" s="3">
        <f>VLOOKUP(B34,'Điểm Quiz1,2'!$A$4:$C$40,2,0)</f>
        <v>7</v>
      </c>
      <c r="F34" s="3">
        <f>VLOOKUP(B34,'Điểm Quiz1,2'!$A$4:$C$40,3,0)</f>
        <v>7.5</v>
      </c>
      <c r="G34" s="3">
        <f>HLOOKUP(B34,'Điểm Quiz3,4'!$D$2:$AN$5,3,0)</f>
        <v>6</v>
      </c>
      <c r="H34" s="3">
        <f>HLOOKUP(B34,'Điểm Quiz3,4'!$D$2:$AN$5,4,0)</f>
        <v>7</v>
      </c>
      <c r="I34" s="3">
        <v>7</v>
      </c>
      <c r="J34" s="3">
        <v>5</v>
      </c>
      <c r="K34" s="3">
        <v>6</v>
      </c>
      <c r="L34" s="3">
        <v>6</v>
      </c>
      <c r="M34"/>
    </row>
    <row r="35" spans="1:15" ht="15.75" hidden="1">
      <c r="A35" s="1" t="s">
        <v>95</v>
      </c>
      <c r="B35" s="2" t="s">
        <v>96</v>
      </c>
      <c r="C35" s="2" t="s">
        <v>97</v>
      </c>
      <c r="D35" s="9" t="s">
        <v>125</v>
      </c>
      <c r="E35" s="3">
        <f>VLOOKUP(B35,'Điểm Quiz1,2'!$A$4:$C$40,2,0)</f>
        <v>9</v>
      </c>
      <c r="F35" s="3">
        <f>VLOOKUP(B35,'Điểm Quiz1,2'!$A$4:$C$40,3,0)</f>
        <v>6</v>
      </c>
      <c r="G35" s="3">
        <f>HLOOKUP(B35,'Điểm Quiz3,4'!$D$2:$AN$5,3,0)</f>
        <v>0</v>
      </c>
      <c r="H35" s="3">
        <f>HLOOKUP(B35,'Điểm Quiz3,4'!$D$2:$AN$5,4,0)</f>
        <v>8.5</v>
      </c>
      <c r="I35" s="3">
        <v>10</v>
      </c>
      <c r="J35" s="3">
        <v>5</v>
      </c>
      <c r="K35" s="3">
        <v>5</v>
      </c>
      <c r="L35" s="3">
        <v>7</v>
      </c>
      <c r="M35"/>
    </row>
    <row r="36" spans="1:15" ht="15.75" hidden="1">
      <c r="A36" s="1" t="s">
        <v>98</v>
      </c>
      <c r="B36" s="2" t="s">
        <v>99</v>
      </c>
      <c r="C36" s="2" t="s">
        <v>100</v>
      </c>
      <c r="D36" s="9" t="s">
        <v>125</v>
      </c>
      <c r="E36" s="3">
        <f>VLOOKUP(B36,'Điểm Quiz1,2'!$A$4:$C$40,2,0)</f>
        <v>8.5</v>
      </c>
      <c r="F36" s="3">
        <f>VLOOKUP(B36,'Điểm Quiz1,2'!$A$4:$C$40,3,0)</f>
        <v>6</v>
      </c>
      <c r="G36" s="3">
        <f>HLOOKUP(B36,'Điểm Quiz3,4'!$D$2:$AN$5,3,0)</f>
        <v>8</v>
      </c>
      <c r="H36" s="3">
        <f>HLOOKUP(B36,'Điểm Quiz3,4'!$D$2:$AN$5,4,0)</f>
        <v>9</v>
      </c>
      <c r="I36" s="3">
        <v>9</v>
      </c>
      <c r="J36" s="3">
        <v>8</v>
      </c>
      <c r="K36" s="3">
        <v>7</v>
      </c>
      <c r="L36" s="3">
        <v>7</v>
      </c>
      <c r="M36"/>
    </row>
    <row r="37" spans="1:15" ht="15.75" hidden="1">
      <c r="A37" s="1" t="s">
        <v>101</v>
      </c>
      <c r="B37" s="2" t="s">
        <v>102</v>
      </c>
      <c r="C37" s="2" t="s">
        <v>103</v>
      </c>
      <c r="D37" s="10" t="s">
        <v>125</v>
      </c>
      <c r="E37" s="3">
        <f>VLOOKUP(B37,'Điểm Quiz1,2'!$A$4:$C$40,2,0)</f>
        <v>8.5</v>
      </c>
      <c r="F37" s="3">
        <f>VLOOKUP(B37,'Điểm Quiz1,2'!$A$4:$C$40,3,0)</f>
        <v>7.5</v>
      </c>
      <c r="G37" s="3">
        <f>HLOOKUP(B37,'Điểm Quiz3,4'!$D$2:$AN$5,3,0)</f>
        <v>5.5</v>
      </c>
      <c r="H37" s="3">
        <f>HLOOKUP(B37,'Điểm Quiz3,4'!$D$2:$AN$5,4,0)</f>
        <v>8</v>
      </c>
      <c r="I37" s="3">
        <v>9</v>
      </c>
      <c r="J37" s="3">
        <v>5</v>
      </c>
      <c r="K37" s="3">
        <v>4</v>
      </c>
      <c r="L37" s="3">
        <v>6</v>
      </c>
      <c r="M37"/>
    </row>
    <row r="38" spans="1:15" ht="15.75" hidden="1">
      <c r="A38" s="1" t="s">
        <v>104</v>
      </c>
      <c r="B38" s="4" t="s">
        <v>105</v>
      </c>
      <c r="C38" s="5" t="s">
        <v>106</v>
      </c>
      <c r="D38" s="11" t="s">
        <v>125</v>
      </c>
      <c r="E38" s="3">
        <f>VLOOKUP(B38,'Điểm Quiz1,2'!$A$4:$C$40,2,0)</f>
        <v>8</v>
      </c>
      <c r="F38" s="3">
        <f>VLOOKUP(B38,'Điểm Quiz1,2'!$A$4:$C$40,3,0)</f>
        <v>0</v>
      </c>
      <c r="G38" s="3">
        <f>HLOOKUP(B38,'Điểm Quiz3,4'!$D$2:$AN$5,3,0)</f>
        <v>0</v>
      </c>
      <c r="H38" s="3">
        <f>HLOOKUP(B38,'Điểm Quiz3,4'!$D$2:$AN$5,4,0)</f>
        <v>8</v>
      </c>
      <c r="I38" s="3">
        <v>10</v>
      </c>
      <c r="J38" s="3">
        <v>7</v>
      </c>
      <c r="K38" s="3">
        <v>8</v>
      </c>
      <c r="L38" s="3">
        <v>8</v>
      </c>
      <c r="M38"/>
    </row>
    <row r="39" spans="1:15" ht="15.75" hidden="1">
      <c r="A39" s="1" t="s">
        <v>107</v>
      </c>
      <c r="B39" s="4" t="s">
        <v>108</v>
      </c>
      <c r="C39" s="5" t="s">
        <v>109</v>
      </c>
      <c r="D39" s="11" t="s">
        <v>125</v>
      </c>
      <c r="E39" s="3">
        <f>VLOOKUP(B39,'Điểm Quiz1,2'!$A$4:$C$40,2,0)</f>
        <v>9</v>
      </c>
      <c r="F39" s="3">
        <f>VLOOKUP(B39,'Điểm Quiz1,2'!$A$4:$C$40,3,0)</f>
        <v>6.5</v>
      </c>
      <c r="G39" s="3">
        <f>HLOOKUP(B39,'Điểm Quiz3,4'!$D$2:$AN$5,3,0)</f>
        <v>0</v>
      </c>
      <c r="H39" s="3">
        <f>HLOOKUP(B39,'Điểm Quiz3,4'!$D$2:$AN$5,4,0)</f>
        <v>8</v>
      </c>
      <c r="I39" s="3">
        <v>10</v>
      </c>
      <c r="J39" s="3">
        <v>8</v>
      </c>
      <c r="K39" s="3">
        <v>5</v>
      </c>
      <c r="L39" s="3">
        <v>6</v>
      </c>
      <c r="M39"/>
    </row>
    <row r="40" spans="1:15" ht="15.75" hidden="1">
      <c r="A40" s="1" t="s">
        <v>110</v>
      </c>
      <c r="B40" s="4" t="s">
        <v>111</v>
      </c>
      <c r="C40" s="5" t="s">
        <v>112</v>
      </c>
      <c r="D40" s="11" t="s">
        <v>125</v>
      </c>
      <c r="E40" s="3">
        <f>VLOOKUP(B40,'Điểm Quiz1,2'!$A$4:$C$40,2,0)</f>
        <v>8</v>
      </c>
      <c r="F40" s="3">
        <f>VLOOKUP(B40,'Điểm Quiz1,2'!$A$4:$C$40,3,0)</f>
        <v>6</v>
      </c>
      <c r="G40" s="3">
        <f>HLOOKUP(B40,'Điểm Quiz3,4'!$D$2:$AN$5,3,0)</f>
        <v>0</v>
      </c>
      <c r="H40" s="3">
        <f>HLOOKUP(B40,'Điểm Quiz3,4'!$D$2:$AN$5,4,0)</f>
        <v>7</v>
      </c>
      <c r="I40" s="3">
        <v>5</v>
      </c>
      <c r="J40" s="3">
        <v>0</v>
      </c>
      <c r="K40" s="3">
        <v>0</v>
      </c>
      <c r="L40" s="3">
        <v>0</v>
      </c>
      <c r="M40"/>
    </row>
    <row r="41" spans="1:15" ht="15.75">
      <c r="A41" s="1" t="s">
        <v>113</v>
      </c>
      <c r="B41" s="4" t="s">
        <v>114</v>
      </c>
      <c r="C41" s="5" t="s">
        <v>115</v>
      </c>
      <c r="D41" s="11" t="s">
        <v>125</v>
      </c>
      <c r="E41" s="3">
        <f>VLOOKUP(B41,'Điểm Quiz1,2'!$A$4:$C$40,2,0)</f>
        <v>6.5</v>
      </c>
      <c r="F41" s="3">
        <f>VLOOKUP(B41,'Điểm Quiz1,2'!$A$4:$C$40,3,0)</f>
        <v>7.5</v>
      </c>
      <c r="G41" s="3">
        <f>HLOOKUP(B41,'Điểm Quiz3,4'!$D$2:$AN$5,3,0)</f>
        <v>7</v>
      </c>
      <c r="H41" s="3">
        <f>HLOOKUP(B41,'Điểm Quiz3,4'!$D$2:$AN$5,4,0)</f>
        <v>7.5</v>
      </c>
      <c r="I41" s="3">
        <v>8</v>
      </c>
      <c r="J41" s="3">
        <v>6</v>
      </c>
      <c r="K41" s="3">
        <v>6</v>
      </c>
      <c r="L41" s="3">
        <v>8</v>
      </c>
      <c r="M41"/>
    </row>
    <row r="44" spans="1:15" ht="15.75">
      <c r="A44" s="8" t="s">
        <v>122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O44" s="8"/>
    </row>
    <row r="45" spans="1:15" ht="15.75">
      <c r="A45" s="8" t="s">
        <v>117</v>
      </c>
      <c r="B45" s="8"/>
      <c r="C45" s="8"/>
      <c r="D45" s="8"/>
      <c r="E45" s="8"/>
      <c r="F45" s="8"/>
      <c r="G45"/>
      <c r="H45"/>
      <c r="I45"/>
      <c r="J45"/>
      <c r="K45"/>
      <c r="L45"/>
      <c r="M45"/>
    </row>
    <row r="46" spans="1:15" ht="15.75">
      <c r="A46" s="8"/>
      <c r="B46" s="8" t="s">
        <v>118</v>
      </c>
      <c r="C46" s="8"/>
      <c r="D46" s="8"/>
      <c r="E46" s="8"/>
      <c r="F46" s="8"/>
      <c r="G46"/>
      <c r="H46"/>
      <c r="I46"/>
      <c r="J46"/>
      <c r="K46"/>
      <c r="L46"/>
      <c r="M46"/>
    </row>
    <row r="47" spans="1:15" ht="15.75">
      <c r="A47" s="8"/>
      <c r="B47" s="8" t="s">
        <v>119</v>
      </c>
      <c r="C47" s="8"/>
      <c r="D47" s="8"/>
      <c r="E47" s="8"/>
      <c r="F47" s="8"/>
      <c r="G47"/>
      <c r="H47"/>
      <c r="I47"/>
      <c r="J47"/>
      <c r="K47"/>
      <c r="L47"/>
      <c r="M47"/>
    </row>
    <row r="48" spans="1:15" ht="15.75">
      <c r="A48" s="8" t="s">
        <v>120</v>
      </c>
      <c r="B48" s="8"/>
      <c r="C48" s="8"/>
      <c r="D48" s="8"/>
      <c r="E48" s="8"/>
      <c r="F48" s="8"/>
      <c r="G48"/>
      <c r="H48"/>
      <c r="I48"/>
      <c r="J48"/>
      <c r="K48"/>
      <c r="L48"/>
      <c r="M48"/>
    </row>
    <row r="49" spans="1:15" ht="15.75">
      <c r="A49" s="8" t="s">
        <v>121</v>
      </c>
      <c r="B49" s="8"/>
      <c r="C49" s="8"/>
      <c r="D49" s="8"/>
      <c r="E49" s="8"/>
      <c r="F49" s="8"/>
      <c r="G49"/>
      <c r="H49"/>
      <c r="I49"/>
      <c r="J49"/>
      <c r="K49"/>
      <c r="L49"/>
      <c r="M49"/>
    </row>
    <row r="50" spans="1:15" ht="15.75">
      <c r="A50" s="8" t="s">
        <v>123</v>
      </c>
      <c r="B50" s="8"/>
      <c r="C50" s="8"/>
      <c r="D50" s="8"/>
      <c r="E50" s="8"/>
      <c r="F50" s="8"/>
      <c r="G50"/>
      <c r="H50"/>
      <c r="I50"/>
      <c r="J50"/>
      <c r="K50"/>
      <c r="L50"/>
      <c r="M50"/>
    </row>
    <row r="52" spans="1:15">
      <c r="B52" s="6" t="s">
        <v>124</v>
      </c>
      <c r="C52" s="6"/>
    </row>
    <row r="53" spans="1:15">
      <c r="B53" s="6"/>
      <c r="C53" s="6"/>
      <c r="N53" s="7"/>
      <c r="O53" s="7"/>
    </row>
    <row r="54" spans="1:15">
      <c r="B54" s="7" t="s">
        <v>127</v>
      </c>
      <c r="N54" s="7"/>
      <c r="O54" s="7"/>
    </row>
    <row r="55" spans="1:15">
      <c r="B55" s="19" t="s">
        <v>0</v>
      </c>
      <c r="C55" s="19" t="s">
        <v>1</v>
      </c>
      <c r="D55" s="19" t="s">
        <v>2</v>
      </c>
      <c r="E55" s="19" t="s">
        <v>3</v>
      </c>
      <c r="F55" s="19" t="s">
        <v>5</v>
      </c>
      <c r="G55" s="19" t="s">
        <v>6</v>
      </c>
      <c r="H55" s="19" t="s">
        <v>7</v>
      </c>
      <c r="I55" s="19" t="s">
        <v>8</v>
      </c>
      <c r="J55" s="19" t="s">
        <v>9</v>
      </c>
      <c r="K55" s="19" t="s">
        <v>10</v>
      </c>
      <c r="L55" s="19" t="s">
        <v>11</v>
      </c>
      <c r="M55" s="19" t="s">
        <v>12</v>
      </c>
      <c r="N55" s="7"/>
      <c r="O55" s="7"/>
    </row>
    <row r="56" spans="1:15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7"/>
      <c r="O56" s="7"/>
    </row>
    <row r="57" spans="1:15" ht="15.75">
      <c r="B57" s="1" t="s">
        <v>7</v>
      </c>
      <c r="C57" s="2" t="s">
        <v>17</v>
      </c>
      <c r="D57" s="2" t="s">
        <v>18</v>
      </c>
      <c r="E57" s="9" t="s">
        <v>126</v>
      </c>
      <c r="F57" s="3">
        <v>9</v>
      </c>
      <c r="G57" s="3">
        <v>8</v>
      </c>
      <c r="H57" s="3">
        <v>7.5</v>
      </c>
      <c r="I57" s="3">
        <v>9</v>
      </c>
      <c r="J57" s="3">
        <v>9</v>
      </c>
      <c r="K57" s="3">
        <v>8</v>
      </c>
      <c r="L57" s="3">
        <v>5</v>
      </c>
      <c r="M57" s="3">
        <v>7</v>
      </c>
      <c r="N57" s="7"/>
      <c r="O57" s="7"/>
    </row>
    <row r="58" spans="1:15" ht="15.75">
      <c r="B58" s="1" t="s">
        <v>12</v>
      </c>
      <c r="C58" s="2" t="s">
        <v>27</v>
      </c>
      <c r="D58" s="2" t="s">
        <v>28</v>
      </c>
      <c r="E58" s="9" t="s">
        <v>125</v>
      </c>
      <c r="F58" s="3">
        <v>9</v>
      </c>
      <c r="G58" s="3">
        <v>7</v>
      </c>
      <c r="H58" s="3">
        <v>9.5</v>
      </c>
      <c r="I58" s="3">
        <v>8.5</v>
      </c>
      <c r="J58" s="3">
        <v>9</v>
      </c>
      <c r="K58" s="3">
        <v>6</v>
      </c>
      <c r="L58" s="3">
        <v>6</v>
      </c>
      <c r="M58" s="3">
        <v>8</v>
      </c>
      <c r="N58" s="7"/>
      <c r="O58" s="7"/>
    </row>
    <row r="59" spans="1:15" ht="15.75">
      <c r="B59" s="1" t="s">
        <v>29</v>
      </c>
      <c r="C59" s="2" t="s">
        <v>30</v>
      </c>
      <c r="D59" s="2" t="s">
        <v>31</v>
      </c>
      <c r="E59" s="9" t="s">
        <v>125</v>
      </c>
      <c r="F59" s="3">
        <v>0</v>
      </c>
      <c r="G59" s="3">
        <v>8</v>
      </c>
      <c r="H59" s="3">
        <v>9</v>
      </c>
      <c r="I59" s="3">
        <v>8</v>
      </c>
      <c r="J59" s="3">
        <v>9</v>
      </c>
      <c r="K59" s="3">
        <v>8</v>
      </c>
      <c r="L59" s="3">
        <v>6</v>
      </c>
      <c r="M59" s="3">
        <v>8</v>
      </c>
      <c r="N59" s="7"/>
      <c r="O59" s="7"/>
    </row>
    <row r="60" spans="1:15" ht="15.75">
      <c r="B60" s="1" t="s">
        <v>59</v>
      </c>
      <c r="C60" s="2" t="s">
        <v>60</v>
      </c>
      <c r="D60" s="2" t="s">
        <v>61</v>
      </c>
      <c r="E60" s="9" t="s">
        <v>125</v>
      </c>
      <c r="F60" s="3">
        <v>9</v>
      </c>
      <c r="G60" s="3">
        <v>9</v>
      </c>
      <c r="H60" s="3">
        <v>10</v>
      </c>
      <c r="I60" s="3">
        <v>9.5</v>
      </c>
      <c r="J60" s="3">
        <v>9</v>
      </c>
      <c r="K60" s="3">
        <v>9</v>
      </c>
      <c r="L60" s="3">
        <v>6</v>
      </c>
      <c r="M60" s="3">
        <v>8</v>
      </c>
      <c r="N60" s="7"/>
      <c r="O60" s="7"/>
    </row>
    <row r="61" spans="1:15" ht="15.75">
      <c r="B61" s="1" t="s">
        <v>62</v>
      </c>
      <c r="C61" s="2" t="s">
        <v>63</v>
      </c>
      <c r="D61" s="2" t="s">
        <v>64</v>
      </c>
      <c r="E61" s="9" t="s">
        <v>125</v>
      </c>
      <c r="F61" s="3">
        <v>8</v>
      </c>
      <c r="G61" s="3">
        <v>8</v>
      </c>
      <c r="H61" s="3">
        <v>7.5</v>
      </c>
      <c r="I61" s="3">
        <v>7.5</v>
      </c>
      <c r="J61" s="3">
        <v>8</v>
      </c>
      <c r="K61" s="3">
        <v>7</v>
      </c>
      <c r="L61" s="3">
        <v>4</v>
      </c>
      <c r="M61" s="3">
        <v>8</v>
      </c>
      <c r="N61" s="7"/>
      <c r="O61" s="7"/>
    </row>
    <row r="62" spans="1:15" ht="15.75">
      <c r="B62" s="1" t="s">
        <v>86</v>
      </c>
      <c r="C62" s="2" t="s">
        <v>87</v>
      </c>
      <c r="D62" s="2" t="s">
        <v>88</v>
      </c>
      <c r="E62" s="9" t="s">
        <v>125</v>
      </c>
      <c r="F62" s="3">
        <v>8.5</v>
      </c>
      <c r="G62" s="3">
        <v>9.5</v>
      </c>
      <c r="H62" s="3">
        <v>10</v>
      </c>
      <c r="I62" s="3">
        <v>9</v>
      </c>
      <c r="J62" s="3">
        <v>9</v>
      </c>
      <c r="K62" s="3">
        <v>9</v>
      </c>
      <c r="L62" s="3">
        <v>6</v>
      </c>
      <c r="M62" s="3">
        <v>7</v>
      </c>
      <c r="N62" s="7"/>
      <c r="O62" s="7"/>
    </row>
    <row r="63" spans="1:15" ht="15.75">
      <c r="B63" s="1" t="s">
        <v>113</v>
      </c>
      <c r="C63" s="4" t="s">
        <v>114</v>
      </c>
      <c r="D63" s="5" t="s">
        <v>115</v>
      </c>
      <c r="E63" s="11" t="s">
        <v>125</v>
      </c>
      <c r="F63" s="3">
        <v>6.5</v>
      </c>
      <c r="G63" s="3">
        <v>7.5</v>
      </c>
      <c r="H63" s="3">
        <v>7</v>
      </c>
      <c r="I63" s="3">
        <v>7.5</v>
      </c>
      <c r="J63" s="3">
        <v>8</v>
      </c>
      <c r="K63" s="3">
        <v>6</v>
      </c>
      <c r="L63" s="3">
        <v>6</v>
      </c>
      <c r="M63" s="3">
        <v>8</v>
      </c>
      <c r="N63" s="7"/>
      <c r="O63" s="7"/>
    </row>
    <row r="64" spans="1:15">
      <c r="N64" s="7"/>
      <c r="O64" s="7"/>
    </row>
    <row r="65" spans="14:15">
      <c r="N65" s="7"/>
      <c r="O65" s="7"/>
    </row>
    <row r="66" spans="14:15">
      <c r="N66" s="7"/>
      <c r="O66" s="7"/>
    </row>
    <row r="67" spans="14:15">
      <c r="N67" s="7"/>
      <c r="O67" s="7"/>
    </row>
    <row r="68" spans="14:15">
      <c r="N68" s="7"/>
      <c r="O68" s="7"/>
    </row>
    <row r="69" spans="14:15">
      <c r="N69" s="7"/>
      <c r="O69" s="7"/>
    </row>
    <row r="70" spans="14:15">
      <c r="N70" s="7"/>
      <c r="O70" s="7"/>
    </row>
    <row r="71" spans="14:15">
      <c r="N71" s="7"/>
      <c r="O71" s="7"/>
    </row>
    <row r="72" spans="14:15">
      <c r="N72" s="7"/>
      <c r="O72" s="7"/>
    </row>
    <row r="73" spans="14:15">
      <c r="N73" s="7"/>
      <c r="O73" s="7"/>
    </row>
    <row r="74" spans="14:15">
      <c r="N74" s="7"/>
      <c r="O74" s="7"/>
    </row>
    <row r="75" spans="14:15">
      <c r="N75" s="7"/>
      <c r="O75" s="7"/>
    </row>
    <row r="76" spans="14:15">
      <c r="N76" s="7"/>
      <c r="O76" s="7"/>
    </row>
    <row r="77" spans="14:15">
      <c r="N77" s="7"/>
      <c r="O77" s="7"/>
    </row>
    <row r="78" spans="14:15">
      <c r="N78" s="7"/>
      <c r="O78" s="7"/>
    </row>
    <row r="79" spans="14:15">
      <c r="N79" s="7"/>
      <c r="O79" s="7"/>
    </row>
    <row r="80" spans="14:15">
      <c r="N80" s="7"/>
      <c r="O80" s="7"/>
    </row>
    <row r="81" spans="14:15">
      <c r="N81" s="7"/>
      <c r="O81" s="7"/>
    </row>
    <row r="82" spans="14:15">
      <c r="N82" s="7"/>
      <c r="O82" s="7"/>
    </row>
    <row r="83" spans="14:15">
      <c r="N83" s="7"/>
      <c r="O83" s="7"/>
    </row>
    <row r="84" spans="14:15">
      <c r="N84" s="7"/>
      <c r="O84" s="7"/>
    </row>
    <row r="85" spans="14:15">
      <c r="N85" s="7"/>
      <c r="O85" s="7"/>
    </row>
  </sheetData>
  <autoFilter ref="A4:L41">
    <filterColumn colId="9">
      <filters>
        <filter val="6.0"/>
        <filter val="7.0"/>
        <filter val="8.0"/>
        <filter val="9.0"/>
      </filters>
    </filterColumn>
    <filterColumn colId="10">
      <filters>
        <filter val="0.0"/>
        <filter val="1.0"/>
        <filter val="4.0"/>
        <filter val="5.0"/>
        <filter val="6.0"/>
      </filters>
    </filterColumn>
    <filterColumn colId="11">
      <filters>
        <filter val="7.0"/>
        <filter val="8.0"/>
      </filters>
    </filterColumn>
  </autoFilter>
  <dataConsolidate/>
  <conditionalFormatting sqref="D5:D41">
    <cfRule type="containsText" dxfId="11" priority="7" operator="containsText" text="Nam">
      <formula>NOT(ISERROR(SEARCH("Nam",D5)))</formula>
    </cfRule>
    <cfRule type="containsText" dxfId="10" priority="8" operator="containsText" text="Nữ">
      <formula>NOT(ISERROR(SEARCH("Nữ",D5)))</formula>
    </cfRule>
    <cfRule type="containsText" dxfId="9" priority="9" operator="containsText" text="Nam">
      <formula>NOT(ISERROR(SEARCH("Nam",D5)))</formula>
    </cfRule>
    <cfRule type="containsText" dxfId="8" priority="10" operator="containsText" text="Nữ">
      <formula>NOT(ISERROR(SEARCH("Nữ",D5)))</formula>
    </cfRule>
    <cfRule type="containsText" dxfId="7" priority="11" operator="containsText" text="Nam">
      <formula>NOT(ISERROR(SEARCH("Nam",D5)))</formula>
    </cfRule>
    <cfRule type="containsText" dxfId="6" priority="12" operator="containsText" text="Nam">
      <formula>NOT(ISERROR(SEARCH("Nam",D5)))</formula>
    </cfRule>
  </conditionalFormatting>
  <conditionalFormatting sqref="E57:E63">
    <cfRule type="containsText" dxfId="5" priority="1" operator="containsText" text="Nam">
      <formula>NOT(ISERROR(SEARCH("Nam",E57)))</formula>
    </cfRule>
    <cfRule type="containsText" dxfId="4" priority="2" operator="containsText" text="Nữ">
      <formula>NOT(ISERROR(SEARCH("Nữ",E57)))</formula>
    </cfRule>
    <cfRule type="containsText" dxfId="3" priority="3" operator="containsText" text="Nam">
      <formula>NOT(ISERROR(SEARCH("Nam",E57)))</formula>
    </cfRule>
    <cfRule type="containsText" dxfId="2" priority="4" operator="containsText" text="Nữ">
      <formula>NOT(ISERROR(SEARCH("Nữ",E57)))</formula>
    </cfRule>
    <cfRule type="containsText" dxfId="1" priority="5" operator="containsText" text="Nam">
      <formula>NOT(ISERROR(SEARCH("Nam",E57)))</formula>
    </cfRule>
    <cfRule type="containsText" dxfId="0" priority="6" operator="containsText" text="Nam">
      <formula>NOT(ISERROR(SEARCH("Nam",E57)))</formula>
    </cfRule>
  </conditionalFormatting>
  <dataValidations count="2">
    <dataValidation type="list" allowBlank="1" showInputMessage="1" showErrorMessage="1" sqref="D1:D54 E55:E63 D64:D1048576">
      <formula1>"Nam,Nữ"</formula1>
    </dataValidation>
    <dataValidation type="decimal" allowBlank="1" showInputMessage="1" showErrorMessage="1" errorTitle="CẢNH BÁO" error="Điểm ngoài phạm vi cho phép" promptTitle="Gợi ý" prompt="Chỉ nhập số nhập điểm từ 0-10" sqref="E5:L41 F57:M63">
      <formula1>0</formula1>
      <formula2>10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opLeftCell="A17" workbookViewId="0">
      <selection activeCell="E15" sqref="E15"/>
    </sheetView>
  </sheetViews>
  <sheetFormatPr defaultRowHeight="15"/>
  <sheetData>
    <row r="1" spans="1:3" ht="14.45" customHeight="1">
      <c r="A1" s="23" t="s">
        <v>1</v>
      </c>
      <c r="B1" s="26" t="s">
        <v>116</v>
      </c>
      <c r="C1" s="27"/>
    </row>
    <row r="2" spans="1:3">
      <c r="A2" s="24"/>
      <c r="B2" s="21" t="s">
        <v>5</v>
      </c>
      <c r="C2" s="21" t="s">
        <v>6</v>
      </c>
    </row>
    <row r="3" spans="1:3">
      <c r="A3" s="25"/>
      <c r="B3" s="22"/>
      <c r="C3" s="22"/>
    </row>
    <row r="4" spans="1:3" ht="15.75">
      <c r="A4" s="2" t="s">
        <v>13</v>
      </c>
      <c r="B4" s="3">
        <v>0</v>
      </c>
      <c r="C4" s="3">
        <v>0</v>
      </c>
    </row>
    <row r="5" spans="1:3" ht="15.75">
      <c r="A5" s="2" t="s">
        <v>15</v>
      </c>
      <c r="B5" s="3">
        <v>0</v>
      </c>
      <c r="C5" s="3">
        <v>0</v>
      </c>
    </row>
    <row r="6" spans="1:3" ht="15.75">
      <c r="A6" s="2" t="s">
        <v>17</v>
      </c>
      <c r="B6" s="3">
        <v>9</v>
      </c>
      <c r="C6" s="3">
        <v>8</v>
      </c>
    </row>
    <row r="7" spans="1:3" ht="15.75">
      <c r="A7" s="2" t="s">
        <v>19</v>
      </c>
      <c r="B7" s="3">
        <v>8</v>
      </c>
      <c r="C7" s="3">
        <v>8</v>
      </c>
    </row>
    <row r="8" spans="1:3" ht="15.75">
      <c r="A8" s="2" t="s">
        <v>21</v>
      </c>
      <c r="B8" s="3">
        <v>0</v>
      </c>
      <c r="C8" s="3">
        <v>0</v>
      </c>
    </row>
    <row r="9" spans="1:3" ht="15.75">
      <c r="A9" s="2" t="s">
        <v>23</v>
      </c>
      <c r="B9" s="3">
        <v>0</v>
      </c>
      <c r="C9" s="3">
        <v>0</v>
      </c>
    </row>
    <row r="10" spans="1:3" ht="15.75">
      <c r="A10" s="2" t="s">
        <v>25</v>
      </c>
      <c r="B10" s="3">
        <v>9</v>
      </c>
      <c r="C10" s="3">
        <v>8.5</v>
      </c>
    </row>
    <row r="11" spans="1:3" ht="15.75">
      <c r="A11" s="2" t="s">
        <v>27</v>
      </c>
      <c r="B11" s="3">
        <v>9</v>
      </c>
      <c r="C11" s="3">
        <v>7</v>
      </c>
    </row>
    <row r="12" spans="1:3" ht="15.75">
      <c r="A12" s="2" t="s">
        <v>30</v>
      </c>
      <c r="B12" s="3">
        <v>0</v>
      </c>
      <c r="C12" s="3">
        <v>8</v>
      </c>
    </row>
    <row r="13" spans="1:3" ht="15.75">
      <c r="A13" s="2" t="s">
        <v>33</v>
      </c>
      <c r="B13" s="3">
        <v>8</v>
      </c>
      <c r="C13" s="3">
        <v>8</v>
      </c>
    </row>
    <row r="14" spans="1:3" ht="15.75">
      <c r="A14" s="2" t="s">
        <v>36</v>
      </c>
      <c r="B14" s="3">
        <v>0</v>
      </c>
      <c r="C14" s="3">
        <v>0</v>
      </c>
    </row>
    <row r="15" spans="1:3" ht="15.75">
      <c r="A15" s="2" t="s">
        <v>39</v>
      </c>
      <c r="B15" s="3">
        <v>8</v>
      </c>
      <c r="C15" s="3">
        <v>5</v>
      </c>
    </row>
    <row r="16" spans="1:3" ht="15.75">
      <c r="A16" s="2" t="s">
        <v>42</v>
      </c>
      <c r="B16" s="3">
        <v>9.5</v>
      </c>
      <c r="C16" s="3">
        <v>8.5</v>
      </c>
    </row>
    <row r="17" spans="1:3" ht="15.75">
      <c r="A17" s="2" t="s">
        <v>45</v>
      </c>
      <c r="B17" s="3">
        <v>0</v>
      </c>
      <c r="C17" s="3">
        <v>0</v>
      </c>
    </row>
    <row r="18" spans="1:3" ht="15.75">
      <c r="A18" s="2" t="s">
        <v>48</v>
      </c>
      <c r="B18" s="3">
        <v>7.5</v>
      </c>
      <c r="C18" s="3">
        <v>7</v>
      </c>
    </row>
    <row r="19" spans="1:3" ht="15.75">
      <c r="A19" s="2" t="s">
        <v>51</v>
      </c>
      <c r="B19" s="3">
        <v>9</v>
      </c>
      <c r="C19" s="3">
        <v>8</v>
      </c>
    </row>
    <row r="20" spans="1:3" ht="15.75">
      <c r="A20" s="2" t="s">
        <v>54</v>
      </c>
      <c r="B20" s="3">
        <v>7.5</v>
      </c>
      <c r="C20" s="3">
        <v>8</v>
      </c>
    </row>
    <row r="21" spans="1:3" ht="15.75">
      <c r="A21" s="2" t="s">
        <v>57</v>
      </c>
      <c r="B21" s="3">
        <v>7.5</v>
      </c>
      <c r="C21" s="3">
        <v>5.5</v>
      </c>
    </row>
    <row r="22" spans="1:3" ht="15.75">
      <c r="A22" s="2" t="s">
        <v>60</v>
      </c>
      <c r="B22" s="3">
        <v>9</v>
      </c>
      <c r="C22" s="3">
        <v>9</v>
      </c>
    </row>
    <row r="23" spans="1:3" ht="15.75">
      <c r="A23" s="2" t="s">
        <v>63</v>
      </c>
      <c r="B23" s="3">
        <v>8</v>
      </c>
      <c r="C23" s="3">
        <v>8</v>
      </c>
    </row>
    <row r="24" spans="1:3" ht="15.75">
      <c r="A24" s="2" t="s">
        <v>66</v>
      </c>
      <c r="B24" s="3">
        <v>0</v>
      </c>
      <c r="C24" s="3">
        <v>0</v>
      </c>
    </row>
    <row r="25" spans="1:3" ht="15.75">
      <c r="A25" s="2" t="s">
        <v>69</v>
      </c>
      <c r="B25" s="3">
        <v>8.5</v>
      </c>
      <c r="C25" s="3">
        <v>8.5</v>
      </c>
    </row>
    <row r="26" spans="1:3" ht="15.75">
      <c r="A26" s="2" t="s">
        <v>72</v>
      </c>
      <c r="B26" s="3">
        <v>7</v>
      </c>
      <c r="C26" s="3">
        <v>6.5</v>
      </c>
    </row>
    <row r="27" spans="1:3" ht="15.75">
      <c r="A27" s="2" t="s">
        <v>75</v>
      </c>
      <c r="B27" s="3">
        <v>8</v>
      </c>
      <c r="C27" s="3">
        <v>6.5</v>
      </c>
    </row>
    <row r="28" spans="1:3" ht="15.75">
      <c r="A28" s="2" t="s">
        <v>78</v>
      </c>
      <c r="B28" s="3">
        <v>8</v>
      </c>
      <c r="C28" s="3">
        <v>0</v>
      </c>
    </row>
    <row r="29" spans="1:3" ht="15.75">
      <c r="A29" s="2" t="s">
        <v>81</v>
      </c>
      <c r="B29" s="3">
        <v>8</v>
      </c>
      <c r="C29" s="3">
        <v>6</v>
      </c>
    </row>
    <row r="30" spans="1:3" ht="15.75">
      <c r="A30" s="2" t="s">
        <v>84</v>
      </c>
      <c r="B30" s="3">
        <v>0</v>
      </c>
      <c r="C30" s="3">
        <v>5.5</v>
      </c>
    </row>
    <row r="31" spans="1:3" ht="15.75">
      <c r="A31" s="2" t="s">
        <v>87</v>
      </c>
      <c r="B31" s="3">
        <v>8.5</v>
      </c>
      <c r="C31" s="3">
        <v>9.5</v>
      </c>
    </row>
    <row r="32" spans="1:3" ht="15.75">
      <c r="A32" s="2" t="s">
        <v>90</v>
      </c>
      <c r="B32" s="3">
        <v>8.5</v>
      </c>
      <c r="C32" s="3">
        <v>7</v>
      </c>
    </row>
    <row r="33" spans="1:3" ht="15.75">
      <c r="A33" s="2" t="s">
        <v>93</v>
      </c>
      <c r="B33" s="3">
        <v>7</v>
      </c>
      <c r="C33" s="3">
        <v>7.5</v>
      </c>
    </row>
    <row r="34" spans="1:3" ht="15.75">
      <c r="A34" s="2" t="s">
        <v>96</v>
      </c>
      <c r="B34" s="3">
        <v>9</v>
      </c>
      <c r="C34" s="3">
        <v>6</v>
      </c>
    </row>
    <row r="35" spans="1:3" ht="15.75">
      <c r="A35" s="2" t="s">
        <v>99</v>
      </c>
      <c r="B35" s="3">
        <v>8.5</v>
      </c>
      <c r="C35" s="3">
        <v>6</v>
      </c>
    </row>
    <row r="36" spans="1:3" ht="15.75">
      <c r="A36" s="2" t="s">
        <v>102</v>
      </c>
      <c r="B36" s="3">
        <v>8.5</v>
      </c>
      <c r="C36" s="3">
        <v>7.5</v>
      </c>
    </row>
    <row r="37" spans="1:3" ht="15.75">
      <c r="A37" s="4" t="s">
        <v>105</v>
      </c>
      <c r="B37" s="3">
        <v>8</v>
      </c>
      <c r="C37" s="3">
        <v>0</v>
      </c>
    </row>
    <row r="38" spans="1:3" ht="15.75">
      <c r="A38" s="4" t="s">
        <v>108</v>
      </c>
      <c r="B38" s="3">
        <v>9</v>
      </c>
      <c r="C38" s="3">
        <v>6.5</v>
      </c>
    </row>
    <row r="39" spans="1:3" ht="15.75">
      <c r="A39" s="4" t="s">
        <v>111</v>
      </c>
      <c r="B39" s="3">
        <v>8</v>
      </c>
      <c r="C39" s="3">
        <v>6</v>
      </c>
    </row>
    <row r="40" spans="1:3" ht="15.75">
      <c r="A40" s="4" t="s">
        <v>114</v>
      </c>
      <c r="B40" s="3">
        <v>6.5</v>
      </c>
      <c r="C40" s="3">
        <v>7.5</v>
      </c>
    </row>
  </sheetData>
  <mergeCells count="4">
    <mergeCell ref="B2:B3"/>
    <mergeCell ref="C2:C3"/>
    <mergeCell ref="A1:A3"/>
    <mergeCell ref="B1:C1"/>
  </mergeCells>
  <dataValidations count="1">
    <dataValidation type="decimal" allowBlank="1" showInputMessage="1" showErrorMessage="1" error="Điểm không hợp lệ!" prompt="Chỉ nhập số 0-10" sqref="B4:C36">
      <formula1>0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N5"/>
  <sheetViews>
    <sheetView topLeftCell="W1" workbookViewId="0">
      <selection activeCell="F15" sqref="F15"/>
    </sheetView>
  </sheetViews>
  <sheetFormatPr defaultRowHeight="15"/>
  <sheetData>
    <row r="2" spans="1:40" ht="15.75">
      <c r="A2" s="28" t="s">
        <v>1</v>
      </c>
      <c r="B2" s="29"/>
      <c r="C2" s="30"/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  <c r="J2" s="2" t="s">
        <v>25</v>
      </c>
      <c r="K2" s="2" t="s">
        <v>27</v>
      </c>
      <c r="L2" s="2" t="s">
        <v>30</v>
      </c>
      <c r="M2" s="2" t="s">
        <v>33</v>
      </c>
      <c r="N2" s="2" t="s">
        <v>36</v>
      </c>
      <c r="O2" s="2" t="s">
        <v>39</v>
      </c>
      <c r="P2" s="2" t="s">
        <v>42</v>
      </c>
      <c r="Q2" s="2" t="s">
        <v>45</v>
      </c>
      <c r="R2" s="2" t="s">
        <v>48</v>
      </c>
      <c r="S2" s="2" t="s">
        <v>51</v>
      </c>
      <c r="T2" s="2" t="s">
        <v>54</v>
      </c>
      <c r="U2" s="2" t="s">
        <v>57</v>
      </c>
      <c r="V2" s="2" t="s">
        <v>60</v>
      </c>
      <c r="W2" s="2" t="s">
        <v>63</v>
      </c>
      <c r="X2" s="2" t="s">
        <v>66</v>
      </c>
      <c r="Y2" s="2" t="s">
        <v>69</v>
      </c>
      <c r="Z2" s="2" t="s">
        <v>72</v>
      </c>
      <c r="AA2" s="2" t="s">
        <v>75</v>
      </c>
      <c r="AB2" s="2" t="s">
        <v>78</v>
      </c>
      <c r="AC2" s="2" t="s">
        <v>81</v>
      </c>
      <c r="AD2" s="2" t="s">
        <v>84</v>
      </c>
      <c r="AE2" s="2" t="s">
        <v>87</v>
      </c>
      <c r="AF2" s="2" t="s">
        <v>90</v>
      </c>
      <c r="AG2" s="2" t="s">
        <v>93</v>
      </c>
      <c r="AH2" s="2" t="s">
        <v>96</v>
      </c>
      <c r="AI2" s="2" t="s">
        <v>99</v>
      </c>
      <c r="AJ2" s="2" t="s">
        <v>102</v>
      </c>
      <c r="AK2" s="4" t="s">
        <v>105</v>
      </c>
      <c r="AL2" s="4" t="s">
        <v>108</v>
      </c>
      <c r="AM2" s="4" t="s">
        <v>111</v>
      </c>
      <c r="AN2" s="4" t="s">
        <v>114</v>
      </c>
    </row>
    <row r="3" spans="1:40" ht="15.75">
      <c r="A3" s="31" t="s">
        <v>2</v>
      </c>
      <c r="B3" s="32"/>
      <c r="C3" s="33"/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  <c r="J3" s="2" t="s">
        <v>26</v>
      </c>
      <c r="K3" s="2" t="s">
        <v>28</v>
      </c>
      <c r="L3" s="2" t="s">
        <v>31</v>
      </c>
      <c r="M3" s="2" t="s">
        <v>34</v>
      </c>
      <c r="N3" s="2" t="s">
        <v>37</v>
      </c>
      <c r="O3" s="2" t="s">
        <v>40</v>
      </c>
      <c r="P3" s="2" t="s">
        <v>43</v>
      </c>
      <c r="Q3" s="2" t="s">
        <v>46</v>
      </c>
      <c r="R3" s="2" t="s">
        <v>49</v>
      </c>
      <c r="S3" s="2" t="s">
        <v>52</v>
      </c>
      <c r="T3" s="2" t="s">
        <v>55</v>
      </c>
      <c r="U3" s="2" t="s">
        <v>58</v>
      </c>
      <c r="V3" s="2" t="s">
        <v>61</v>
      </c>
      <c r="W3" s="2" t="s">
        <v>64</v>
      </c>
      <c r="X3" s="2" t="s">
        <v>67</v>
      </c>
      <c r="Y3" s="2" t="s">
        <v>70</v>
      </c>
      <c r="Z3" s="2" t="s">
        <v>73</v>
      </c>
      <c r="AA3" s="2" t="s">
        <v>76</v>
      </c>
      <c r="AB3" s="2" t="s">
        <v>79</v>
      </c>
      <c r="AC3" s="2" t="s">
        <v>82</v>
      </c>
      <c r="AD3" s="2" t="s">
        <v>85</v>
      </c>
      <c r="AE3" s="2" t="s">
        <v>88</v>
      </c>
      <c r="AF3" s="2" t="s">
        <v>91</v>
      </c>
      <c r="AG3" s="2" t="s">
        <v>94</v>
      </c>
      <c r="AH3" s="2" t="s">
        <v>97</v>
      </c>
      <c r="AI3" s="2" t="s">
        <v>100</v>
      </c>
      <c r="AJ3" s="2" t="s">
        <v>103</v>
      </c>
      <c r="AK3" s="5" t="s">
        <v>106</v>
      </c>
      <c r="AL3" s="5" t="s">
        <v>109</v>
      </c>
      <c r="AM3" s="5" t="s">
        <v>112</v>
      </c>
      <c r="AN3" s="5" t="s">
        <v>115</v>
      </c>
    </row>
    <row r="4" spans="1:40">
      <c r="A4" s="34" t="s">
        <v>116</v>
      </c>
      <c r="B4" s="36" t="s">
        <v>7</v>
      </c>
      <c r="C4" s="37"/>
      <c r="D4" s="3">
        <v>0</v>
      </c>
      <c r="E4" s="3">
        <v>0</v>
      </c>
      <c r="F4" s="3">
        <v>7.5</v>
      </c>
      <c r="G4" s="3">
        <v>0</v>
      </c>
      <c r="H4" s="3">
        <v>0</v>
      </c>
      <c r="I4" s="3">
        <v>0</v>
      </c>
      <c r="J4" s="3">
        <v>7.5</v>
      </c>
      <c r="K4" s="3">
        <v>9.5</v>
      </c>
      <c r="L4" s="3">
        <v>9</v>
      </c>
      <c r="M4" s="3">
        <v>9.5</v>
      </c>
      <c r="N4" s="3">
        <v>0</v>
      </c>
      <c r="O4" s="3">
        <v>0</v>
      </c>
      <c r="P4" s="3">
        <v>8</v>
      </c>
      <c r="Q4" s="3">
        <v>0</v>
      </c>
      <c r="R4" s="3">
        <v>7.5</v>
      </c>
      <c r="S4" s="3">
        <v>8</v>
      </c>
      <c r="T4" s="3">
        <v>7.5</v>
      </c>
      <c r="U4" s="3">
        <v>0</v>
      </c>
      <c r="V4" s="3">
        <v>10</v>
      </c>
      <c r="W4" s="3">
        <v>7.5</v>
      </c>
      <c r="X4" s="3">
        <v>0</v>
      </c>
      <c r="Y4" s="3">
        <v>8</v>
      </c>
      <c r="Z4" s="3">
        <v>0</v>
      </c>
      <c r="AA4" s="3">
        <v>0</v>
      </c>
      <c r="AB4" s="3">
        <v>0</v>
      </c>
      <c r="AC4" s="3">
        <v>7.5</v>
      </c>
      <c r="AD4" s="3">
        <v>0</v>
      </c>
      <c r="AE4" s="3">
        <v>10</v>
      </c>
      <c r="AF4" s="3">
        <v>6</v>
      </c>
      <c r="AG4" s="3">
        <v>6</v>
      </c>
      <c r="AH4" s="3">
        <v>0</v>
      </c>
      <c r="AI4" s="3">
        <v>8</v>
      </c>
      <c r="AJ4" s="3">
        <v>5.5</v>
      </c>
      <c r="AK4" s="3">
        <v>0</v>
      </c>
      <c r="AL4" s="3">
        <v>0</v>
      </c>
      <c r="AM4" s="3">
        <v>0</v>
      </c>
      <c r="AN4" s="3">
        <v>7</v>
      </c>
    </row>
    <row r="5" spans="1:40">
      <c r="A5" s="35"/>
      <c r="B5" s="36" t="s">
        <v>8</v>
      </c>
      <c r="C5" s="37"/>
      <c r="D5" s="3">
        <v>0</v>
      </c>
      <c r="E5" s="3">
        <v>6</v>
      </c>
      <c r="F5" s="3">
        <v>9</v>
      </c>
      <c r="G5" s="3">
        <v>7</v>
      </c>
      <c r="H5" s="3">
        <v>0</v>
      </c>
      <c r="I5" s="3">
        <v>0</v>
      </c>
      <c r="J5" s="3">
        <v>7.5</v>
      </c>
      <c r="K5" s="3">
        <v>8.5</v>
      </c>
      <c r="L5" s="3">
        <v>8</v>
      </c>
      <c r="M5" s="3">
        <v>9.5</v>
      </c>
      <c r="N5" s="3">
        <v>0</v>
      </c>
      <c r="O5" s="3">
        <v>9</v>
      </c>
      <c r="P5" s="3">
        <v>9</v>
      </c>
      <c r="Q5" s="3">
        <v>0</v>
      </c>
      <c r="R5" s="3">
        <v>5</v>
      </c>
      <c r="S5" s="3">
        <v>9.5</v>
      </c>
      <c r="T5" s="3">
        <v>8.5</v>
      </c>
      <c r="U5" s="3">
        <v>6.5</v>
      </c>
      <c r="V5" s="3">
        <v>9.5</v>
      </c>
      <c r="W5" s="3">
        <v>7.5</v>
      </c>
      <c r="X5" s="3">
        <v>0</v>
      </c>
      <c r="Y5" s="3">
        <v>8.5</v>
      </c>
      <c r="Z5" s="3">
        <v>0</v>
      </c>
      <c r="AA5" s="3">
        <v>0</v>
      </c>
      <c r="AB5" s="3">
        <v>8</v>
      </c>
      <c r="AC5" s="3">
        <v>7</v>
      </c>
      <c r="AD5" s="3">
        <v>6</v>
      </c>
      <c r="AE5" s="3">
        <v>9</v>
      </c>
      <c r="AF5" s="3">
        <v>8.5</v>
      </c>
      <c r="AG5" s="3">
        <v>7</v>
      </c>
      <c r="AH5" s="3">
        <v>8.5</v>
      </c>
      <c r="AI5" s="3">
        <v>9</v>
      </c>
      <c r="AJ5" s="3">
        <v>8</v>
      </c>
      <c r="AK5" s="3">
        <v>8</v>
      </c>
      <c r="AL5" s="3">
        <v>8</v>
      </c>
      <c r="AM5" s="3">
        <v>7</v>
      </c>
      <c r="AN5" s="3">
        <v>7.5</v>
      </c>
    </row>
  </sheetData>
  <mergeCells count="5">
    <mergeCell ref="A2:C2"/>
    <mergeCell ref="A3:C3"/>
    <mergeCell ref="A4:A5"/>
    <mergeCell ref="B4:C4"/>
    <mergeCell ref="B5:C5"/>
  </mergeCells>
  <dataValidations count="1">
    <dataValidation type="decimal" allowBlank="1" showInputMessage="1" showErrorMessage="1" error="Điểm không hợp lệ!" prompt="Chỉ nhập số 0-10" sqref="D4:AJ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10</vt:lpstr>
      <vt:lpstr>Điểm Quiz1,2</vt:lpstr>
      <vt:lpstr>Điểm Quiz3,4</vt:lpstr>
      <vt:lpstr>'10'!Criteria</vt:lpstr>
      <vt:lpstr>'10'!Extract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</dc:creator>
  <cp:lastModifiedBy>MTNB123</cp:lastModifiedBy>
  <dcterms:created xsi:type="dcterms:W3CDTF">2015-08-26T06:13:22Z</dcterms:created>
  <dcterms:modified xsi:type="dcterms:W3CDTF">2018-11-19T06:34:33Z</dcterms:modified>
</cp:coreProperties>
</file>