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730" windowHeight="11760" activeTab="1"/>
  </bookViews>
  <sheets>
    <sheet name="Weekly FC" sheetId="2" r:id="rId1"/>
    <sheet name="Daily FC" sheetId="1" r:id="rId2"/>
  </sheets>
  <definedNames>
    <definedName name="_xlnm._FilterDatabase" localSheetId="1" hidden="1">'Daily FC'!$C$3:$AR$48</definedName>
    <definedName name="_xlnm._FilterDatabase" localSheetId="0" hidden="1">'Weekly FC'!$B$3:$AO$48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" l="1"/>
  <c r="AF4" i="1" s="1"/>
  <c r="AG4" i="1" s="1"/>
  <c r="AH4" i="1" s="1"/>
  <c r="AI4" i="1" s="1"/>
  <c r="AJ4" i="1" s="1"/>
  <c r="AK4" i="1" s="1"/>
  <c r="AL4" i="1" s="1"/>
  <c r="AM4" i="1" s="1"/>
  <c r="AN4" i="1" s="1"/>
  <c r="AE5" i="1"/>
  <c r="AF5" i="1" s="1"/>
  <c r="AG5" i="1" s="1"/>
  <c r="AH5" i="1" s="1"/>
  <c r="AI5" i="1" s="1"/>
  <c r="AJ5" i="1" s="1"/>
  <c r="AK5" i="1" s="1"/>
  <c r="AL5" i="1" s="1"/>
  <c r="AM5" i="1" s="1"/>
  <c r="AN5" i="1" s="1"/>
  <c r="AE6" i="1"/>
  <c r="AF6" i="1" s="1"/>
  <c r="AG6" i="1" s="1"/>
  <c r="AH6" i="1" s="1"/>
  <c r="AI6" i="1" s="1"/>
  <c r="AJ6" i="1" s="1"/>
  <c r="AK6" i="1" s="1"/>
  <c r="AL6" i="1" s="1"/>
  <c r="AM6" i="1" s="1"/>
  <c r="AN6" i="1" s="1"/>
  <c r="AE7" i="1"/>
  <c r="AF7" i="1" s="1"/>
  <c r="AG7" i="1" s="1"/>
  <c r="AH7" i="1" s="1"/>
  <c r="AI7" i="1" s="1"/>
  <c r="AJ7" i="1" s="1"/>
  <c r="AK7" i="1" s="1"/>
  <c r="AL7" i="1" s="1"/>
  <c r="AM7" i="1" s="1"/>
  <c r="AN7" i="1" s="1"/>
  <c r="AE8" i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E9" i="1"/>
  <c r="AF9" i="1" s="1"/>
  <c r="AG9" i="1" s="1"/>
  <c r="AH9" i="1" s="1"/>
  <c r="AI9" i="1" s="1"/>
  <c r="AJ9" i="1" s="1"/>
  <c r="AK9" i="1" s="1"/>
  <c r="AL9" i="1" s="1"/>
  <c r="AM9" i="1" s="1"/>
  <c r="AN9" i="1" s="1"/>
  <c r="AE10" i="1"/>
  <c r="AF10" i="1" s="1"/>
  <c r="AG10" i="1" s="1"/>
  <c r="AH10" i="1" s="1"/>
  <c r="AI10" i="1" s="1"/>
  <c r="AJ10" i="1" s="1"/>
  <c r="AK10" i="1" s="1"/>
  <c r="AL10" i="1" s="1"/>
  <c r="AM10" i="1" s="1"/>
  <c r="AN10" i="1" s="1"/>
  <c r="AE11" i="1"/>
  <c r="AF11" i="1" s="1"/>
  <c r="AG11" i="1" s="1"/>
  <c r="AH11" i="1" s="1"/>
  <c r="AI11" i="1" s="1"/>
  <c r="AJ11" i="1" s="1"/>
  <c r="AK11" i="1" s="1"/>
  <c r="AL11" i="1" s="1"/>
  <c r="AM11" i="1" s="1"/>
  <c r="AN11" i="1" s="1"/>
  <c r="AE12" i="1"/>
  <c r="AF12" i="1" s="1"/>
  <c r="AG12" i="1" s="1"/>
  <c r="AH12" i="1" s="1"/>
  <c r="AI12" i="1" s="1"/>
  <c r="AJ12" i="1" s="1"/>
  <c r="AK12" i="1" s="1"/>
  <c r="AL12" i="1" s="1"/>
  <c r="AM12" i="1" s="1"/>
  <c r="AN12" i="1" s="1"/>
  <c r="AE13" i="1"/>
  <c r="AF13" i="1" s="1"/>
  <c r="AG13" i="1" s="1"/>
  <c r="AH13" i="1" s="1"/>
  <c r="AI13" i="1" s="1"/>
  <c r="AJ13" i="1" s="1"/>
  <c r="AK13" i="1" s="1"/>
  <c r="AL13" i="1" s="1"/>
  <c r="AM13" i="1" s="1"/>
  <c r="AN13" i="1" s="1"/>
  <c r="AE14" i="1"/>
  <c r="AF14" i="1" s="1"/>
  <c r="AG14" i="1" s="1"/>
  <c r="AH14" i="1" s="1"/>
  <c r="AI14" i="1" s="1"/>
  <c r="AJ14" i="1" s="1"/>
  <c r="AK14" i="1" s="1"/>
  <c r="AL14" i="1" s="1"/>
  <c r="AM14" i="1" s="1"/>
  <c r="AN14" i="1" s="1"/>
  <c r="AE15" i="1"/>
  <c r="AF15" i="1" s="1"/>
  <c r="AG15" i="1" s="1"/>
  <c r="AH15" i="1" s="1"/>
  <c r="AI15" i="1" s="1"/>
  <c r="AJ15" i="1" s="1"/>
  <c r="AK15" i="1" s="1"/>
  <c r="AL15" i="1" s="1"/>
  <c r="AM15" i="1" s="1"/>
  <c r="AN15" i="1" s="1"/>
  <c r="AE16" i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E17" i="1"/>
  <c r="AF17" i="1" s="1"/>
  <c r="AG17" i="1" s="1"/>
  <c r="AH17" i="1" s="1"/>
  <c r="AI17" i="1" s="1"/>
  <c r="AJ17" i="1" s="1"/>
  <c r="AK17" i="1" s="1"/>
  <c r="AL17" i="1" s="1"/>
  <c r="AM17" i="1" s="1"/>
  <c r="AN17" i="1" s="1"/>
  <c r="AE18" i="1"/>
  <c r="AF18" i="1" s="1"/>
  <c r="AG18" i="1" s="1"/>
  <c r="AH18" i="1" s="1"/>
  <c r="AI18" i="1" s="1"/>
  <c r="AJ18" i="1" s="1"/>
  <c r="AK18" i="1" s="1"/>
  <c r="AL18" i="1" s="1"/>
  <c r="AM18" i="1" s="1"/>
  <c r="AN18" i="1" s="1"/>
  <c r="AE19" i="1"/>
  <c r="AF19" i="1" s="1"/>
  <c r="AG19" i="1" s="1"/>
  <c r="AH19" i="1" s="1"/>
  <c r="AI19" i="1" s="1"/>
  <c r="AJ19" i="1" s="1"/>
  <c r="AK19" i="1" s="1"/>
  <c r="AL19" i="1" s="1"/>
  <c r="AM19" i="1" s="1"/>
  <c r="AN19" i="1" s="1"/>
  <c r="AE20" i="1"/>
  <c r="AF20" i="1" s="1"/>
  <c r="AG20" i="1" s="1"/>
  <c r="AH20" i="1" s="1"/>
  <c r="AI20" i="1" s="1"/>
  <c r="AJ20" i="1" s="1"/>
  <c r="AK20" i="1" s="1"/>
  <c r="AL20" i="1" s="1"/>
  <c r="AM20" i="1" s="1"/>
  <c r="AN20" i="1" s="1"/>
  <c r="AE21" i="1"/>
  <c r="AF21" i="1" s="1"/>
  <c r="AG21" i="1" s="1"/>
  <c r="AH21" i="1" s="1"/>
  <c r="AI21" i="1" s="1"/>
  <c r="AJ21" i="1" s="1"/>
  <c r="AK21" i="1" s="1"/>
  <c r="AL21" i="1" s="1"/>
  <c r="AM21" i="1" s="1"/>
  <c r="AN21" i="1" s="1"/>
  <c r="AE22" i="1"/>
  <c r="AF22" i="1" s="1"/>
  <c r="AG22" i="1" s="1"/>
  <c r="AH22" i="1" s="1"/>
  <c r="AI22" i="1" s="1"/>
  <c r="AJ22" i="1" s="1"/>
  <c r="AK22" i="1" s="1"/>
  <c r="AL22" i="1" s="1"/>
  <c r="AM22" i="1" s="1"/>
  <c r="AN22" i="1" s="1"/>
  <c r="AE23" i="1"/>
  <c r="AF23" i="1" s="1"/>
  <c r="AG23" i="1" s="1"/>
  <c r="AH23" i="1" s="1"/>
  <c r="AI23" i="1" s="1"/>
  <c r="AJ23" i="1" s="1"/>
  <c r="AK23" i="1" s="1"/>
  <c r="AL23" i="1" s="1"/>
  <c r="AM23" i="1" s="1"/>
  <c r="AN23" i="1" s="1"/>
  <c r="AE24" i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E25" i="1"/>
  <c r="AF25" i="1" s="1"/>
  <c r="AG25" i="1" s="1"/>
  <c r="AH25" i="1" s="1"/>
  <c r="AI25" i="1" s="1"/>
  <c r="AJ25" i="1" s="1"/>
  <c r="AK25" i="1" s="1"/>
  <c r="AL25" i="1" s="1"/>
  <c r="AM25" i="1" s="1"/>
  <c r="AN25" i="1" s="1"/>
  <c r="AE26" i="1"/>
  <c r="AF26" i="1" s="1"/>
  <c r="AG26" i="1" s="1"/>
  <c r="AH26" i="1" s="1"/>
  <c r="AI26" i="1" s="1"/>
  <c r="AJ26" i="1" s="1"/>
  <c r="AK26" i="1" s="1"/>
  <c r="AL26" i="1" s="1"/>
  <c r="AM26" i="1" s="1"/>
  <c r="AN26" i="1" s="1"/>
  <c r="AE27" i="1"/>
  <c r="AF27" i="1" s="1"/>
  <c r="AG27" i="1" s="1"/>
  <c r="AH27" i="1" s="1"/>
  <c r="AI27" i="1" s="1"/>
  <c r="AJ27" i="1" s="1"/>
  <c r="AK27" i="1" s="1"/>
  <c r="AL27" i="1" s="1"/>
  <c r="AM27" i="1" s="1"/>
  <c r="AN27" i="1" s="1"/>
  <c r="AE28" i="1"/>
  <c r="AF28" i="1" s="1"/>
  <c r="AG28" i="1" s="1"/>
  <c r="AH28" i="1" s="1"/>
  <c r="AI28" i="1" s="1"/>
  <c r="AJ28" i="1" s="1"/>
  <c r="AK28" i="1" s="1"/>
  <c r="AL28" i="1" s="1"/>
  <c r="AM28" i="1" s="1"/>
  <c r="AN28" i="1" s="1"/>
  <c r="AE29" i="1"/>
  <c r="AF29" i="1" s="1"/>
  <c r="AG29" i="1" s="1"/>
  <c r="AH29" i="1" s="1"/>
  <c r="AI29" i="1" s="1"/>
  <c r="AJ29" i="1" s="1"/>
  <c r="AK29" i="1" s="1"/>
  <c r="AL29" i="1" s="1"/>
  <c r="AM29" i="1" s="1"/>
  <c r="AN29" i="1" s="1"/>
  <c r="AE30" i="1"/>
  <c r="AF30" i="1" s="1"/>
  <c r="AG30" i="1" s="1"/>
  <c r="AH30" i="1" s="1"/>
  <c r="AI30" i="1" s="1"/>
  <c r="AJ30" i="1" s="1"/>
  <c r="AK30" i="1" s="1"/>
  <c r="AL30" i="1" s="1"/>
  <c r="AM30" i="1" s="1"/>
  <c r="AN30" i="1" s="1"/>
  <c r="AE31" i="1"/>
  <c r="AF31" i="1" s="1"/>
  <c r="AG31" i="1" s="1"/>
  <c r="AH31" i="1" s="1"/>
  <c r="AI31" i="1" s="1"/>
  <c r="AJ31" i="1" s="1"/>
  <c r="AK31" i="1" s="1"/>
  <c r="AL31" i="1" s="1"/>
  <c r="AM31" i="1" s="1"/>
  <c r="AN31" i="1" s="1"/>
  <c r="AE32" i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E33" i="1"/>
  <c r="AF33" i="1" s="1"/>
  <c r="AG33" i="1" s="1"/>
  <c r="AH33" i="1" s="1"/>
  <c r="AI33" i="1" s="1"/>
  <c r="AJ33" i="1" s="1"/>
  <c r="AK33" i="1" s="1"/>
  <c r="AL33" i="1" s="1"/>
  <c r="AM33" i="1" s="1"/>
  <c r="AN33" i="1" s="1"/>
  <c r="AE34" i="1"/>
  <c r="AF34" i="1" s="1"/>
  <c r="AG34" i="1" s="1"/>
  <c r="AH34" i="1" s="1"/>
  <c r="AI34" i="1" s="1"/>
  <c r="AJ34" i="1" s="1"/>
  <c r="AK34" i="1" s="1"/>
  <c r="AL34" i="1" s="1"/>
  <c r="AM34" i="1" s="1"/>
  <c r="AN34" i="1" s="1"/>
  <c r="AE35" i="1"/>
  <c r="AF35" i="1" s="1"/>
  <c r="AG35" i="1" s="1"/>
  <c r="AH35" i="1" s="1"/>
  <c r="AI35" i="1" s="1"/>
  <c r="AJ35" i="1" s="1"/>
  <c r="AK35" i="1" s="1"/>
  <c r="AL35" i="1" s="1"/>
  <c r="AM35" i="1" s="1"/>
  <c r="AN35" i="1" s="1"/>
  <c r="AE36" i="1"/>
  <c r="AF36" i="1" s="1"/>
  <c r="AG36" i="1" s="1"/>
  <c r="AH36" i="1" s="1"/>
  <c r="AI36" i="1" s="1"/>
  <c r="AJ36" i="1" s="1"/>
  <c r="AK36" i="1" s="1"/>
  <c r="AL36" i="1" s="1"/>
  <c r="AM36" i="1" s="1"/>
  <c r="AN36" i="1" s="1"/>
  <c r="AE37" i="1"/>
  <c r="AF37" i="1" s="1"/>
  <c r="AG37" i="1" s="1"/>
  <c r="AH37" i="1" s="1"/>
  <c r="AI37" i="1" s="1"/>
  <c r="AJ37" i="1" s="1"/>
  <c r="AK37" i="1" s="1"/>
  <c r="AL37" i="1" s="1"/>
  <c r="AM37" i="1" s="1"/>
  <c r="AN37" i="1" s="1"/>
  <c r="AE38" i="1"/>
  <c r="AF38" i="1" s="1"/>
  <c r="AG38" i="1" s="1"/>
  <c r="AH38" i="1" s="1"/>
  <c r="AI38" i="1" s="1"/>
  <c r="AJ38" i="1" s="1"/>
  <c r="AK38" i="1" s="1"/>
  <c r="AL38" i="1" s="1"/>
  <c r="AM38" i="1" s="1"/>
  <c r="AN38" i="1" s="1"/>
  <c r="AE39" i="1"/>
  <c r="AF39" i="1" s="1"/>
  <c r="AG39" i="1" s="1"/>
  <c r="AH39" i="1" s="1"/>
  <c r="AI39" i="1" s="1"/>
  <c r="AJ39" i="1" s="1"/>
  <c r="AK39" i="1" s="1"/>
  <c r="AL39" i="1" s="1"/>
  <c r="AM39" i="1" s="1"/>
  <c r="AN39" i="1" s="1"/>
  <c r="AE40" i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E41" i="1"/>
  <c r="AF41" i="1" s="1"/>
  <c r="AG41" i="1" s="1"/>
  <c r="AH41" i="1" s="1"/>
  <c r="AI41" i="1" s="1"/>
  <c r="AJ41" i="1" s="1"/>
  <c r="AK41" i="1" s="1"/>
  <c r="AL41" i="1" s="1"/>
  <c r="AM41" i="1" s="1"/>
  <c r="AN41" i="1" s="1"/>
  <c r="AE42" i="1"/>
  <c r="AF42" i="1" s="1"/>
  <c r="AG42" i="1" s="1"/>
  <c r="AH42" i="1" s="1"/>
  <c r="AI42" i="1" s="1"/>
  <c r="AJ42" i="1" s="1"/>
  <c r="AK42" i="1" s="1"/>
  <c r="AL42" i="1" s="1"/>
  <c r="AM42" i="1" s="1"/>
  <c r="AN42" i="1" s="1"/>
  <c r="AE43" i="1"/>
  <c r="AF43" i="1" s="1"/>
  <c r="AG43" i="1" s="1"/>
  <c r="AH43" i="1" s="1"/>
  <c r="AI43" i="1" s="1"/>
  <c r="AJ43" i="1" s="1"/>
  <c r="AK43" i="1" s="1"/>
  <c r="AL43" i="1" s="1"/>
  <c r="AM43" i="1" s="1"/>
  <c r="AN43" i="1" s="1"/>
  <c r="AE44" i="1"/>
  <c r="AF44" i="1" s="1"/>
  <c r="AG44" i="1" s="1"/>
  <c r="AH44" i="1" s="1"/>
  <c r="AI44" i="1" s="1"/>
  <c r="AJ44" i="1" s="1"/>
  <c r="AK44" i="1" s="1"/>
  <c r="AL44" i="1" s="1"/>
  <c r="AM44" i="1" s="1"/>
  <c r="AN44" i="1" s="1"/>
  <c r="AE45" i="1"/>
  <c r="AF45" i="1" s="1"/>
  <c r="AG45" i="1" s="1"/>
  <c r="AH45" i="1" s="1"/>
  <c r="AI45" i="1" s="1"/>
  <c r="AJ45" i="1" s="1"/>
  <c r="AK45" i="1" s="1"/>
  <c r="AL45" i="1" s="1"/>
  <c r="AM45" i="1" s="1"/>
  <c r="AN45" i="1" s="1"/>
  <c r="AE46" i="1"/>
  <c r="AF46" i="1" s="1"/>
  <c r="AG46" i="1" s="1"/>
  <c r="AH46" i="1" s="1"/>
  <c r="AI46" i="1" s="1"/>
  <c r="AJ46" i="1" s="1"/>
  <c r="AK46" i="1" s="1"/>
  <c r="AL46" i="1" s="1"/>
  <c r="AM46" i="1" s="1"/>
  <c r="AN46" i="1" s="1"/>
  <c r="AE47" i="1"/>
  <c r="AF47" i="1" s="1"/>
  <c r="AG47" i="1" s="1"/>
  <c r="AH47" i="1" s="1"/>
  <c r="AI47" i="1" s="1"/>
  <c r="AJ47" i="1" s="1"/>
  <c r="AK47" i="1" s="1"/>
  <c r="AL47" i="1" s="1"/>
  <c r="AM47" i="1" s="1"/>
  <c r="AN47" i="1" s="1"/>
  <c r="AE48" i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R48" i="1" l="1"/>
  <c r="K48" i="1"/>
  <c r="AR40" i="1"/>
  <c r="K40" i="1"/>
  <c r="AR32" i="1"/>
  <c r="K32" i="1"/>
  <c r="AR24" i="1"/>
  <c r="K24" i="1"/>
  <c r="AR16" i="1"/>
  <c r="K16" i="1"/>
  <c r="AR8" i="1"/>
  <c r="K8" i="1"/>
  <c r="AO39" i="1"/>
  <c r="AP39" i="1" s="1"/>
  <c r="AQ39" i="1" s="1"/>
  <c r="AO15" i="1"/>
  <c r="AP15" i="1" s="1"/>
  <c r="AQ15" i="1" s="1"/>
  <c r="AO34" i="1"/>
  <c r="AP34" i="1" s="1"/>
  <c r="AQ34" i="1" s="1"/>
  <c r="AO6" i="1"/>
  <c r="AP6" i="1" s="1"/>
  <c r="AQ6" i="1" s="1"/>
  <c r="AO47" i="1"/>
  <c r="AP47" i="1" s="1"/>
  <c r="AQ47" i="1" s="1"/>
  <c r="AO31" i="1"/>
  <c r="AP31" i="1" s="1"/>
  <c r="AQ31" i="1" s="1"/>
  <c r="AO23" i="1"/>
  <c r="AP23" i="1" s="1"/>
  <c r="AQ23" i="1" s="1"/>
  <c r="AO42" i="1"/>
  <c r="AP42" i="1" s="1"/>
  <c r="AQ42" i="1" s="1"/>
  <c r="AO22" i="1"/>
  <c r="AP22" i="1" s="1"/>
  <c r="AQ22" i="1" s="1"/>
  <c r="AO10" i="1"/>
  <c r="AP10" i="1" s="1"/>
  <c r="AQ10" i="1" s="1"/>
  <c r="AO35" i="1"/>
  <c r="AP35" i="1" s="1"/>
  <c r="AQ35" i="1" s="1"/>
  <c r="AO19" i="1"/>
  <c r="AP19" i="1" s="1"/>
  <c r="AQ19" i="1" s="1"/>
  <c r="AO38" i="1"/>
  <c r="AP38" i="1" s="1"/>
  <c r="AQ38" i="1" s="1"/>
  <c r="AO26" i="1"/>
  <c r="AP26" i="1" s="1"/>
  <c r="AQ26" i="1" s="1"/>
  <c r="AO18" i="1"/>
  <c r="AP18" i="1" s="1"/>
  <c r="AQ18" i="1" s="1"/>
  <c r="AO44" i="1"/>
  <c r="AP44" i="1" s="1"/>
  <c r="AQ44" i="1" s="1"/>
  <c r="AO17" i="1"/>
  <c r="AP17" i="1" s="1"/>
  <c r="AQ17" i="1" s="1"/>
  <c r="AO43" i="1"/>
  <c r="AP43" i="1" s="1"/>
  <c r="AQ43" i="1" s="1"/>
  <c r="AO7" i="1"/>
  <c r="AP7" i="1" s="1"/>
  <c r="AQ7" i="1" s="1"/>
  <c r="AO45" i="1"/>
  <c r="AP45" i="1" s="1"/>
  <c r="AQ45" i="1" s="1"/>
  <c r="AO29" i="1"/>
  <c r="AP29" i="1" s="1"/>
  <c r="AQ29" i="1" s="1"/>
  <c r="AO13" i="1"/>
  <c r="AP13" i="1" s="1"/>
  <c r="AQ13" i="1" s="1"/>
  <c r="AO36" i="1"/>
  <c r="AP36" i="1" s="1"/>
  <c r="AQ36" i="1" s="1"/>
  <c r="AO28" i="1"/>
  <c r="AP28" i="1" s="1"/>
  <c r="AQ28" i="1" s="1"/>
  <c r="AO4" i="1"/>
  <c r="AP4" i="1" s="1"/>
  <c r="AQ4" i="1" s="1"/>
  <c r="AO46" i="1"/>
  <c r="AP46" i="1" s="1"/>
  <c r="AQ46" i="1" s="1"/>
  <c r="AO14" i="1"/>
  <c r="AP14" i="1" s="1"/>
  <c r="AQ14" i="1" s="1"/>
  <c r="AO41" i="1"/>
  <c r="AP41" i="1" s="1"/>
  <c r="AQ41" i="1" s="1"/>
  <c r="AO25" i="1"/>
  <c r="AP25" i="1" s="1"/>
  <c r="AQ25" i="1" s="1"/>
  <c r="AO9" i="1"/>
  <c r="AP9" i="1" s="1"/>
  <c r="AQ9" i="1" s="1"/>
  <c r="AO20" i="1"/>
  <c r="AP20" i="1" s="1"/>
  <c r="AQ20" i="1" s="1"/>
  <c r="AO12" i="1"/>
  <c r="AP12" i="1" s="1"/>
  <c r="AQ12" i="1" s="1"/>
  <c r="AO33" i="1"/>
  <c r="AP33" i="1" s="1"/>
  <c r="AQ33" i="1" s="1"/>
  <c r="AO30" i="1"/>
  <c r="AP30" i="1" s="1"/>
  <c r="AQ30" i="1" s="1"/>
  <c r="AO27" i="1"/>
  <c r="AP27" i="1" s="1"/>
  <c r="AQ27" i="1" s="1"/>
  <c r="AO11" i="1"/>
  <c r="AP11" i="1" s="1"/>
  <c r="AQ11" i="1" s="1"/>
  <c r="AO37" i="1"/>
  <c r="AP37" i="1" s="1"/>
  <c r="AQ37" i="1" s="1"/>
  <c r="AO21" i="1"/>
  <c r="AP21" i="1" s="1"/>
  <c r="AQ21" i="1" s="1"/>
  <c r="AO5" i="1"/>
  <c r="AP5" i="1" s="1"/>
  <c r="AQ5" i="1" s="1"/>
  <c r="AR12" i="1" l="1"/>
  <c r="K12" i="1"/>
  <c r="AR28" i="1"/>
  <c r="K28" i="1"/>
  <c r="AR44" i="1"/>
  <c r="K44" i="1"/>
  <c r="AR42" i="1"/>
  <c r="K42" i="1"/>
  <c r="AR14" i="1"/>
  <c r="K14" i="1"/>
  <c r="AR11" i="1"/>
  <c r="K11" i="1"/>
  <c r="AR41" i="1"/>
  <c r="K41" i="1"/>
  <c r="AR45" i="1"/>
  <c r="K45" i="1"/>
  <c r="AR19" i="1"/>
  <c r="K19" i="1"/>
  <c r="AR6" i="1"/>
  <c r="K6" i="1"/>
  <c r="AR5" i="1"/>
  <c r="K5" i="1"/>
  <c r="AR27" i="1"/>
  <c r="K27" i="1"/>
  <c r="AR20" i="1"/>
  <c r="K20" i="1"/>
  <c r="AR36" i="1"/>
  <c r="K36" i="1"/>
  <c r="AR7" i="1"/>
  <c r="K7" i="1"/>
  <c r="AR18" i="1"/>
  <c r="K18" i="1"/>
  <c r="AR35" i="1"/>
  <c r="K35" i="1"/>
  <c r="AR23" i="1"/>
  <c r="K23" i="1"/>
  <c r="AR34" i="1"/>
  <c r="K34" i="1"/>
  <c r="AR21" i="1"/>
  <c r="K21" i="1"/>
  <c r="AR30" i="1"/>
  <c r="K30" i="1"/>
  <c r="AR9" i="1"/>
  <c r="K9" i="1"/>
  <c r="AR46" i="1"/>
  <c r="K46" i="1"/>
  <c r="AR13" i="1"/>
  <c r="K13" i="1"/>
  <c r="AR43" i="1"/>
  <c r="K43" i="1"/>
  <c r="AR26" i="1"/>
  <c r="K26" i="1"/>
  <c r="AR10" i="1"/>
  <c r="K10" i="1"/>
  <c r="AR31" i="1"/>
  <c r="K31" i="1"/>
  <c r="AR15" i="1"/>
  <c r="K15" i="1"/>
  <c r="AR37" i="1"/>
  <c r="K37" i="1"/>
  <c r="AR33" i="1"/>
  <c r="K33" i="1"/>
  <c r="AR25" i="1"/>
  <c r="K25" i="1"/>
  <c r="AR4" i="1"/>
  <c r="K4" i="1"/>
  <c r="AR29" i="1"/>
  <c r="K29" i="1"/>
  <c r="AR17" i="1"/>
  <c r="K17" i="1"/>
  <c r="AR38" i="1"/>
  <c r="K38" i="1"/>
  <c r="AR22" i="1"/>
  <c r="K22" i="1"/>
  <c r="AR47" i="1"/>
  <c r="K47" i="1"/>
  <c r="AR39" i="1"/>
  <c r="K39" i="1"/>
  <c r="AE2" i="1" l="1"/>
  <c r="AF2" i="1"/>
  <c r="AG2" i="1"/>
  <c r="AH2" i="1"/>
  <c r="AI2" i="1"/>
  <c r="AJ2" i="1"/>
  <c r="AK2" i="1"/>
  <c r="AL2" i="1"/>
  <c r="AM2" i="1"/>
  <c r="AN2" i="1"/>
  <c r="AO2" i="1"/>
  <c r="AE3" i="1"/>
  <c r="AF3" i="1"/>
  <c r="AG3" i="1"/>
  <c r="AH3" i="1"/>
  <c r="AI3" i="1"/>
  <c r="AJ3" i="1"/>
  <c r="AK3" i="1"/>
  <c r="AL3" i="1"/>
  <c r="AM3" i="1"/>
  <c r="AN3" i="1"/>
  <c r="AO3" i="1"/>
  <c r="AR3" i="1" l="1"/>
  <c r="AQ3" i="1"/>
  <c r="AP3" i="1"/>
  <c r="AR2" i="1"/>
  <c r="AQ2" i="1"/>
  <c r="AP2" i="1"/>
</calcChain>
</file>

<file path=xl/sharedStrings.xml><?xml version="1.0" encoding="utf-8"?>
<sst xmlns="http://schemas.openxmlformats.org/spreadsheetml/2006/main" count="547" uniqueCount="113">
  <si>
    <t>Requirement</t>
  </si>
  <si>
    <t>Balance</t>
  </si>
  <si>
    <t>Mon</t>
  </si>
  <si>
    <t>Tue</t>
  </si>
  <si>
    <t>Wed</t>
  </si>
  <si>
    <t>Thu</t>
  </si>
  <si>
    <t>Fri</t>
  </si>
  <si>
    <t>Sat</t>
  </si>
  <si>
    <t>Sun</t>
  </si>
  <si>
    <t>Code</t>
  </si>
  <si>
    <t>Description</t>
  </si>
  <si>
    <t>Vendor</t>
  </si>
  <si>
    <t>Main/Sub</t>
  </si>
  <si>
    <t>Delivery pattern</t>
  </si>
  <si>
    <t>Quota</t>
  </si>
  <si>
    <t>WIP</t>
  </si>
  <si>
    <t>PO</t>
  </si>
  <si>
    <t>Main</t>
  </si>
  <si>
    <t>Note</t>
  </si>
  <si>
    <t>RC1E</t>
  </si>
  <si>
    <t>PO Bal</t>
  </si>
  <si>
    <t>Vendor Code</t>
  </si>
  <si>
    <t>D4</t>
  </si>
  <si>
    <t>D2</t>
  </si>
  <si>
    <t>Sub Inj</t>
  </si>
  <si>
    <t>Overdue</t>
  </si>
  <si>
    <t>DO</t>
  </si>
  <si>
    <t>Demand 2Ws</t>
  </si>
  <si>
    <t>Filter</t>
  </si>
  <si>
    <t xml:space="preserve">SEHC DAILY FORECAST
</t>
  </si>
  <si>
    <t>PLANT: P554</t>
  </si>
  <si>
    <t>DJ63-01287A</t>
  </si>
  <si>
    <t>DJ64-01010B</t>
  </si>
  <si>
    <t>DJ66-00474D</t>
  </si>
  <si>
    <t>DJ97-01661K</t>
  </si>
  <si>
    <t>DJ97-01661L</t>
  </si>
  <si>
    <t>DJ97-01661M</t>
  </si>
  <si>
    <t>DJ97-01661N</t>
  </si>
  <si>
    <t>DJ97-01664X</t>
  </si>
  <si>
    <t>DJ97-01664Y</t>
  </si>
  <si>
    <t>DJ97-01664Z</t>
  </si>
  <si>
    <t>DJ97-01730B</t>
  </si>
  <si>
    <t>DJ97-02431A</t>
  </si>
  <si>
    <t>DJ97-02450A</t>
  </si>
  <si>
    <t>DJ97-02450B</t>
  </si>
  <si>
    <t>DJ97-02597B</t>
  </si>
  <si>
    <t>DJ97-02597C</t>
  </si>
  <si>
    <t>DJ97-02597D</t>
  </si>
  <si>
    <t>DJ97-02597E</t>
  </si>
  <si>
    <t>DJ97-02597F</t>
  </si>
  <si>
    <t>DJ97-02597G</t>
  </si>
  <si>
    <t>DJ97-02597K</t>
  </si>
  <si>
    <t>DJ97-02597M</t>
  </si>
  <si>
    <t>DJ97-02597S</t>
  </si>
  <si>
    <t>DJ97-02597T</t>
  </si>
  <si>
    <t>DJ97-02628A</t>
  </si>
  <si>
    <t>DJ61-01827A</t>
  </si>
  <si>
    <t>GUIDE-COVER;VC-BS620,PP,HB,SSPP-640,BLAC</t>
  </si>
  <si>
    <t>PANEL CONTROL-H;SC8850,PC,VIOLET RED,220</t>
  </si>
  <si>
    <t>WHEEL BACK;SC6140,PP,OD130,BJ750,NATURAL</t>
  </si>
  <si>
    <t>DJ97-01565P</t>
  </si>
  <si>
    <t>ASSY COVER DUST;SC4100,BODY V/R,1600W,V/</t>
  </si>
  <si>
    <t>DJ97-01565Z</t>
  </si>
  <si>
    <t>ASSY COVER DUST;VCC4130S37/EGT,MAX 1600W</t>
  </si>
  <si>
    <t>ASSY CYCLONE CASE;SC8800,AIRBORNE (NON-C</t>
  </si>
  <si>
    <t>ASSY CYCLONE CASE;SC8800,DEEP BLUE (NON-</t>
  </si>
  <si>
    <t>ASSY CYCLONE CASE;SC8800,MERLOT PURPLE (</t>
  </si>
  <si>
    <t>ASSY CYCLONE CASE;SC8800,EBONY BLACK (NO</t>
  </si>
  <si>
    <t>ASSY BODY MID;SC8800,AIRBORNE (NON-COAT)</t>
  </si>
  <si>
    <t>ASSY BODY MID;SC8800,DEEP BLUE (NON-COAT</t>
  </si>
  <si>
    <t>ASSY PACKING SKD;SC5600,BRUSH,BLACK,TB-2</t>
  </si>
  <si>
    <t>DJ97-02352A</t>
  </si>
  <si>
    <t>ASSY COVER DUST;SC41E0,CARMEN WINE,NON-C</t>
  </si>
  <si>
    <t>DJ97-02352B</t>
  </si>
  <si>
    <t>ASSY COVER DUST;SC41U,SAMSUNG,FILTER CHE</t>
  </si>
  <si>
    <t>DJ97-02352C</t>
  </si>
  <si>
    <t>ASSY COVER DUST;SC4130,SOFT SKY BLUE(NON</t>
  </si>
  <si>
    <t>DJ97-02352D</t>
  </si>
  <si>
    <t>ASSY COVER DUST;SC4140,BLUE COSMO (NON C</t>
  </si>
  <si>
    <t>DJ97-02352Q</t>
  </si>
  <si>
    <t>ASSY COVER DUST;SC41U1,CARMEN WINE,B/V T</t>
  </si>
  <si>
    <t>ASSY PACKING SKD;VC24ACNJGBC/HC,WHEEL BA</t>
  </si>
  <si>
    <t>ASSY BODY MID;SC8800,MERLOT PURPLE,HANDL</t>
  </si>
  <si>
    <t>ASSY BODY MID;SC8800,EBONY BLACK,HANDLE</t>
  </si>
  <si>
    <t>DJ97-02537A</t>
  </si>
  <si>
    <t>ASSY PACKING SKD;VCC4581VCK/XEV,ASSY MOT</t>
  </si>
  <si>
    <t>DJ97-02541A</t>
  </si>
  <si>
    <t>ASSY PACKING SKD;VCC4550SCR/XEV,ASSY MOT</t>
  </si>
  <si>
    <t>GUARD CORD;POM,-,BLACK</t>
  </si>
  <si>
    <t>DJ97-02598A</t>
  </si>
  <si>
    <t>ASSY COVER DUST;REB,MERLOT PURPLE,BODY V</t>
  </si>
  <si>
    <t>DJ97-02597A</t>
  </si>
  <si>
    <t>ASSY COVER DUST;REB,AZURE BLUE,BODY V/R,</t>
  </si>
  <si>
    <t>DJ97-02352Z</t>
  </si>
  <si>
    <t>ASSY COVER DUST;SC4100,ON/OFF,Blow,3L,Co</t>
  </si>
  <si>
    <t>ASSY COVER DUST;SC4100,B/V,Blow,3L,Compa</t>
  </si>
  <si>
    <t>DJ97-02597H</t>
  </si>
  <si>
    <t>DJ97-02597N</t>
  </si>
  <si>
    <t>DJ97-02597P</t>
  </si>
  <si>
    <t>DJ97-02597Q</t>
  </si>
  <si>
    <t>DJ97-02597R</t>
  </si>
  <si>
    <t>ASSY PACKING SKD;MARCH SKD,ASSY CASE MOT</t>
  </si>
  <si>
    <t>ASSY COVER DUST;SC4100,DEEP BLUE,ON/OFF,</t>
  </si>
  <si>
    <t>DJ97-02383B</t>
  </si>
  <si>
    <t>ASSY CASE MOTOR MID;AQUA CLEAN,BLACK,ON/</t>
  </si>
  <si>
    <t>DJ67-00422A</t>
  </si>
  <si>
    <t>CAP-BLOWER;SC4100,PP,NEUTRAL GRAY</t>
  </si>
  <si>
    <t>ASSY COVER DUST;REB,ON/OFF,Blow,3L,Compa</t>
  </si>
  <si>
    <t>MINH NGUYEN SUPPORTING INDUSTR</t>
  </si>
  <si>
    <t>DYRY</t>
  </si>
  <si>
    <t>DATA: 7:30AM, 16/07/2019</t>
  </si>
  <si>
    <t xml:space="preserve">W31 </t>
  </si>
  <si>
    <t>W32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</si>
</sst>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_);[Red]\(0\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1"/>
      <color rgb="FF000000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6F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4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3" fillId="2" borderId="1" xfId="1" quotePrefix="1" applyFont="1" applyFill="1" applyBorder="1" applyAlignment="1">
      <alignment horizontal="center" vertical="center" readingOrder="1"/>
    </xf>
    <xf numFmtId="0" fontId="3" fillId="3" borderId="1" xfId="1" quotePrefix="1" applyFont="1" applyFill="1" applyBorder="1" applyAlignment="1">
      <alignment horizontal="center" vertical="center" readingOrder="1"/>
    </xf>
    <xf numFmtId="0" fontId="1" fillId="4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6" fontId="5" fillId="2" borderId="1" xfId="2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6" fontId="3" fillId="2" borderId="1" xfId="1" quotePrefix="1" applyNumberFormat="1" applyFont="1" applyFill="1" applyBorder="1" applyAlignment="1">
      <alignment horizontal="center" vertical="center" readingOrder="1"/>
    </xf>
    <xf numFmtId="38" fontId="7" fillId="3" borderId="1" xfId="3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" fontId="5" fillId="2" borderId="1" xfId="2" applyNumberFormat="1" applyFont="1" applyFill="1" applyBorder="1" applyAlignment="1">
      <alignment horizontal="center" vertical="center" wrapText="1"/>
    </xf>
    <xf numFmtId="16" fontId="3" fillId="3" borderId="1" xfId="1" quotePrefix="1" applyNumberFormat="1" applyFont="1" applyFill="1" applyBorder="1" applyAlignment="1">
      <alignment horizontal="center" vertical="center" wrapText="1"/>
    </xf>
    <xf numFmtId="165" fontId="0" fillId="6" borderId="1" xfId="3" applyNumberFormat="1" applyFont="1" applyFill="1" applyBorder="1" applyAlignment="1">
      <alignment horizontal="center"/>
    </xf>
    <xf numFmtId="165" fontId="0" fillId="2" borderId="1" xfId="3" applyNumberFormat="1" applyFont="1" applyFill="1" applyBorder="1" applyAlignment="1">
      <alignment horizontal="center"/>
    </xf>
    <xf numFmtId="16" fontId="5" fillId="9" borderId="1" xfId="2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2" borderId="5" xfId="1" quotePrefix="1" applyFont="1" applyFill="1" applyBorder="1" applyAlignment="1">
      <alignment horizontal="center" vertical="center" readingOrder="1"/>
    </xf>
    <xf numFmtId="0" fontId="5" fillId="2" borderId="1" xfId="2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/>
    </xf>
    <xf numFmtId="164" fontId="0" fillId="4" borderId="1" xfId="0" applyNumberFormat="1" applyFill="1" applyBorder="1"/>
    <xf numFmtId="0" fontId="3" fillId="2" borderId="5" xfId="1" quotePrefix="1" applyFont="1" applyFill="1" applyBorder="1" applyAlignment="1">
      <alignment horizontal="center" vertical="center" readingOrder="1"/>
    </xf>
    <xf numFmtId="0" fontId="3" fillId="3" borderId="0" xfId="1" quotePrefix="1" applyFont="1" applyFill="1" applyBorder="1" applyAlignment="1">
      <alignment horizontal="center" vertical="center" readingOrder="1"/>
    </xf>
    <xf numFmtId="0" fontId="0" fillId="0" borderId="1" xfId="0" applyBorder="1" applyAlignment="1">
      <alignment horizontal="center"/>
    </xf>
    <xf numFmtId="0" fontId="0" fillId="10" borderId="0" xfId="0" applyFill="1" applyAlignment="1"/>
    <xf numFmtId="0" fontId="8" fillId="10" borderId="0" xfId="0" applyFont="1" applyFill="1" applyAlignment="1"/>
    <xf numFmtId="0" fontId="8" fillId="10" borderId="5" xfId="0" applyFont="1" applyFill="1" applyBorder="1" applyAlignment="1"/>
    <xf numFmtId="0" fontId="8" fillId="10" borderId="6" xfId="0" applyFont="1" applyFill="1" applyBorder="1" applyAlignment="1"/>
    <xf numFmtId="9" fontId="0" fillId="0" borderId="1" xfId="4" applyFont="1" applyBorder="1" applyAlignment="1">
      <alignment horizontal="center"/>
    </xf>
    <xf numFmtId="0" fontId="3" fillId="2" borderId="5" xfId="1" quotePrefix="1" applyFont="1" applyFill="1" applyBorder="1" applyAlignment="1">
      <alignment horizontal="center" vertical="center" readingOrder="1"/>
    </xf>
    <xf numFmtId="0" fontId="1" fillId="8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3" borderId="4" xfId="1" quotePrefix="1" applyFont="1" applyFill="1" applyBorder="1" applyAlignment="1">
      <alignment horizontal="center" vertical="center" readingOrder="1"/>
    </xf>
    <xf numFmtId="0" fontId="3" fillId="3" borderId="5" xfId="1" quotePrefix="1" applyFont="1" applyFill="1" applyBorder="1" applyAlignment="1">
      <alignment horizontal="center" vertical="center" readingOrder="1"/>
    </xf>
    <xf numFmtId="0" fontId="3" fillId="2" borderId="4" xfId="1" quotePrefix="1" applyFont="1" applyFill="1" applyBorder="1" applyAlignment="1">
      <alignment horizontal="center" vertical="center" readingOrder="1"/>
    </xf>
    <xf numFmtId="0" fontId="3" fillId="2" borderId="5" xfId="1" quotePrefix="1" applyFont="1" applyFill="1" applyBorder="1" applyAlignment="1">
      <alignment horizontal="center" vertical="center" readingOrder="1"/>
    </xf>
  </cellXfs>
  <cellStyles count="5">
    <cellStyle name="Comma" xfId="3" builtinId="3"/>
    <cellStyle name="Normal" xfId="0" builtinId="0"/>
    <cellStyle name="Normal 2" xfId="2"/>
    <cellStyle name="Normal 2 2" xfId="1"/>
    <cellStyle name="Percent" xfId="4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E0"/>
      <color rgb="FFFFFFCC"/>
      <color rgb="FFF6F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N48"/>
  <sheetViews>
    <sheetView topLeftCell="B1" zoomScale="85" zoomScaleNormal="85" workbookViewId="0">
      <pane xSplit="8" ySplit="3" topLeftCell="J4" activePane="bottomRight" state="frozen"/>
      <selection activeCell="B1" sqref="B1"/>
      <selection pane="topRight" activeCell="J1" sqref="J1"/>
      <selection pane="bottomLeft" activeCell="B4" sqref="B4"/>
      <selection pane="bottomRight" activeCell="C28" sqref="C28"/>
    </sheetView>
  </sheetViews>
  <sheetFormatPr defaultRowHeight="15"/>
  <cols>
    <col min="1" max="1" width="8.5703125" customWidth="1"/>
    <col min="2" max="2" width="12.42578125" bestFit="1" customWidth="1"/>
    <col min="3" max="3" width="45" bestFit="1" customWidth="1"/>
    <col min="4" max="4" width="13.5703125" customWidth="1"/>
    <col min="5" max="5" width="16.7109375" customWidth="1"/>
    <col min="6" max="6" width="14.7109375" bestFit="1" customWidth="1"/>
    <col min="7" max="7" width="14.7109375" customWidth="1"/>
    <col min="8" max="8" width="15.5703125" bestFit="1" customWidth="1"/>
    <col min="9" max="9" width="7.5703125" customWidth="1"/>
    <col min="10" max="22" width="8.7109375" customWidth="1"/>
    <col min="23" max="40" width="12.5703125" bestFit="1" customWidth="1"/>
    <col min="41" max="41" width="9.140625" customWidth="1"/>
  </cols>
  <sheetData>
    <row r="1" spans="2:40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</row>
    <row r="2" spans="2:40">
      <c r="B2" s="1"/>
      <c r="C2" s="1"/>
      <c r="D2" s="1"/>
      <c r="E2" s="1"/>
      <c r="F2" s="1"/>
      <c r="G2" s="1"/>
      <c r="H2" s="2"/>
      <c r="I2" s="2"/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2</v>
      </c>
      <c r="Q2" s="3" t="s">
        <v>3</v>
      </c>
      <c r="R2" s="3" t="s">
        <v>4</v>
      </c>
      <c r="S2" s="3" t="s">
        <v>5</v>
      </c>
      <c r="T2" s="3" t="s">
        <v>6</v>
      </c>
      <c r="U2" s="3" t="s">
        <v>7</v>
      </c>
      <c r="V2" s="3" t="s">
        <v>8</v>
      </c>
    </row>
    <row r="3" spans="2:40">
      <c r="B3" s="5" t="s">
        <v>9</v>
      </c>
      <c r="C3" s="5" t="s">
        <v>10</v>
      </c>
      <c r="D3" s="5" t="s">
        <v>21</v>
      </c>
      <c r="E3" s="5" t="s">
        <v>11</v>
      </c>
      <c r="F3" s="6" t="s">
        <v>12</v>
      </c>
      <c r="G3" s="6" t="s">
        <v>18</v>
      </c>
      <c r="H3" s="7" t="s">
        <v>13</v>
      </c>
      <c r="I3" s="7" t="s">
        <v>14</v>
      </c>
      <c r="J3" s="8">
        <v>43662</v>
      </c>
      <c r="K3" s="8">
        <v>43663</v>
      </c>
      <c r="L3" s="8">
        <v>43664</v>
      </c>
      <c r="M3" s="8">
        <v>43665</v>
      </c>
      <c r="N3" s="8">
        <v>43666</v>
      </c>
      <c r="O3" s="8">
        <v>43667</v>
      </c>
      <c r="P3" s="8">
        <v>43668</v>
      </c>
      <c r="Q3" s="8">
        <v>43669</v>
      </c>
      <c r="R3" s="8">
        <v>43670</v>
      </c>
      <c r="S3" s="8">
        <v>43671</v>
      </c>
      <c r="T3" s="8">
        <v>43672</v>
      </c>
      <c r="U3" s="8">
        <v>43673</v>
      </c>
      <c r="V3" s="8">
        <v>43674</v>
      </c>
      <c r="W3" s="24">
        <v>201929</v>
      </c>
      <c r="X3" s="24">
        <v>201930</v>
      </c>
      <c r="Y3" s="24">
        <v>201931</v>
      </c>
      <c r="Z3" s="24">
        <v>201932</v>
      </c>
      <c r="AA3" s="24">
        <v>201933</v>
      </c>
      <c r="AB3" s="24">
        <v>201934</v>
      </c>
      <c r="AC3" s="24">
        <v>201935</v>
      </c>
      <c r="AD3" s="24">
        <v>201936</v>
      </c>
      <c r="AE3" s="24">
        <v>201937</v>
      </c>
      <c r="AF3" s="24">
        <v>201938</v>
      </c>
      <c r="AG3" s="24">
        <v>201939</v>
      </c>
      <c r="AH3" s="24">
        <v>201940</v>
      </c>
      <c r="AI3" s="24">
        <v>201941</v>
      </c>
      <c r="AJ3" s="24">
        <v>201942</v>
      </c>
      <c r="AK3" s="24">
        <v>201943</v>
      </c>
      <c r="AL3" s="24">
        <v>201944</v>
      </c>
      <c r="AM3" s="24">
        <v>201945</v>
      </c>
      <c r="AN3" s="24">
        <v>201946</v>
      </c>
    </row>
    <row r="4" spans="2:40">
      <c r="B4" s="22" t="s">
        <v>56</v>
      </c>
      <c r="C4" s="22" t="s">
        <v>57</v>
      </c>
      <c r="D4" s="22" t="s">
        <v>109</v>
      </c>
      <c r="E4" s="22" t="s">
        <v>108</v>
      </c>
      <c r="F4" s="22" t="s">
        <v>24</v>
      </c>
      <c r="G4" s="22"/>
      <c r="H4" s="29" t="s">
        <v>16</v>
      </c>
      <c r="I4" s="34">
        <v>1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</row>
    <row r="5" spans="2:40">
      <c r="B5" s="22" t="s">
        <v>32</v>
      </c>
      <c r="C5" s="22" t="s">
        <v>58</v>
      </c>
      <c r="D5" s="22" t="s">
        <v>109</v>
      </c>
      <c r="E5" s="22" t="s">
        <v>108</v>
      </c>
      <c r="F5" s="22" t="s">
        <v>17</v>
      </c>
      <c r="G5" s="22"/>
      <c r="H5" s="29" t="s">
        <v>22</v>
      </c>
      <c r="I5" s="34">
        <v>1</v>
      </c>
      <c r="J5" s="9">
        <v>0</v>
      </c>
      <c r="K5" s="9">
        <v>600</v>
      </c>
      <c r="L5" s="9">
        <v>750</v>
      </c>
      <c r="M5" s="9">
        <v>600</v>
      </c>
      <c r="N5" s="9">
        <v>0</v>
      </c>
      <c r="O5" s="9">
        <v>0</v>
      </c>
      <c r="P5" s="9">
        <v>0</v>
      </c>
      <c r="Q5" s="9">
        <v>430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1350</v>
      </c>
      <c r="X5" s="9">
        <v>1030</v>
      </c>
      <c r="Y5" s="9">
        <v>5130</v>
      </c>
      <c r="Z5" s="9">
        <v>3820</v>
      </c>
      <c r="AA5" s="9">
        <v>1850</v>
      </c>
      <c r="AB5" s="9">
        <v>3750</v>
      </c>
      <c r="AC5" s="9">
        <v>3600</v>
      </c>
      <c r="AD5" s="9">
        <v>3000</v>
      </c>
      <c r="AE5" s="9">
        <v>3320</v>
      </c>
      <c r="AF5" s="9">
        <v>1200</v>
      </c>
      <c r="AG5" s="9">
        <v>0</v>
      </c>
      <c r="AH5" s="9">
        <v>200</v>
      </c>
      <c r="AI5" s="9">
        <v>1500</v>
      </c>
      <c r="AJ5" s="9">
        <v>700</v>
      </c>
      <c r="AK5" s="9">
        <v>0</v>
      </c>
      <c r="AL5" s="9">
        <v>0</v>
      </c>
      <c r="AM5" s="9">
        <v>0</v>
      </c>
      <c r="AN5" s="9">
        <v>0</v>
      </c>
    </row>
    <row r="6" spans="2:40">
      <c r="B6" s="22" t="s">
        <v>33</v>
      </c>
      <c r="C6" s="22" t="s">
        <v>59</v>
      </c>
      <c r="D6" s="22" t="s">
        <v>109</v>
      </c>
      <c r="E6" s="22" t="s">
        <v>108</v>
      </c>
      <c r="F6" s="22" t="s">
        <v>24</v>
      </c>
      <c r="G6" s="22"/>
      <c r="H6" s="29" t="s">
        <v>16</v>
      </c>
      <c r="I6" s="34">
        <v>1</v>
      </c>
      <c r="J6" s="9">
        <v>0</v>
      </c>
      <c r="K6" s="9">
        <v>0</v>
      </c>
      <c r="L6" s="9">
        <v>0</v>
      </c>
      <c r="M6" s="9">
        <v>600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1720</v>
      </c>
      <c r="X6" s="9">
        <v>600</v>
      </c>
      <c r="Y6" s="9">
        <v>1810</v>
      </c>
      <c r="Z6" s="9">
        <v>4840</v>
      </c>
      <c r="AA6" s="9">
        <v>640</v>
      </c>
      <c r="AB6" s="9">
        <v>3652</v>
      </c>
      <c r="AC6" s="9">
        <v>4140</v>
      </c>
      <c r="AD6" s="9">
        <v>2840</v>
      </c>
      <c r="AE6" s="9">
        <v>3190</v>
      </c>
      <c r="AF6" s="9">
        <v>3196</v>
      </c>
      <c r="AG6" s="9">
        <v>40</v>
      </c>
      <c r="AH6" s="9">
        <v>470</v>
      </c>
      <c r="AI6" s="9">
        <v>2440</v>
      </c>
      <c r="AJ6" s="9">
        <v>1344</v>
      </c>
      <c r="AK6" s="9">
        <v>118</v>
      </c>
      <c r="AL6" s="9">
        <v>226</v>
      </c>
      <c r="AM6" s="9">
        <v>0</v>
      </c>
      <c r="AN6" s="9">
        <v>0</v>
      </c>
    </row>
    <row r="7" spans="2:40">
      <c r="B7" s="22" t="s">
        <v>60</v>
      </c>
      <c r="C7" s="22" t="s">
        <v>61</v>
      </c>
      <c r="D7" s="22" t="s">
        <v>109</v>
      </c>
      <c r="E7" s="22" t="s">
        <v>108</v>
      </c>
      <c r="F7" s="22" t="s">
        <v>17</v>
      </c>
      <c r="G7" s="22"/>
      <c r="H7" s="29" t="s">
        <v>22</v>
      </c>
      <c r="I7" s="34">
        <v>1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</row>
    <row r="8" spans="2:40">
      <c r="B8" s="22" t="s">
        <v>62</v>
      </c>
      <c r="C8" s="22" t="s">
        <v>63</v>
      </c>
      <c r="D8" s="22" t="s">
        <v>109</v>
      </c>
      <c r="E8" s="22" t="s">
        <v>108</v>
      </c>
      <c r="F8" s="22">
        <v>0</v>
      </c>
      <c r="G8" s="22"/>
      <c r="H8" s="29" t="s">
        <v>22</v>
      </c>
      <c r="I8" s="34">
        <v>1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2:40">
      <c r="B9" s="22" t="s">
        <v>34</v>
      </c>
      <c r="C9" s="22" t="s">
        <v>64</v>
      </c>
      <c r="D9" s="22" t="s">
        <v>109</v>
      </c>
      <c r="E9" s="22" t="s">
        <v>108</v>
      </c>
      <c r="F9" s="22" t="s">
        <v>17</v>
      </c>
      <c r="G9" s="22"/>
      <c r="H9" s="29" t="s">
        <v>22</v>
      </c>
      <c r="I9" s="34">
        <v>1</v>
      </c>
      <c r="J9" s="9">
        <v>250</v>
      </c>
      <c r="K9" s="9">
        <v>1415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2745</v>
      </c>
      <c r="X9" s="9">
        <v>0</v>
      </c>
      <c r="Y9" s="9">
        <v>4430</v>
      </c>
      <c r="Z9" s="9">
        <v>1840</v>
      </c>
      <c r="AA9" s="9">
        <v>2260</v>
      </c>
      <c r="AB9" s="9">
        <v>1800</v>
      </c>
      <c r="AC9" s="9">
        <v>0</v>
      </c>
      <c r="AD9" s="9">
        <v>2800</v>
      </c>
      <c r="AE9" s="9">
        <v>0</v>
      </c>
      <c r="AF9" s="9">
        <v>1400</v>
      </c>
      <c r="AG9" s="9">
        <v>1900</v>
      </c>
      <c r="AH9" s="9">
        <v>0</v>
      </c>
      <c r="AI9" s="9">
        <v>0</v>
      </c>
      <c r="AJ9" s="9">
        <v>900</v>
      </c>
      <c r="AK9" s="9">
        <v>0</v>
      </c>
      <c r="AL9" s="9">
        <v>0</v>
      </c>
      <c r="AM9" s="9">
        <v>0</v>
      </c>
      <c r="AN9" s="9">
        <v>0</v>
      </c>
    </row>
    <row r="10" spans="2:40">
      <c r="B10" s="22" t="s">
        <v>35</v>
      </c>
      <c r="C10" s="22" t="s">
        <v>65</v>
      </c>
      <c r="D10" s="22" t="s">
        <v>109</v>
      </c>
      <c r="E10" s="22" t="s">
        <v>108</v>
      </c>
      <c r="F10" s="22" t="s">
        <v>17</v>
      </c>
      <c r="G10" s="22"/>
      <c r="H10" s="29" t="s">
        <v>22</v>
      </c>
      <c r="I10" s="34">
        <v>1</v>
      </c>
      <c r="J10" s="9">
        <v>100</v>
      </c>
      <c r="K10" s="9">
        <v>630</v>
      </c>
      <c r="L10" s="9">
        <v>0</v>
      </c>
      <c r="M10" s="9">
        <v>100</v>
      </c>
      <c r="N10" s="9">
        <v>0</v>
      </c>
      <c r="O10" s="9">
        <v>0</v>
      </c>
      <c r="P10" s="9">
        <v>0</v>
      </c>
      <c r="Q10" s="9">
        <v>100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1810</v>
      </c>
      <c r="X10" s="9">
        <v>200</v>
      </c>
      <c r="Y10" s="9">
        <v>5490</v>
      </c>
      <c r="Z10" s="9">
        <v>1920</v>
      </c>
      <c r="AA10" s="9">
        <v>2300</v>
      </c>
      <c r="AB10" s="9">
        <v>2350</v>
      </c>
      <c r="AC10" s="9">
        <v>2500</v>
      </c>
      <c r="AD10" s="9">
        <v>2000</v>
      </c>
      <c r="AE10" s="9">
        <v>2255</v>
      </c>
      <c r="AF10" s="9">
        <v>1750</v>
      </c>
      <c r="AG10" s="9">
        <v>100</v>
      </c>
      <c r="AH10" s="9">
        <v>2100</v>
      </c>
      <c r="AI10" s="9">
        <v>200</v>
      </c>
      <c r="AJ10" s="9">
        <v>1100</v>
      </c>
      <c r="AK10" s="9">
        <v>0</v>
      </c>
      <c r="AL10" s="9">
        <v>0</v>
      </c>
      <c r="AM10" s="9">
        <v>0</v>
      </c>
      <c r="AN10" s="9">
        <v>0</v>
      </c>
    </row>
    <row r="11" spans="2:40">
      <c r="B11" s="22" t="s">
        <v>36</v>
      </c>
      <c r="C11" s="22" t="s">
        <v>66</v>
      </c>
      <c r="D11" s="22" t="s">
        <v>109</v>
      </c>
      <c r="E11" s="22" t="s">
        <v>108</v>
      </c>
      <c r="F11" s="22" t="s">
        <v>17</v>
      </c>
      <c r="G11" s="22"/>
      <c r="H11" s="29" t="s">
        <v>22</v>
      </c>
      <c r="I11" s="34">
        <v>1</v>
      </c>
      <c r="J11" s="9">
        <v>0</v>
      </c>
      <c r="K11" s="9">
        <v>250</v>
      </c>
      <c r="L11" s="9">
        <v>0</v>
      </c>
      <c r="M11" s="9">
        <v>400</v>
      </c>
      <c r="N11" s="9">
        <v>0</v>
      </c>
      <c r="O11" s="9">
        <v>0</v>
      </c>
      <c r="P11" s="9">
        <v>0</v>
      </c>
      <c r="Q11" s="9">
        <v>430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250</v>
      </c>
      <c r="X11" s="9">
        <v>830</v>
      </c>
      <c r="Y11" s="9">
        <v>1700</v>
      </c>
      <c r="Z11" s="9">
        <v>2120</v>
      </c>
      <c r="AA11" s="9">
        <v>1650</v>
      </c>
      <c r="AB11" s="9">
        <v>2350</v>
      </c>
      <c r="AC11" s="9">
        <v>2200</v>
      </c>
      <c r="AD11" s="9">
        <v>1800</v>
      </c>
      <c r="AE11" s="9">
        <v>2120</v>
      </c>
      <c r="AF11" s="9">
        <v>500</v>
      </c>
      <c r="AG11" s="9">
        <v>0</v>
      </c>
      <c r="AH11" s="9">
        <v>200</v>
      </c>
      <c r="AI11" s="9">
        <v>500</v>
      </c>
      <c r="AJ11" s="9">
        <v>300</v>
      </c>
      <c r="AK11" s="9">
        <v>0</v>
      </c>
      <c r="AL11" s="9">
        <v>0</v>
      </c>
      <c r="AM11" s="9">
        <v>0</v>
      </c>
      <c r="AN11" s="9">
        <v>0</v>
      </c>
    </row>
    <row r="12" spans="2:40">
      <c r="B12" s="22" t="s">
        <v>37</v>
      </c>
      <c r="C12" s="22" t="s">
        <v>67</v>
      </c>
      <c r="D12" s="22" t="s">
        <v>109</v>
      </c>
      <c r="E12" s="22" t="s">
        <v>108</v>
      </c>
      <c r="F12" s="22" t="s">
        <v>17</v>
      </c>
      <c r="G12" s="22"/>
      <c r="H12" s="29" t="s">
        <v>22</v>
      </c>
      <c r="I12" s="34">
        <v>1</v>
      </c>
      <c r="J12" s="9">
        <v>0</v>
      </c>
      <c r="K12" s="9">
        <v>350</v>
      </c>
      <c r="L12" s="9">
        <v>750</v>
      </c>
      <c r="M12" s="9">
        <v>100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1100</v>
      </c>
      <c r="X12" s="9">
        <v>100</v>
      </c>
      <c r="Y12" s="9">
        <v>1300</v>
      </c>
      <c r="Z12" s="9">
        <v>1200</v>
      </c>
      <c r="AA12" s="9">
        <v>100</v>
      </c>
      <c r="AB12" s="9">
        <v>900</v>
      </c>
      <c r="AC12" s="9">
        <v>900</v>
      </c>
      <c r="AD12" s="9">
        <v>800</v>
      </c>
      <c r="AE12" s="9">
        <v>700</v>
      </c>
      <c r="AF12" s="9">
        <v>600</v>
      </c>
      <c r="AG12" s="9">
        <v>0</v>
      </c>
      <c r="AH12" s="9">
        <v>0</v>
      </c>
      <c r="AI12" s="9">
        <v>800</v>
      </c>
      <c r="AJ12" s="9">
        <v>300</v>
      </c>
      <c r="AK12" s="9">
        <v>0</v>
      </c>
      <c r="AL12" s="9">
        <v>0</v>
      </c>
      <c r="AM12" s="9">
        <v>0</v>
      </c>
      <c r="AN12" s="9">
        <v>0</v>
      </c>
    </row>
    <row r="13" spans="2:40">
      <c r="B13" s="22" t="s">
        <v>38</v>
      </c>
      <c r="C13" s="22" t="s">
        <v>68</v>
      </c>
      <c r="D13" s="22" t="s">
        <v>109</v>
      </c>
      <c r="E13" s="22" t="s">
        <v>108</v>
      </c>
      <c r="F13" s="22" t="s">
        <v>17</v>
      </c>
      <c r="G13" s="22"/>
      <c r="H13" s="29" t="s">
        <v>22</v>
      </c>
      <c r="I13" s="34">
        <v>1</v>
      </c>
      <c r="J13" s="9">
        <v>250</v>
      </c>
      <c r="K13" s="9">
        <v>1415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2745</v>
      </c>
      <c r="X13" s="9">
        <v>0</v>
      </c>
      <c r="Y13" s="9">
        <v>4430</v>
      </c>
      <c r="Z13" s="9">
        <v>1840</v>
      </c>
      <c r="AA13" s="9">
        <v>2260</v>
      </c>
      <c r="AB13" s="9">
        <v>1800</v>
      </c>
      <c r="AC13" s="9">
        <v>0</v>
      </c>
      <c r="AD13" s="9">
        <v>2800</v>
      </c>
      <c r="AE13" s="9">
        <v>0</v>
      </c>
      <c r="AF13" s="9">
        <v>1400</v>
      </c>
      <c r="AG13" s="9">
        <v>1900</v>
      </c>
      <c r="AH13" s="9">
        <v>0</v>
      </c>
      <c r="AI13" s="9">
        <v>0</v>
      </c>
      <c r="AJ13" s="9">
        <v>900</v>
      </c>
      <c r="AK13" s="9">
        <v>0</v>
      </c>
      <c r="AL13" s="9">
        <v>0</v>
      </c>
      <c r="AM13" s="9">
        <v>0</v>
      </c>
      <c r="AN13" s="9">
        <v>0</v>
      </c>
    </row>
    <row r="14" spans="2:40">
      <c r="B14" s="22" t="s">
        <v>39</v>
      </c>
      <c r="C14" s="22" t="s">
        <v>69</v>
      </c>
      <c r="D14" s="22" t="s">
        <v>109</v>
      </c>
      <c r="E14" s="22" t="s">
        <v>108</v>
      </c>
      <c r="F14" s="22" t="s">
        <v>17</v>
      </c>
      <c r="G14" s="22"/>
      <c r="H14" s="29" t="s">
        <v>22</v>
      </c>
      <c r="I14" s="34">
        <v>1</v>
      </c>
      <c r="J14" s="9">
        <v>100</v>
      </c>
      <c r="K14" s="9">
        <v>630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100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1810</v>
      </c>
      <c r="X14" s="9">
        <v>100</v>
      </c>
      <c r="Y14" s="9">
        <v>3360</v>
      </c>
      <c r="Z14" s="9">
        <v>1420</v>
      </c>
      <c r="AA14" s="9">
        <v>2200</v>
      </c>
      <c r="AB14" s="9">
        <v>1850</v>
      </c>
      <c r="AC14" s="9">
        <v>2000</v>
      </c>
      <c r="AD14" s="9">
        <v>1600</v>
      </c>
      <c r="AE14" s="9">
        <v>1755</v>
      </c>
      <c r="AF14" s="9">
        <v>1650</v>
      </c>
      <c r="AG14" s="9">
        <v>100</v>
      </c>
      <c r="AH14" s="9">
        <v>2100</v>
      </c>
      <c r="AI14" s="9">
        <v>0</v>
      </c>
      <c r="AJ14" s="9">
        <v>1000</v>
      </c>
      <c r="AK14" s="9">
        <v>0</v>
      </c>
      <c r="AL14" s="9">
        <v>0</v>
      </c>
      <c r="AM14" s="9">
        <v>0</v>
      </c>
      <c r="AN14" s="9">
        <v>0</v>
      </c>
    </row>
    <row r="15" spans="2:40">
      <c r="B15" s="22" t="s">
        <v>40</v>
      </c>
      <c r="C15" s="22" t="s">
        <v>69</v>
      </c>
      <c r="D15" s="22" t="s">
        <v>109</v>
      </c>
      <c r="E15" s="22" t="s">
        <v>108</v>
      </c>
      <c r="F15" s="22" t="s">
        <v>17</v>
      </c>
      <c r="G15" s="22"/>
      <c r="H15" s="29" t="s">
        <v>22</v>
      </c>
      <c r="I15" s="34">
        <v>1</v>
      </c>
      <c r="J15" s="9">
        <v>0</v>
      </c>
      <c r="K15" s="9">
        <v>0</v>
      </c>
      <c r="L15" s="9">
        <v>0</v>
      </c>
      <c r="M15" s="9">
        <v>100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100</v>
      </c>
      <c r="Y15" s="9">
        <v>2130</v>
      </c>
      <c r="Z15" s="9">
        <v>500</v>
      </c>
      <c r="AA15" s="9">
        <v>100</v>
      </c>
      <c r="AB15" s="9">
        <v>500</v>
      </c>
      <c r="AC15" s="9">
        <v>500</v>
      </c>
      <c r="AD15" s="9">
        <v>400</v>
      </c>
      <c r="AE15" s="9">
        <v>500</v>
      </c>
      <c r="AF15" s="9">
        <v>100</v>
      </c>
      <c r="AG15" s="9">
        <v>0</v>
      </c>
      <c r="AH15" s="9">
        <v>0</v>
      </c>
      <c r="AI15" s="9">
        <v>200</v>
      </c>
      <c r="AJ15" s="9">
        <v>100</v>
      </c>
      <c r="AK15" s="9">
        <v>0</v>
      </c>
      <c r="AL15" s="9">
        <v>0</v>
      </c>
      <c r="AM15" s="9">
        <v>0</v>
      </c>
      <c r="AN15" s="9">
        <v>0</v>
      </c>
    </row>
    <row r="16" spans="2:40">
      <c r="B16" s="22" t="s">
        <v>41</v>
      </c>
      <c r="C16" s="22" t="s">
        <v>70</v>
      </c>
      <c r="D16" s="22" t="s">
        <v>109</v>
      </c>
      <c r="E16" s="22" t="s">
        <v>108</v>
      </c>
      <c r="F16" s="22" t="s">
        <v>17</v>
      </c>
      <c r="G16" s="22"/>
      <c r="H16" s="29" t="s">
        <v>22</v>
      </c>
      <c r="I16" s="34">
        <v>1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1008</v>
      </c>
      <c r="Z16" s="9">
        <v>0</v>
      </c>
      <c r="AA16" s="9">
        <v>1932</v>
      </c>
      <c r="AB16" s="9">
        <v>756</v>
      </c>
      <c r="AC16" s="9">
        <v>2184</v>
      </c>
      <c r="AD16" s="9">
        <v>0</v>
      </c>
      <c r="AE16" s="9">
        <v>0</v>
      </c>
      <c r="AF16" s="9">
        <v>0</v>
      </c>
      <c r="AG16" s="9">
        <v>1176</v>
      </c>
      <c r="AH16" s="9">
        <v>756</v>
      </c>
      <c r="AI16" s="9">
        <v>0</v>
      </c>
      <c r="AJ16" s="9">
        <v>1097</v>
      </c>
      <c r="AK16" s="9">
        <v>1127</v>
      </c>
      <c r="AL16" s="9">
        <v>1127</v>
      </c>
      <c r="AM16" s="9">
        <v>1127</v>
      </c>
      <c r="AN16" s="9">
        <v>1127</v>
      </c>
    </row>
    <row r="17" spans="2:40">
      <c r="B17" s="22" t="s">
        <v>71</v>
      </c>
      <c r="C17" s="22" t="s">
        <v>72</v>
      </c>
      <c r="D17" s="22" t="s">
        <v>109</v>
      </c>
      <c r="E17" s="22" t="s">
        <v>108</v>
      </c>
      <c r="F17" s="22" t="s">
        <v>17</v>
      </c>
      <c r="G17" s="22"/>
      <c r="H17" s="29" t="s">
        <v>22</v>
      </c>
      <c r="I17" s="34">
        <v>1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2:40">
      <c r="B18" s="22" t="s">
        <v>73</v>
      </c>
      <c r="C18" s="22" t="s">
        <v>74</v>
      </c>
      <c r="D18" s="22" t="s">
        <v>109</v>
      </c>
      <c r="E18" s="22" t="s">
        <v>108</v>
      </c>
      <c r="F18" s="22" t="s">
        <v>17</v>
      </c>
      <c r="G18" s="22"/>
      <c r="H18" s="29" t="s">
        <v>22</v>
      </c>
      <c r="I18" s="34">
        <v>1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</row>
    <row r="19" spans="2:40">
      <c r="B19" s="22" t="s">
        <v>75</v>
      </c>
      <c r="C19" s="22" t="s">
        <v>76</v>
      </c>
      <c r="D19" s="22" t="s">
        <v>109</v>
      </c>
      <c r="E19" s="22" t="s">
        <v>108</v>
      </c>
      <c r="F19" s="22" t="s">
        <v>17</v>
      </c>
      <c r="G19" s="22"/>
      <c r="H19" s="29" t="s">
        <v>22</v>
      </c>
      <c r="I19" s="34">
        <v>1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</row>
    <row r="20" spans="2:40">
      <c r="B20" s="22" t="s">
        <v>77</v>
      </c>
      <c r="C20" s="22" t="s">
        <v>78</v>
      </c>
      <c r="D20" s="22" t="s">
        <v>109</v>
      </c>
      <c r="E20" s="22" t="s">
        <v>108</v>
      </c>
      <c r="F20" s="22" t="s">
        <v>17</v>
      </c>
      <c r="G20" s="22"/>
      <c r="H20" s="29" t="s">
        <v>22</v>
      </c>
      <c r="I20" s="34">
        <v>1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</row>
    <row r="21" spans="2:40">
      <c r="B21" s="22" t="s">
        <v>79</v>
      </c>
      <c r="C21" s="22" t="s">
        <v>80</v>
      </c>
      <c r="D21" s="22" t="s">
        <v>109</v>
      </c>
      <c r="E21" s="22" t="s">
        <v>108</v>
      </c>
      <c r="F21" s="22" t="s">
        <v>17</v>
      </c>
      <c r="G21" s="22"/>
      <c r="H21" s="29" t="s">
        <v>23</v>
      </c>
      <c r="I21" s="34">
        <v>1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</row>
    <row r="22" spans="2:40">
      <c r="B22" s="22" t="s">
        <v>42</v>
      </c>
      <c r="C22" s="22" t="s">
        <v>81</v>
      </c>
      <c r="D22" s="22" t="s">
        <v>109</v>
      </c>
      <c r="E22" s="22" t="s">
        <v>108</v>
      </c>
      <c r="F22" s="22" t="s">
        <v>17</v>
      </c>
      <c r="G22" s="22"/>
      <c r="H22" s="29" t="s">
        <v>22</v>
      </c>
      <c r="I22" s="34">
        <v>1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</row>
    <row r="23" spans="2:40">
      <c r="B23" s="22" t="s">
        <v>43</v>
      </c>
      <c r="C23" s="22" t="s">
        <v>82</v>
      </c>
      <c r="D23" s="22" t="s">
        <v>109</v>
      </c>
      <c r="E23" s="22" t="s">
        <v>108</v>
      </c>
      <c r="F23" s="22" t="s">
        <v>17</v>
      </c>
      <c r="G23" s="22"/>
      <c r="H23" s="29" t="s">
        <v>22</v>
      </c>
      <c r="I23" s="34">
        <v>1</v>
      </c>
      <c r="J23" s="9">
        <v>0</v>
      </c>
      <c r="K23" s="9">
        <v>250</v>
      </c>
      <c r="L23" s="9">
        <v>0</v>
      </c>
      <c r="M23" s="9">
        <v>400</v>
      </c>
      <c r="N23" s="9">
        <v>0</v>
      </c>
      <c r="O23" s="9">
        <v>0</v>
      </c>
      <c r="P23" s="9">
        <v>0</v>
      </c>
      <c r="Q23" s="9">
        <v>430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250</v>
      </c>
      <c r="X23" s="9">
        <v>830</v>
      </c>
      <c r="Y23" s="9">
        <v>1700</v>
      </c>
      <c r="Z23" s="9">
        <v>2120</v>
      </c>
      <c r="AA23" s="9">
        <v>1650</v>
      </c>
      <c r="AB23" s="9">
        <v>2350</v>
      </c>
      <c r="AC23" s="9">
        <v>2200</v>
      </c>
      <c r="AD23" s="9">
        <v>1800</v>
      </c>
      <c r="AE23" s="9">
        <v>2120</v>
      </c>
      <c r="AF23" s="9">
        <v>500</v>
      </c>
      <c r="AG23" s="9">
        <v>0</v>
      </c>
      <c r="AH23" s="9">
        <v>200</v>
      </c>
      <c r="AI23" s="9">
        <v>500</v>
      </c>
      <c r="AJ23" s="9">
        <v>300</v>
      </c>
      <c r="AK23" s="9">
        <v>0</v>
      </c>
      <c r="AL23" s="9">
        <v>0</v>
      </c>
      <c r="AM23" s="9">
        <v>0</v>
      </c>
      <c r="AN23" s="9">
        <v>0</v>
      </c>
    </row>
    <row r="24" spans="2:40">
      <c r="B24" s="22" t="s">
        <v>44</v>
      </c>
      <c r="C24" s="22" t="s">
        <v>83</v>
      </c>
      <c r="D24" s="22" t="s">
        <v>109</v>
      </c>
      <c r="E24" s="22" t="s">
        <v>108</v>
      </c>
      <c r="F24" s="22" t="s">
        <v>17</v>
      </c>
      <c r="G24" s="22"/>
      <c r="H24" s="29" t="s">
        <v>22</v>
      </c>
      <c r="I24" s="34">
        <v>1</v>
      </c>
      <c r="J24" s="9">
        <v>0</v>
      </c>
      <c r="K24" s="9">
        <v>350</v>
      </c>
      <c r="L24" s="9">
        <v>750</v>
      </c>
      <c r="M24" s="9">
        <v>100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1100</v>
      </c>
      <c r="X24" s="9">
        <v>100</v>
      </c>
      <c r="Y24" s="9">
        <v>1300</v>
      </c>
      <c r="Z24" s="9">
        <v>1200</v>
      </c>
      <c r="AA24" s="9">
        <v>100</v>
      </c>
      <c r="AB24" s="9">
        <v>900</v>
      </c>
      <c r="AC24" s="9">
        <v>900</v>
      </c>
      <c r="AD24" s="9">
        <v>800</v>
      </c>
      <c r="AE24" s="9">
        <v>700</v>
      </c>
      <c r="AF24" s="9">
        <v>600</v>
      </c>
      <c r="AG24" s="9">
        <v>0</v>
      </c>
      <c r="AH24" s="9">
        <v>0</v>
      </c>
      <c r="AI24" s="9">
        <v>800</v>
      </c>
      <c r="AJ24" s="9">
        <v>300</v>
      </c>
      <c r="AK24" s="9">
        <v>0</v>
      </c>
      <c r="AL24" s="9">
        <v>0</v>
      </c>
      <c r="AM24" s="9">
        <v>0</v>
      </c>
      <c r="AN24" s="9">
        <v>0</v>
      </c>
    </row>
    <row r="25" spans="2:40">
      <c r="B25" s="22" t="s">
        <v>84</v>
      </c>
      <c r="C25" s="22" t="s">
        <v>85</v>
      </c>
      <c r="D25" s="22" t="s">
        <v>109</v>
      </c>
      <c r="E25" s="22" t="s">
        <v>108</v>
      </c>
      <c r="F25" s="22" t="s">
        <v>17</v>
      </c>
      <c r="G25" s="22"/>
      <c r="H25" s="29" t="s">
        <v>22</v>
      </c>
      <c r="I25" s="34">
        <v>1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</row>
    <row r="26" spans="2:40">
      <c r="B26" s="22" t="s">
        <v>86</v>
      </c>
      <c r="C26" s="22" t="s">
        <v>87</v>
      </c>
      <c r="D26" s="22" t="s">
        <v>109</v>
      </c>
      <c r="E26" s="22" t="s">
        <v>108</v>
      </c>
      <c r="F26" s="22" t="s">
        <v>17</v>
      </c>
      <c r="G26" s="22"/>
      <c r="H26" s="29" t="s">
        <v>22</v>
      </c>
      <c r="I26" s="34">
        <v>1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</row>
    <row r="27" spans="2:40">
      <c r="B27" s="22" t="s">
        <v>31</v>
      </c>
      <c r="C27" s="22" t="s">
        <v>88</v>
      </c>
      <c r="D27" s="22" t="s">
        <v>109</v>
      </c>
      <c r="E27" s="22" t="s">
        <v>108</v>
      </c>
      <c r="F27" s="22" t="s">
        <v>17</v>
      </c>
      <c r="G27" s="22"/>
      <c r="H27" s="29" t="s">
        <v>23</v>
      </c>
      <c r="I27" s="34">
        <v>1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</row>
    <row r="28" spans="2:40">
      <c r="B28" s="22" t="s">
        <v>89</v>
      </c>
      <c r="C28" s="22" t="s">
        <v>90</v>
      </c>
      <c r="D28" s="22" t="s">
        <v>109</v>
      </c>
      <c r="E28" s="22" t="s">
        <v>108</v>
      </c>
      <c r="F28" s="22">
        <v>0</v>
      </c>
      <c r="G28" s="22"/>
      <c r="H28" s="29" t="s">
        <v>23</v>
      </c>
      <c r="I28" s="34">
        <v>1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</row>
    <row r="29" spans="2:40">
      <c r="B29" s="22" t="s">
        <v>91</v>
      </c>
      <c r="C29" s="22" t="s">
        <v>92</v>
      </c>
      <c r="D29" s="22" t="s">
        <v>109</v>
      </c>
      <c r="E29" s="22" t="s">
        <v>108</v>
      </c>
      <c r="F29" s="22">
        <v>0</v>
      </c>
      <c r="G29" s="22"/>
      <c r="H29" s="29" t="s">
        <v>23</v>
      </c>
      <c r="I29" s="34">
        <v>1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</row>
    <row r="30" spans="2:40">
      <c r="B30" s="22" t="s">
        <v>93</v>
      </c>
      <c r="C30" s="22" t="s">
        <v>94</v>
      </c>
      <c r="D30" s="22" t="s">
        <v>109</v>
      </c>
      <c r="E30" s="22" t="s">
        <v>108</v>
      </c>
      <c r="F30" s="22" t="s">
        <v>17</v>
      </c>
      <c r="G30" s="22"/>
      <c r="H30" s="29" t="s">
        <v>22</v>
      </c>
      <c r="I30" s="34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</row>
    <row r="31" spans="2:40">
      <c r="B31" s="22" t="s">
        <v>45</v>
      </c>
      <c r="C31" s="22" t="s">
        <v>95</v>
      </c>
      <c r="D31" s="22" t="s">
        <v>109</v>
      </c>
      <c r="E31" s="22" t="s">
        <v>108</v>
      </c>
      <c r="F31" s="22" t="s">
        <v>17</v>
      </c>
      <c r="G31" s="22"/>
      <c r="H31" s="29" t="s">
        <v>22</v>
      </c>
      <c r="I31" s="34">
        <v>1</v>
      </c>
      <c r="J31" s="9">
        <v>400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100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400</v>
      </c>
      <c r="X31" s="9">
        <v>100</v>
      </c>
      <c r="Y31" s="9">
        <v>0</v>
      </c>
      <c r="Z31" s="9">
        <v>400</v>
      </c>
      <c r="AA31" s="9">
        <v>300</v>
      </c>
      <c r="AB31" s="9">
        <v>300</v>
      </c>
      <c r="AC31" s="9">
        <v>300</v>
      </c>
      <c r="AD31" s="9">
        <v>100</v>
      </c>
      <c r="AE31" s="9">
        <v>200</v>
      </c>
      <c r="AF31" s="9">
        <v>291</v>
      </c>
      <c r="AG31" s="9">
        <v>200</v>
      </c>
      <c r="AH31" s="9">
        <v>200</v>
      </c>
      <c r="AI31" s="9">
        <v>100</v>
      </c>
      <c r="AJ31" s="9">
        <v>200</v>
      </c>
      <c r="AK31" s="9">
        <v>0</v>
      </c>
      <c r="AL31" s="9">
        <v>0</v>
      </c>
      <c r="AM31" s="9">
        <v>0</v>
      </c>
      <c r="AN31" s="9">
        <v>0</v>
      </c>
    </row>
    <row r="32" spans="2:40">
      <c r="B32" s="22" t="s">
        <v>46</v>
      </c>
      <c r="C32" s="22" t="s">
        <v>95</v>
      </c>
      <c r="D32" s="22" t="s">
        <v>109</v>
      </c>
      <c r="E32" s="22" t="s">
        <v>108</v>
      </c>
      <c r="F32" s="22" t="s">
        <v>17</v>
      </c>
      <c r="G32" s="22"/>
      <c r="H32" s="29" t="s">
        <v>22</v>
      </c>
      <c r="I32" s="34">
        <v>1</v>
      </c>
      <c r="J32" s="9">
        <v>750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390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750</v>
      </c>
      <c r="X32" s="9">
        <v>390</v>
      </c>
      <c r="Y32" s="9">
        <v>0</v>
      </c>
      <c r="Z32" s="9">
        <v>360</v>
      </c>
      <c r="AA32" s="9">
        <v>260</v>
      </c>
      <c r="AB32" s="9">
        <v>400</v>
      </c>
      <c r="AC32" s="9">
        <v>200</v>
      </c>
      <c r="AD32" s="9">
        <v>100</v>
      </c>
      <c r="AE32" s="9">
        <v>100</v>
      </c>
      <c r="AF32" s="9">
        <v>200</v>
      </c>
      <c r="AG32" s="9">
        <v>200</v>
      </c>
      <c r="AH32" s="9">
        <v>200</v>
      </c>
      <c r="AI32" s="9">
        <v>200</v>
      </c>
      <c r="AJ32" s="9">
        <v>200</v>
      </c>
      <c r="AK32" s="9">
        <v>400</v>
      </c>
      <c r="AL32" s="9">
        <v>400</v>
      </c>
      <c r="AM32" s="9">
        <v>300</v>
      </c>
      <c r="AN32" s="9">
        <v>400</v>
      </c>
    </row>
    <row r="33" spans="2:40">
      <c r="B33" s="22" t="s">
        <v>47</v>
      </c>
      <c r="C33" s="22" t="s">
        <v>95</v>
      </c>
      <c r="D33" s="22" t="s">
        <v>109</v>
      </c>
      <c r="E33" s="22" t="s">
        <v>108</v>
      </c>
      <c r="F33" s="22" t="s">
        <v>17</v>
      </c>
      <c r="G33" s="22"/>
      <c r="H33" s="29" t="s">
        <v>22</v>
      </c>
      <c r="I33" s="34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100</v>
      </c>
      <c r="AD33" s="9">
        <v>0</v>
      </c>
      <c r="AE33" s="9">
        <v>100</v>
      </c>
      <c r="AF33" s="9">
        <v>100</v>
      </c>
      <c r="AG33" s="9">
        <v>100</v>
      </c>
      <c r="AH33" s="9">
        <v>100</v>
      </c>
      <c r="AI33" s="9">
        <v>100</v>
      </c>
      <c r="AJ33" s="9">
        <v>100</v>
      </c>
      <c r="AK33" s="9">
        <v>0</v>
      </c>
      <c r="AL33" s="9">
        <v>0</v>
      </c>
      <c r="AM33" s="9">
        <v>0</v>
      </c>
      <c r="AN33" s="9">
        <v>0</v>
      </c>
    </row>
    <row r="34" spans="2:40">
      <c r="B34" s="22" t="s">
        <v>48</v>
      </c>
      <c r="C34" s="22" t="s">
        <v>95</v>
      </c>
      <c r="D34" s="22" t="s">
        <v>109</v>
      </c>
      <c r="E34" s="22" t="s">
        <v>108</v>
      </c>
      <c r="F34" s="22" t="s">
        <v>17</v>
      </c>
      <c r="G34" s="22"/>
      <c r="H34" s="29" t="s">
        <v>22</v>
      </c>
      <c r="I34" s="34">
        <v>1</v>
      </c>
      <c r="J34" s="9">
        <v>0</v>
      </c>
      <c r="K34" s="9">
        <v>0</v>
      </c>
      <c r="L34" s="9">
        <v>200</v>
      </c>
      <c r="M34" s="9">
        <v>0</v>
      </c>
      <c r="N34" s="9">
        <v>0</v>
      </c>
      <c r="O34" s="9">
        <v>0</v>
      </c>
      <c r="P34" s="9">
        <v>0</v>
      </c>
      <c r="Q34" s="9">
        <v>460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200</v>
      </c>
      <c r="X34" s="9">
        <v>460</v>
      </c>
      <c r="Y34" s="9">
        <v>0</v>
      </c>
      <c r="Z34" s="9">
        <v>300</v>
      </c>
      <c r="AA34" s="9">
        <v>100</v>
      </c>
      <c r="AB34" s="9">
        <v>600</v>
      </c>
      <c r="AC34" s="9">
        <v>600</v>
      </c>
      <c r="AD34" s="9">
        <v>200</v>
      </c>
      <c r="AE34" s="9">
        <v>500</v>
      </c>
      <c r="AF34" s="9">
        <v>689</v>
      </c>
      <c r="AG34" s="9">
        <v>600</v>
      </c>
      <c r="AH34" s="9">
        <v>400</v>
      </c>
      <c r="AI34" s="9">
        <v>400</v>
      </c>
      <c r="AJ34" s="9">
        <v>400</v>
      </c>
      <c r="AK34" s="9">
        <v>0</v>
      </c>
      <c r="AL34" s="9">
        <v>0</v>
      </c>
      <c r="AM34" s="9">
        <v>0</v>
      </c>
      <c r="AN34" s="9">
        <v>0</v>
      </c>
    </row>
    <row r="35" spans="2:40">
      <c r="B35" s="22" t="s">
        <v>49</v>
      </c>
      <c r="C35" s="22" t="s">
        <v>95</v>
      </c>
      <c r="D35" s="22" t="s">
        <v>109</v>
      </c>
      <c r="E35" s="22" t="s">
        <v>108</v>
      </c>
      <c r="F35" s="22" t="s">
        <v>17</v>
      </c>
      <c r="G35" s="22"/>
      <c r="H35" s="29" t="s">
        <v>22</v>
      </c>
      <c r="I35" s="34">
        <v>1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545</v>
      </c>
      <c r="AA35" s="9">
        <v>515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100</v>
      </c>
      <c r="AH35" s="9">
        <v>100</v>
      </c>
      <c r="AI35" s="9">
        <v>100</v>
      </c>
      <c r="AJ35" s="9">
        <v>100</v>
      </c>
      <c r="AK35" s="9">
        <v>0</v>
      </c>
      <c r="AL35" s="9">
        <v>0</v>
      </c>
      <c r="AM35" s="9">
        <v>0</v>
      </c>
      <c r="AN35" s="9">
        <v>0</v>
      </c>
    </row>
    <row r="36" spans="2:40">
      <c r="B36" s="22" t="s">
        <v>50</v>
      </c>
      <c r="C36" s="22" t="s">
        <v>95</v>
      </c>
      <c r="D36" s="22" t="s">
        <v>109</v>
      </c>
      <c r="E36" s="22" t="s">
        <v>108</v>
      </c>
      <c r="F36" s="22" t="s">
        <v>17</v>
      </c>
      <c r="G36" s="22"/>
      <c r="H36" s="29" t="s">
        <v>22</v>
      </c>
      <c r="I36" s="34">
        <v>1</v>
      </c>
      <c r="J36" s="9">
        <v>400</v>
      </c>
      <c r="K36" s="9">
        <v>478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200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1200</v>
      </c>
      <c r="X36" s="9">
        <v>200</v>
      </c>
      <c r="Y36" s="9">
        <v>1400</v>
      </c>
      <c r="Z36" s="9">
        <v>4840</v>
      </c>
      <c r="AA36" s="9">
        <v>2300</v>
      </c>
      <c r="AB36" s="9">
        <v>4600</v>
      </c>
      <c r="AC36" s="9">
        <v>3200</v>
      </c>
      <c r="AD36" s="9">
        <v>2700</v>
      </c>
      <c r="AE36" s="9">
        <v>2100</v>
      </c>
      <c r="AF36" s="9">
        <v>343</v>
      </c>
      <c r="AG36" s="9">
        <v>3100</v>
      </c>
      <c r="AH36" s="9">
        <v>0</v>
      </c>
      <c r="AI36" s="9">
        <v>300</v>
      </c>
      <c r="AJ36" s="9">
        <v>1300</v>
      </c>
      <c r="AK36" s="9">
        <v>0</v>
      </c>
      <c r="AL36" s="9">
        <v>0</v>
      </c>
      <c r="AM36" s="9">
        <v>0</v>
      </c>
      <c r="AN36" s="9">
        <v>0</v>
      </c>
    </row>
    <row r="37" spans="2:40">
      <c r="B37" s="22" t="s">
        <v>96</v>
      </c>
      <c r="C37" s="22" t="s">
        <v>95</v>
      </c>
      <c r="D37" s="22" t="s">
        <v>109</v>
      </c>
      <c r="E37" s="22" t="s">
        <v>108</v>
      </c>
      <c r="F37" s="22" t="s">
        <v>17</v>
      </c>
      <c r="G37" s="22"/>
      <c r="H37" s="29" t="s">
        <v>22</v>
      </c>
      <c r="I37" s="34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</row>
    <row r="38" spans="2:40">
      <c r="B38" s="22" t="s">
        <v>97</v>
      </c>
      <c r="C38" s="22" t="s">
        <v>94</v>
      </c>
      <c r="D38" s="22" t="s">
        <v>109</v>
      </c>
      <c r="E38" s="22" t="s">
        <v>108</v>
      </c>
      <c r="F38" s="22" t="s">
        <v>17</v>
      </c>
      <c r="G38" s="22"/>
      <c r="H38" s="29" t="s">
        <v>22</v>
      </c>
      <c r="I38" s="34">
        <v>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</row>
    <row r="39" spans="2:40">
      <c r="B39" s="22" t="s">
        <v>98</v>
      </c>
      <c r="C39" s="22" t="s">
        <v>94</v>
      </c>
      <c r="D39" s="22" t="s">
        <v>109</v>
      </c>
      <c r="E39" s="22" t="s">
        <v>108</v>
      </c>
      <c r="F39" s="22" t="s">
        <v>17</v>
      </c>
      <c r="G39" s="22"/>
      <c r="H39" s="29" t="s">
        <v>22</v>
      </c>
      <c r="I39" s="34">
        <v>1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</row>
    <row r="40" spans="2:40">
      <c r="B40" s="22" t="s">
        <v>99</v>
      </c>
      <c r="C40" s="22" t="s">
        <v>95</v>
      </c>
      <c r="D40" s="22" t="s">
        <v>109</v>
      </c>
      <c r="E40" s="22" t="s">
        <v>108</v>
      </c>
      <c r="F40" s="22" t="s">
        <v>17</v>
      </c>
      <c r="G40" s="22"/>
      <c r="H40" s="29" t="s">
        <v>22</v>
      </c>
      <c r="I40" s="34">
        <v>1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</row>
    <row r="41" spans="2:40">
      <c r="B41" s="22" t="s">
        <v>100</v>
      </c>
      <c r="C41" s="22" t="s">
        <v>95</v>
      </c>
      <c r="D41" s="22" t="s">
        <v>109</v>
      </c>
      <c r="E41" s="22" t="s">
        <v>108</v>
      </c>
      <c r="F41" s="22" t="s">
        <v>17</v>
      </c>
      <c r="G41" s="22"/>
      <c r="H41" s="29" t="s">
        <v>22</v>
      </c>
      <c r="I41" s="34">
        <v>1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</row>
    <row r="42" spans="2:40">
      <c r="B42" s="22" t="s">
        <v>52</v>
      </c>
      <c r="C42" s="22" t="s">
        <v>94</v>
      </c>
      <c r="D42" s="22" t="s">
        <v>109</v>
      </c>
      <c r="E42" s="22" t="s">
        <v>108</v>
      </c>
      <c r="F42" s="22" t="s">
        <v>17</v>
      </c>
      <c r="G42" s="22"/>
      <c r="H42" s="29" t="s">
        <v>22</v>
      </c>
      <c r="I42" s="34">
        <v>1</v>
      </c>
      <c r="J42" s="9">
        <v>0</v>
      </c>
      <c r="K42" s="9">
        <v>0</v>
      </c>
      <c r="L42" s="9">
        <v>0</v>
      </c>
      <c r="M42" s="9">
        <v>2004</v>
      </c>
      <c r="N42" s="9">
        <v>0</v>
      </c>
      <c r="O42" s="9">
        <v>0</v>
      </c>
      <c r="P42" s="9">
        <v>998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3559</v>
      </c>
      <c r="X42" s="9">
        <v>2243</v>
      </c>
      <c r="Y42" s="9">
        <v>595</v>
      </c>
      <c r="Z42" s="9">
        <v>0</v>
      </c>
      <c r="AA42" s="9">
        <v>9481</v>
      </c>
      <c r="AB42" s="9">
        <v>2755</v>
      </c>
      <c r="AC42" s="9">
        <v>1700</v>
      </c>
      <c r="AD42" s="9">
        <v>1950</v>
      </c>
      <c r="AE42" s="9">
        <v>2045</v>
      </c>
      <c r="AF42" s="9">
        <v>3528</v>
      </c>
      <c r="AG42" s="9">
        <v>1800</v>
      </c>
      <c r="AH42" s="9">
        <v>1150</v>
      </c>
      <c r="AI42" s="9">
        <v>1400</v>
      </c>
      <c r="AJ42" s="9">
        <v>3531</v>
      </c>
      <c r="AK42" s="9">
        <v>4010</v>
      </c>
      <c r="AL42" s="9">
        <v>200</v>
      </c>
      <c r="AM42" s="9">
        <v>200</v>
      </c>
      <c r="AN42" s="9">
        <v>950</v>
      </c>
    </row>
    <row r="43" spans="2:40">
      <c r="B43" s="22" t="s">
        <v>51</v>
      </c>
      <c r="C43" s="22" t="s">
        <v>95</v>
      </c>
      <c r="D43" s="22" t="s">
        <v>109</v>
      </c>
      <c r="E43" s="22" t="s">
        <v>108</v>
      </c>
      <c r="F43" s="22" t="s">
        <v>17</v>
      </c>
      <c r="G43" s="22"/>
      <c r="H43" s="29" t="s">
        <v>22</v>
      </c>
      <c r="I43" s="34">
        <v>1</v>
      </c>
      <c r="J43" s="9">
        <v>0</v>
      </c>
      <c r="K43" s="9">
        <v>0</v>
      </c>
      <c r="L43" s="9">
        <v>300</v>
      </c>
      <c r="M43" s="9">
        <v>0</v>
      </c>
      <c r="N43" s="9">
        <v>0</v>
      </c>
      <c r="O43" s="9">
        <v>0</v>
      </c>
      <c r="P43" s="9">
        <v>0</v>
      </c>
      <c r="Q43" s="9">
        <v>200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850</v>
      </c>
      <c r="X43" s="9">
        <v>200</v>
      </c>
      <c r="Y43" s="9">
        <v>1600</v>
      </c>
      <c r="Z43" s="9">
        <v>4630</v>
      </c>
      <c r="AA43" s="9">
        <v>3400</v>
      </c>
      <c r="AB43" s="9">
        <v>800</v>
      </c>
      <c r="AC43" s="9">
        <v>3225</v>
      </c>
      <c r="AD43" s="9">
        <v>2600</v>
      </c>
      <c r="AE43" s="9">
        <v>3263</v>
      </c>
      <c r="AF43" s="9">
        <v>2600</v>
      </c>
      <c r="AG43" s="9">
        <v>300</v>
      </c>
      <c r="AH43" s="9">
        <v>3400</v>
      </c>
      <c r="AI43" s="9">
        <v>400</v>
      </c>
      <c r="AJ43" s="9">
        <v>3425</v>
      </c>
      <c r="AK43" s="9">
        <v>0</v>
      </c>
      <c r="AL43" s="9">
        <v>0</v>
      </c>
      <c r="AM43" s="9">
        <v>0</v>
      </c>
      <c r="AN43" s="9">
        <v>0</v>
      </c>
    </row>
    <row r="44" spans="2:40">
      <c r="B44" s="22" t="s">
        <v>55</v>
      </c>
      <c r="C44" s="22" t="s">
        <v>101</v>
      </c>
      <c r="D44" s="22" t="s">
        <v>109</v>
      </c>
      <c r="E44" s="22" t="s">
        <v>108</v>
      </c>
      <c r="F44" s="22" t="s">
        <v>17</v>
      </c>
      <c r="G44" s="22"/>
      <c r="H44" s="29" t="s">
        <v>22</v>
      </c>
      <c r="I44" s="34">
        <v>1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</row>
    <row r="45" spans="2:40">
      <c r="B45" s="22" t="s">
        <v>53</v>
      </c>
      <c r="C45" s="22" t="s">
        <v>102</v>
      </c>
      <c r="D45" s="22" t="s">
        <v>109</v>
      </c>
      <c r="E45" s="22" t="s">
        <v>108</v>
      </c>
      <c r="F45" s="22" t="s">
        <v>17</v>
      </c>
      <c r="G45" s="22"/>
      <c r="H45" s="29" t="s">
        <v>22</v>
      </c>
      <c r="I45" s="34">
        <v>1</v>
      </c>
      <c r="J45" s="9">
        <v>0</v>
      </c>
      <c r="K45" s="9">
        <v>0</v>
      </c>
      <c r="L45" s="9">
        <v>1725</v>
      </c>
      <c r="M45" s="9">
        <v>1425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3285</v>
      </c>
      <c r="X45" s="9">
        <v>0</v>
      </c>
      <c r="Y45" s="9">
        <v>2180</v>
      </c>
      <c r="Z45" s="9">
        <v>1575</v>
      </c>
      <c r="AA45" s="9">
        <v>400</v>
      </c>
      <c r="AB45" s="9">
        <v>1300</v>
      </c>
      <c r="AC45" s="9">
        <v>1400</v>
      </c>
      <c r="AD45" s="9">
        <v>1200</v>
      </c>
      <c r="AE45" s="9">
        <v>1100</v>
      </c>
      <c r="AF45" s="9">
        <v>900</v>
      </c>
      <c r="AG45" s="9">
        <v>0</v>
      </c>
      <c r="AH45" s="9">
        <v>0</v>
      </c>
      <c r="AI45" s="9">
        <v>1200</v>
      </c>
      <c r="AJ45" s="9">
        <v>500</v>
      </c>
      <c r="AK45" s="9">
        <v>0</v>
      </c>
      <c r="AL45" s="9">
        <v>0</v>
      </c>
      <c r="AM45" s="9">
        <v>0</v>
      </c>
      <c r="AN45" s="9">
        <v>0</v>
      </c>
    </row>
    <row r="46" spans="2:40">
      <c r="B46" s="22" t="s">
        <v>103</v>
      </c>
      <c r="C46" s="22" t="s">
        <v>104</v>
      </c>
      <c r="D46" s="22" t="s">
        <v>109</v>
      </c>
      <c r="E46" s="22" t="s">
        <v>108</v>
      </c>
      <c r="F46" s="22" t="s">
        <v>17</v>
      </c>
      <c r="G46" s="22"/>
      <c r="H46" s="29" t="s">
        <v>16</v>
      </c>
      <c r="I46" s="34">
        <v>1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</row>
    <row r="47" spans="2:40">
      <c r="B47" s="22" t="s">
        <v>105</v>
      </c>
      <c r="C47" s="22" t="s">
        <v>106</v>
      </c>
      <c r="D47" s="22" t="s">
        <v>109</v>
      </c>
      <c r="E47" s="22" t="s">
        <v>108</v>
      </c>
      <c r="F47" s="22" t="s">
        <v>17</v>
      </c>
      <c r="G47" s="22"/>
      <c r="H47" s="29" t="s">
        <v>16</v>
      </c>
      <c r="I47" s="34"/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</row>
    <row r="48" spans="2:40">
      <c r="B48" s="22" t="s">
        <v>54</v>
      </c>
      <c r="C48" s="22" t="s">
        <v>107</v>
      </c>
      <c r="D48" s="22" t="s">
        <v>109</v>
      </c>
      <c r="E48" s="22" t="s">
        <v>108</v>
      </c>
      <c r="F48" s="22" t="s">
        <v>17</v>
      </c>
      <c r="G48" s="22"/>
      <c r="H48" s="29" t="s">
        <v>26</v>
      </c>
      <c r="I48" s="34">
        <v>1</v>
      </c>
      <c r="J48" s="9">
        <v>350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350</v>
      </c>
      <c r="X48" s="9">
        <v>0</v>
      </c>
      <c r="Y48" s="9">
        <v>0</v>
      </c>
      <c r="Z48" s="9">
        <v>0</v>
      </c>
      <c r="AA48" s="9">
        <v>0</v>
      </c>
      <c r="AB48" s="9">
        <v>220</v>
      </c>
      <c r="AC48" s="9">
        <v>0</v>
      </c>
      <c r="AD48" s="9">
        <v>0</v>
      </c>
      <c r="AE48" s="9">
        <v>0</v>
      </c>
      <c r="AF48" s="9">
        <v>220</v>
      </c>
      <c r="AG48" s="9">
        <v>0</v>
      </c>
      <c r="AH48" s="9">
        <v>0</v>
      </c>
      <c r="AI48" s="9">
        <v>0</v>
      </c>
      <c r="AJ48" s="9">
        <v>300</v>
      </c>
      <c r="AK48" s="9">
        <v>300</v>
      </c>
      <c r="AL48" s="9">
        <v>0</v>
      </c>
      <c r="AM48" s="9">
        <v>0</v>
      </c>
      <c r="AN48" s="9">
        <v>0</v>
      </c>
    </row>
  </sheetData>
  <autoFilter ref="B3:AO48"/>
  <conditionalFormatting sqref="J4:AN48">
    <cfRule type="cellIs" dxfId="15" priority="2497" operator="greaterThan">
      <formula>0</formula>
    </cfRule>
  </conditionalFormatting>
  <conditionalFormatting sqref="J4:AN48">
    <cfRule type="cellIs" dxfId="14" priority="2495" operator="greaterThan">
      <formula>0</formula>
    </cfRule>
    <cfRule type="cellIs" dxfId="13" priority="2496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T48"/>
  <sheetViews>
    <sheetView tabSelected="1" zoomScale="85" zoomScaleNormal="85" workbookViewId="0">
      <pane xSplit="9" ySplit="3" topLeftCell="AJ4" activePane="bottomRight" state="frozen"/>
      <selection pane="topRight" activeCell="J1" sqref="J1"/>
      <selection pane="bottomLeft" activeCell="A4" sqref="A4"/>
      <selection pane="bottomRight" activeCell="AM12" sqref="AM12"/>
    </sheetView>
  </sheetViews>
  <sheetFormatPr defaultRowHeight="15"/>
  <cols>
    <col min="1" max="1" width="3" style="30" customWidth="1"/>
    <col min="2" max="2" width="4" style="30" customWidth="1"/>
    <col min="3" max="3" width="13.28515625" bestFit="1" customWidth="1"/>
    <col min="4" max="4" width="33.28515625" customWidth="1"/>
    <col min="5" max="5" width="25" customWidth="1"/>
    <col min="6" max="6" width="11.42578125" customWidth="1"/>
    <col min="7" max="7" width="10.42578125" customWidth="1"/>
    <col min="8" max="8" width="11" customWidth="1"/>
    <col min="9" max="9" width="6.42578125" customWidth="1"/>
    <col min="10" max="10" width="12.5703125" customWidth="1"/>
    <col min="11" max="11" width="12.7109375" customWidth="1"/>
    <col min="12" max="12" width="12.42578125" customWidth="1"/>
    <col min="13" max="13" width="12.85546875" customWidth="1"/>
    <col min="14" max="14" width="13.85546875" customWidth="1"/>
    <col min="15" max="27" width="8.140625" customWidth="1"/>
    <col min="28" max="28" width="8.140625" hidden="1" customWidth="1"/>
    <col min="29" max="29" width="8.140625" customWidth="1"/>
    <col min="30" max="30" width="18.140625" customWidth="1"/>
    <col min="31" max="33" width="10.28515625" customWidth="1"/>
    <col min="34" max="34" width="9.42578125" customWidth="1"/>
    <col min="35" max="35" width="8.7109375" customWidth="1"/>
    <col min="36" max="36" width="9.140625" customWidth="1"/>
    <col min="37" max="38" width="10" customWidth="1"/>
    <col min="39" max="39" width="11" bestFit="1" customWidth="1"/>
    <col min="40" max="40" width="9" customWidth="1"/>
    <col min="41" max="43" width="12.140625" customWidth="1"/>
    <col min="44" max="44" width="12.140625" hidden="1" customWidth="1"/>
  </cols>
  <sheetData>
    <row r="1" spans="3:46" ht="15" customHeight="1">
      <c r="C1" s="31" t="s">
        <v>29</v>
      </c>
      <c r="D1" s="31"/>
      <c r="E1" s="31"/>
      <c r="F1" s="31"/>
      <c r="G1" s="31"/>
      <c r="H1" s="31"/>
      <c r="I1" s="31"/>
      <c r="K1" s="32"/>
      <c r="L1" s="32"/>
      <c r="M1" s="32"/>
      <c r="N1" s="33"/>
      <c r="O1" s="41" t="s">
        <v>0</v>
      </c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27"/>
      <c r="AC1" s="35"/>
      <c r="AD1" s="23"/>
      <c r="AE1" s="39" t="s">
        <v>1</v>
      </c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28"/>
    </row>
    <row r="2" spans="3:46">
      <c r="C2" s="32" t="s">
        <v>30</v>
      </c>
      <c r="D2" s="32" t="s">
        <v>110</v>
      </c>
      <c r="F2" s="32"/>
      <c r="G2" s="32"/>
      <c r="H2" s="32"/>
      <c r="I2" s="32"/>
      <c r="J2" s="36" t="s">
        <v>16</v>
      </c>
      <c r="K2" s="36"/>
      <c r="L2" s="37"/>
      <c r="M2" s="38"/>
      <c r="N2" s="21" t="s">
        <v>25</v>
      </c>
      <c r="O2" s="3" t="s">
        <v>3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  <c r="U2" s="3" t="s">
        <v>2</v>
      </c>
      <c r="V2" s="3" t="s">
        <v>3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8</v>
      </c>
      <c r="AC2" s="3"/>
      <c r="AD2" s="10" t="s">
        <v>28</v>
      </c>
      <c r="AE2" s="4" t="str">
        <f>O2</f>
        <v>Tue</v>
      </c>
      <c r="AF2" s="4" t="str">
        <f>P2</f>
        <v>Wed</v>
      </c>
      <c r="AG2" s="4" t="str">
        <f>Q2</f>
        <v>Thu</v>
      </c>
      <c r="AH2" s="4" t="str">
        <f>R2</f>
        <v>Fri</v>
      </c>
      <c r="AI2" s="4" t="str">
        <f>S2</f>
        <v>Sat</v>
      </c>
      <c r="AJ2" s="4" t="str">
        <f>T2</f>
        <v>Sun</v>
      </c>
      <c r="AK2" s="4" t="str">
        <f>U2</f>
        <v>Mon</v>
      </c>
      <c r="AL2" s="4" t="str">
        <f>V2</f>
        <v>Tue</v>
      </c>
      <c r="AM2" s="4" t="str">
        <f>W2</f>
        <v>Wed</v>
      </c>
      <c r="AN2" s="4" t="str">
        <f>X2</f>
        <v>Thu</v>
      </c>
      <c r="AO2" s="4" t="str">
        <f>Y2</f>
        <v>Fri</v>
      </c>
      <c r="AP2" s="4" t="str">
        <f>Z2</f>
        <v>Sat</v>
      </c>
      <c r="AQ2" s="4" t="str">
        <f>AA2</f>
        <v>Sun</v>
      </c>
      <c r="AR2" s="4" t="str">
        <f>AB2</f>
        <v>Sun</v>
      </c>
    </row>
    <row r="3" spans="3:46" ht="59.25" customHeight="1">
      <c r="C3" s="12" t="s">
        <v>9</v>
      </c>
      <c r="D3" s="12" t="s">
        <v>10</v>
      </c>
      <c r="E3" s="12" t="s">
        <v>11</v>
      </c>
      <c r="F3" s="13" t="s">
        <v>12</v>
      </c>
      <c r="G3" s="13" t="s">
        <v>18</v>
      </c>
      <c r="H3" s="16" t="s">
        <v>13</v>
      </c>
      <c r="I3" s="14" t="s">
        <v>14</v>
      </c>
      <c r="J3" s="15" t="s">
        <v>16</v>
      </c>
      <c r="K3" s="15" t="s">
        <v>20</v>
      </c>
      <c r="L3" s="14" t="s">
        <v>19</v>
      </c>
      <c r="M3" s="14" t="s">
        <v>15</v>
      </c>
      <c r="N3" s="21" t="s">
        <v>25</v>
      </c>
      <c r="O3" s="17">
        <v>43662</v>
      </c>
      <c r="P3" s="17">
        <v>43663</v>
      </c>
      <c r="Q3" s="17">
        <v>43664</v>
      </c>
      <c r="R3" s="17">
        <v>43665</v>
      </c>
      <c r="S3" s="17">
        <v>43666</v>
      </c>
      <c r="T3" s="17">
        <v>43667</v>
      </c>
      <c r="U3" s="17">
        <v>43668</v>
      </c>
      <c r="V3" s="17">
        <v>43669</v>
      </c>
      <c r="W3" s="17">
        <v>43670</v>
      </c>
      <c r="X3" s="17">
        <v>43671</v>
      </c>
      <c r="Y3" s="17">
        <v>43672</v>
      </c>
      <c r="Z3" s="17">
        <v>43673</v>
      </c>
      <c r="AA3" s="17">
        <v>43674</v>
      </c>
      <c r="AB3" s="17">
        <v>43675</v>
      </c>
      <c r="AC3" s="17">
        <v>43676</v>
      </c>
      <c r="AD3" s="8" t="s">
        <v>27</v>
      </c>
      <c r="AE3" s="18">
        <f>O3</f>
        <v>43662</v>
      </c>
      <c r="AF3" s="18">
        <f>P3</f>
        <v>43663</v>
      </c>
      <c r="AG3" s="18">
        <f>Q3</f>
        <v>43664</v>
      </c>
      <c r="AH3" s="18">
        <f>R3</f>
        <v>43665</v>
      </c>
      <c r="AI3" s="18">
        <f>S3</f>
        <v>43666</v>
      </c>
      <c r="AJ3" s="18">
        <f>T3</f>
        <v>43667</v>
      </c>
      <c r="AK3" s="18">
        <f>U3</f>
        <v>43668</v>
      </c>
      <c r="AL3" s="18">
        <f>V3</f>
        <v>43669</v>
      </c>
      <c r="AM3" s="18">
        <f>W3</f>
        <v>43670</v>
      </c>
      <c r="AN3" s="18">
        <f>X3</f>
        <v>43671</v>
      </c>
      <c r="AO3" s="18">
        <f>Y3</f>
        <v>43672</v>
      </c>
      <c r="AP3" s="18">
        <f>Z3</f>
        <v>43673</v>
      </c>
      <c r="AQ3" s="18">
        <f>AA3</f>
        <v>43674</v>
      </c>
      <c r="AR3" s="18">
        <f>AB3</f>
        <v>43675</v>
      </c>
      <c r="AS3" t="s">
        <v>111</v>
      </c>
      <c r="AT3" t="s">
        <v>112</v>
      </c>
    </row>
    <row r="4" spans="3:46">
      <c r="C4" s="22" t="s">
        <v>56</v>
      </c>
      <c r="D4" s="22" t="s">
        <v>57</v>
      </c>
      <c r="E4" s="22" t="s">
        <v>108</v>
      </c>
      <c r="F4" s="22" t="s">
        <v>24</v>
      </c>
      <c r="G4" s="22"/>
      <c r="H4" s="29" t="s">
        <v>16</v>
      </c>
      <c r="I4" s="34">
        <v>1</v>
      </c>
      <c r="J4" s="11">
        <v>0</v>
      </c>
      <c r="K4" s="11">
        <f>J4+AQ4</f>
        <v>0</v>
      </c>
      <c r="L4" s="19">
        <v>0</v>
      </c>
      <c r="M4" s="19">
        <v>0</v>
      </c>
      <c r="N4" s="20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f>SUM(O4:X4)</f>
        <v>0</v>
      </c>
      <c r="AE4" s="26">
        <f>SUM(L4:M4)-O4-N4</f>
        <v>0</v>
      </c>
      <c r="AF4" s="26">
        <f>AE4-P4</f>
        <v>0</v>
      </c>
      <c r="AG4" s="26">
        <f>AF4-Q4</f>
        <v>0</v>
      </c>
      <c r="AH4" s="26">
        <f>AG4-R4</f>
        <v>0</v>
      </c>
      <c r="AI4" s="26">
        <f>AH4-S4</f>
        <v>0</v>
      </c>
      <c r="AJ4" s="26">
        <f>AI4-T4</f>
        <v>0</v>
      </c>
      <c r="AK4" s="26">
        <f>AJ4-U4</f>
        <v>0</v>
      </c>
      <c r="AL4" s="26">
        <f>AK4-V4</f>
        <v>0</v>
      </c>
      <c r="AM4" s="26">
        <f>AL4-W4</f>
        <v>0</v>
      </c>
      <c r="AN4" s="26">
        <f>AM4-X4</f>
        <v>0</v>
      </c>
      <c r="AO4" s="26">
        <f>AN4-Y4</f>
        <v>0</v>
      </c>
      <c r="AP4" s="26">
        <f>AO4-Z4</f>
        <v>0</v>
      </c>
      <c r="AQ4" s="26">
        <f>AP4-AA4</f>
        <v>0</v>
      </c>
      <c r="AR4" s="26">
        <f>AQ4-AB4</f>
        <v>0</v>
      </c>
    </row>
    <row r="5" spans="3:46">
      <c r="C5" s="22" t="s">
        <v>32</v>
      </c>
      <c r="D5" s="22" t="s">
        <v>58</v>
      </c>
      <c r="E5" s="22" t="s">
        <v>108</v>
      </c>
      <c r="F5" s="22" t="s">
        <v>17</v>
      </c>
      <c r="G5" s="22"/>
      <c r="H5" s="29" t="s">
        <v>22</v>
      </c>
      <c r="I5" s="34">
        <v>1</v>
      </c>
      <c r="J5" s="11">
        <v>1350</v>
      </c>
      <c r="K5" s="11">
        <f>J5+AQ5</f>
        <v>-1030</v>
      </c>
      <c r="L5" s="19">
        <v>0</v>
      </c>
      <c r="M5" s="19">
        <v>0</v>
      </c>
      <c r="N5" s="20">
        <v>0</v>
      </c>
      <c r="O5" s="25">
        <v>0</v>
      </c>
      <c r="P5" s="25">
        <v>600</v>
      </c>
      <c r="Q5" s="25">
        <v>750</v>
      </c>
      <c r="R5" s="25">
        <v>600</v>
      </c>
      <c r="S5" s="25">
        <v>0</v>
      </c>
      <c r="T5" s="25">
        <v>0</v>
      </c>
      <c r="U5" s="25">
        <v>0</v>
      </c>
      <c r="V5" s="25">
        <v>430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f>SUM(O5:X5)</f>
        <v>2380</v>
      </c>
      <c r="AE5" s="26">
        <f>SUM(L5:M5)-O5-N5</f>
        <v>0</v>
      </c>
      <c r="AF5" s="26">
        <f>AE5-P5</f>
        <v>-600</v>
      </c>
      <c r="AG5" s="26">
        <f>AF5-Q5</f>
        <v>-1350</v>
      </c>
      <c r="AH5" s="26">
        <f>AG5-R5</f>
        <v>-1950</v>
      </c>
      <c r="AI5" s="26">
        <f>AH5-S5</f>
        <v>-1950</v>
      </c>
      <c r="AJ5" s="26">
        <f>AI5-T5</f>
        <v>-1950</v>
      </c>
      <c r="AK5" s="26">
        <f>AJ5-U5</f>
        <v>-1950</v>
      </c>
      <c r="AL5" s="26">
        <f>AK5-V5</f>
        <v>-2380</v>
      </c>
      <c r="AM5" s="26">
        <f>AL5-W5</f>
        <v>-2380</v>
      </c>
      <c r="AN5" s="26">
        <f>AM5-X5</f>
        <v>-2380</v>
      </c>
      <c r="AO5" s="26">
        <f>AN5-Y5</f>
        <v>-2380</v>
      </c>
      <c r="AP5" s="26">
        <f>AO5-Z5</f>
        <v>-2380</v>
      </c>
      <c r="AQ5" s="26">
        <f>AP5-AA5</f>
        <v>-2380</v>
      </c>
      <c r="AR5" s="26">
        <f>AQ5-AB5</f>
        <v>-2380</v>
      </c>
    </row>
    <row r="6" spans="3:46">
      <c r="C6" s="22" t="s">
        <v>33</v>
      </c>
      <c r="D6" s="22" t="s">
        <v>59</v>
      </c>
      <c r="E6" s="22" t="s">
        <v>108</v>
      </c>
      <c r="F6" s="22" t="s">
        <v>24</v>
      </c>
      <c r="G6" s="22"/>
      <c r="H6" s="29" t="s">
        <v>16</v>
      </c>
      <c r="I6" s="34">
        <v>1</v>
      </c>
      <c r="J6" s="11">
        <v>0</v>
      </c>
      <c r="K6" s="11">
        <f>J6+AQ6</f>
        <v>6124</v>
      </c>
      <c r="L6" s="19">
        <v>6662</v>
      </c>
      <c r="M6" s="19">
        <v>62</v>
      </c>
      <c r="N6" s="20">
        <v>0</v>
      </c>
      <c r="O6" s="25">
        <v>0</v>
      </c>
      <c r="P6" s="25">
        <v>0</v>
      </c>
      <c r="Q6" s="25">
        <v>0</v>
      </c>
      <c r="R6" s="25">
        <v>600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f>SUM(O6:X6)</f>
        <v>600</v>
      </c>
      <c r="AE6" s="26">
        <f>SUM(L6:M6)-O6-N6</f>
        <v>6724</v>
      </c>
      <c r="AF6" s="26">
        <f>AE6-P6</f>
        <v>6724</v>
      </c>
      <c r="AG6" s="26">
        <f>AF6-Q6</f>
        <v>6724</v>
      </c>
      <c r="AH6" s="26">
        <f>AG6-R6</f>
        <v>6124</v>
      </c>
      <c r="AI6" s="26">
        <f>AH6-S6</f>
        <v>6124</v>
      </c>
      <c r="AJ6" s="26">
        <f>AI6-T6</f>
        <v>6124</v>
      </c>
      <c r="AK6" s="26">
        <f>AJ6-U6</f>
        <v>6124</v>
      </c>
      <c r="AL6" s="26">
        <f>AK6-V6</f>
        <v>6124</v>
      </c>
      <c r="AM6" s="26">
        <f>AL6-W6</f>
        <v>6124</v>
      </c>
      <c r="AN6" s="26">
        <f>AM6-X6</f>
        <v>6124</v>
      </c>
      <c r="AO6" s="26">
        <f>AN6-Y6</f>
        <v>6124</v>
      </c>
      <c r="AP6" s="26">
        <f>AO6-Z6</f>
        <v>6124</v>
      </c>
      <c r="AQ6" s="26">
        <f>AP6-AA6</f>
        <v>6124</v>
      </c>
      <c r="AR6" s="26">
        <f>AQ6-AB6</f>
        <v>6124</v>
      </c>
    </row>
    <row r="7" spans="3:46">
      <c r="C7" s="22" t="s">
        <v>60</v>
      </c>
      <c r="D7" s="22" t="s">
        <v>61</v>
      </c>
      <c r="E7" s="22" t="s">
        <v>108</v>
      </c>
      <c r="F7" s="22" t="s">
        <v>17</v>
      </c>
      <c r="G7" s="22"/>
      <c r="H7" s="29" t="s">
        <v>22</v>
      </c>
      <c r="I7" s="34">
        <v>1</v>
      </c>
      <c r="J7" s="11">
        <v>0</v>
      </c>
      <c r="K7" s="11">
        <f>J7+AQ7</f>
        <v>0</v>
      </c>
      <c r="L7" s="19">
        <v>0</v>
      </c>
      <c r="M7" s="19">
        <v>0</v>
      </c>
      <c r="N7" s="20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f>SUM(O7:X7)</f>
        <v>0</v>
      </c>
      <c r="AE7" s="26">
        <f>SUM(L7:M7)-O7-N7</f>
        <v>0</v>
      </c>
      <c r="AF7" s="26">
        <f>AE7-P7</f>
        <v>0</v>
      </c>
      <c r="AG7" s="26">
        <f>AF7-Q7</f>
        <v>0</v>
      </c>
      <c r="AH7" s="26">
        <f>AG7-R7</f>
        <v>0</v>
      </c>
      <c r="AI7" s="26">
        <f>AH7-S7</f>
        <v>0</v>
      </c>
      <c r="AJ7" s="26">
        <f>AI7-T7</f>
        <v>0</v>
      </c>
      <c r="AK7" s="26">
        <f>AJ7-U7</f>
        <v>0</v>
      </c>
      <c r="AL7" s="26">
        <f>AK7-V7</f>
        <v>0</v>
      </c>
      <c r="AM7" s="26">
        <f>AL7-W7</f>
        <v>0</v>
      </c>
      <c r="AN7" s="26">
        <f>AM7-X7</f>
        <v>0</v>
      </c>
      <c r="AO7" s="26">
        <f>AN7-Y7</f>
        <v>0</v>
      </c>
      <c r="AP7" s="26">
        <f>AO7-Z7</f>
        <v>0</v>
      </c>
      <c r="AQ7" s="26">
        <f>AP7-AA7</f>
        <v>0</v>
      </c>
      <c r="AR7" s="26">
        <f>AQ7-AB7</f>
        <v>0</v>
      </c>
    </row>
    <row r="8" spans="3:46">
      <c r="C8" s="22" t="s">
        <v>62</v>
      </c>
      <c r="D8" s="22" t="s">
        <v>63</v>
      </c>
      <c r="E8" s="22" t="s">
        <v>108</v>
      </c>
      <c r="F8" s="22">
        <v>0</v>
      </c>
      <c r="G8" s="22"/>
      <c r="H8" s="29" t="s">
        <v>22</v>
      </c>
      <c r="I8" s="34">
        <v>1</v>
      </c>
      <c r="J8" s="11">
        <v>0</v>
      </c>
      <c r="K8" s="11">
        <f>J8+AQ8</f>
        <v>0</v>
      </c>
      <c r="L8" s="19">
        <v>0</v>
      </c>
      <c r="M8" s="19">
        <v>0</v>
      </c>
      <c r="N8" s="20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f>SUM(O8:X8)</f>
        <v>0</v>
      </c>
      <c r="AE8" s="26">
        <f>SUM(L8:M8)-O8-N8</f>
        <v>0</v>
      </c>
      <c r="AF8" s="26">
        <f>AE8-P8</f>
        <v>0</v>
      </c>
      <c r="AG8" s="26">
        <f>AF8-Q8</f>
        <v>0</v>
      </c>
      <c r="AH8" s="26">
        <f>AG8-R8</f>
        <v>0</v>
      </c>
      <c r="AI8" s="26">
        <f>AH8-S8</f>
        <v>0</v>
      </c>
      <c r="AJ8" s="26">
        <f>AI8-T8</f>
        <v>0</v>
      </c>
      <c r="AK8" s="26">
        <f>AJ8-U8</f>
        <v>0</v>
      </c>
      <c r="AL8" s="26">
        <f>AK8-V8</f>
        <v>0</v>
      </c>
      <c r="AM8" s="26">
        <f>AL8-W8</f>
        <v>0</v>
      </c>
      <c r="AN8" s="26">
        <f>AM8-X8</f>
        <v>0</v>
      </c>
      <c r="AO8" s="26">
        <f>AN8-Y8</f>
        <v>0</v>
      </c>
      <c r="AP8" s="26">
        <f>AO8-Z8</f>
        <v>0</v>
      </c>
      <c r="AQ8" s="26">
        <f>AP8-AA8</f>
        <v>0</v>
      </c>
      <c r="AR8" s="26">
        <f>AQ8-AB8</f>
        <v>0</v>
      </c>
    </row>
    <row r="9" spans="3:46">
      <c r="C9" s="22" t="s">
        <v>34</v>
      </c>
      <c r="D9" s="22" t="s">
        <v>64</v>
      </c>
      <c r="E9" s="22" t="s">
        <v>108</v>
      </c>
      <c r="F9" s="22" t="s">
        <v>17</v>
      </c>
      <c r="G9" s="22"/>
      <c r="H9" s="29" t="s">
        <v>22</v>
      </c>
      <c r="I9" s="34">
        <v>1</v>
      </c>
      <c r="J9" s="11">
        <v>1665</v>
      </c>
      <c r="K9" s="11">
        <f>J9+AQ9</f>
        <v>0</v>
      </c>
      <c r="L9" s="19">
        <v>0</v>
      </c>
      <c r="M9" s="19">
        <v>0</v>
      </c>
      <c r="N9" s="20">
        <v>0</v>
      </c>
      <c r="O9" s="25">
        <v>250</v>
      </c>
      <c r="P9" s="25">
        <v>1415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f>SUM(O9:X9)</f>
        <v>1665</v>
      </c>
      <c r="AE9" s="26">
        <f>SUM(L9:M9)-O9-N9</f>
        <v>-250</v>
      </c>
      <c r="AF9" s="26">
        <f>AE9-P9</f>
        <v>-1665</v>
      </c>
      <c r="AG9" s="26">
        <f>AF9-Q9</f>
        <v>-1665</v>
      </c>
      <c r="AH9" s="26">
        <f>AG9-R9</f>
        <v>-1665</v>
      </c>
      <c r="AI9" s="26">
        <f>AH9-S9</f>
        <v>-1665</v>
      </c>
      <c r="AJ9" s="26">
        <f>AI9-T9</f>
        <v>-1665</v>
      </c>
      <c r="AK9" s="26">
        <f>AJ9-U9</f>
        <v>-1665</v>
      </c>
      <c r="AL9" s="26">
        <f>AK9-V9</f>
        <v>-1665</v>
      </c>
      <c r="AM9" s="26">
        <f>AL9-W9</f>
        <v>-1665</v>
      </c>
      <c r="AN9" s="26">
        <f>AM9-X9</f>
        <v>-1665</v>
      </c>
      <c r="AO9" s="26">
        <f>AN9-Y9</f>
        <v>-1665</v>
      </c>
      <c r="AP9" s="26">
        <f>AO9-Z9</f>
        <v>-1665</v>
      </c>
      <c r="AQ9" s="26">
        <f>AP9-AA9</f>
        <v>-1665</v>
      </c>
      <c r="AR9" s="26">
        <f>AQ9-AB9</f>
        <v>-1665</v>
      </c>
    </row>
    <row r="10" spans="3:46">
      <c r="C10" s="22" t="s">
        <v>35</v>
      </c>
      <c r="D10" s="22" t="s">
        <v>65</v>
      </c>
      <c r="E10" s="22" t="s">
        <v>108</v>
      </c>
      <c r="F10" s="22" t="s">
        <v>17</v>
      </c>
      <c r="G10" s="22"/>
      <c r="H10" s="29" t="s">
        <v>22</v>
      </c>
      <c r="I10" s="34">
        <v>1</v>
      </c>
      <c r="J10" s="11">
        <v>730</v>
      </c>
      <c r="K10" s="11">
        <f>J10+AQ10</f>
        <v>-200</v>
      </c>
      <c r="L10" s="19">
        <v>0</v>
      </c>
      <c r="M10" s="19">
        <v>0</v>
      </c>
      <c r="N10" s="20">
        <v>0</v>
      </c>
      <c r="O10" s="25">
        <v>100</v>
      </c>
      <c r="P10" s="25">
        <v>630</v>
      </c>
      <c r="Q10" s="25">
        <v>0</v>
      </c>
      <c r="R10" s="25">
        <v>100</v>
      </c>
      <c r="S10" s="25">
        <v>0</v>
      </c>
      <c r="T10" s="25">
        <v>0</v>
      </c>
      <c r="U10" s="25">
        <v>0</v>
      </c>
      <c r="V10" s="25">
        <v>100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f>SUM(O10:X10)</f>
        <v>930</v>
      </c>
      <c r="AE10" s="26">
        <f>SUM(L10:M10)-O10-N10</f>
        <v>-100</v>
      </c>
      <c r="AF10" s="26">
        <f>AE10-P10</f>
        <v>-730</v>
      </c>
      <c r="AG10" s="26">
        <f>AF10-Q10</f>
        <v>-730</v>
      </c>
      <c r="AH10" s="26">
        <f>AG10-R10</f>
        <v>-830</v>
      </c>
      <c r="AI10" s="26">
        <f>AH10-S10</f>
        <v>-830</v>
      </c>
      <c r="AJ10" s="26">
        <f>AI10-T10</f>
        <v>-830</v>
      </c>
      <c r="AK10" s="26">
        <f>AJ10-U10</f>
        <v>-830</v>
      </c>
      <c r="AL10" s="26">
        <f>AK10-V10</f>
        <v>-930</v>
      </c>
      <c r="AM10" s="26">
        <f>AL10-W10</f>
        <v>-930</v>
      </c>
      <c r="AN10" s="26">
        <f>AM10-X10</f>
        <v>-930</v>
      </c>
      <c r="AO10" s="26">
        <f>AN10-Y10</f>
        <v>-930</v>
      </c>
      <c r="AP10" s="26">
        <f>AO10-Z10</f>
        <v>-930</v>
      </c>
      <c r="AQ10" s="26">
        <f>AP10-AA10</f>
        <v>-930</v>
      </c>
      <c r="AR10" s="26">
        <f>AQ10-AB10</f>
        <v>-930</v>
      </c>
    </row>
    <row r="11" spans="3:46">
      <c r="C11" s="22" t="s">
        <v>36</v>
      </c>
      <c r="D11" s="22" t="s">
        <v>66</v>
      </c>
      <c r="E11" s="22" t="s">
        <v>108</v>
      </c>
      <c r="F11" s="22" t="s">
        <v>17</v>
      </c>
      <c r="G11" s="22"/>
      <c r="H11" s="29" t="s">
        <v>22</v>
      </c>
      <c r="I11" s="34">
        <v>1</v>
      </c>
      <c r="J11" s="11">
        <v>250</v>
      </c>
      <c r="K11" s="11">
        <f>J11+AQ11</f>
        <v>-830</v>
      </c>
      <c r="L11" s="19">
        <v>0</v>
      </c>
      <c r="M11" s="19">
        <v>0</v>
      </c>
      <c r="N11" s="20">
        <v>0</v>
      </c>
      <c r="O11" s="25">
        <v>0</v>
      </c>
      <c r="P11" s="25">
        <v>250</v>
      </c>
      <c r="Q11" s="25">
        <v>0</v>
      </c>
      <c r="R11" s="25">
        <v>400</v>
      </c>
      <c r="S11" s="25">
        <v>0</v>
      </c>
      <c r="T11" s="25">
        <v>0</v>
      </c>
      <c r="U11" s="25">
        <v>0</v>
      </c>
      <c r="V11" s="25">
        <v>430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f>SUM(O11:X11)</f>
        <v>1080</v>
      </c>
      <c r="AE11" s="26">
        <f>SUM(L11:M11)-O11-N11</f>
        <v>0</v>
      </c>
      <c r="AF11" s="26">
        <f>AE11-P11</f>
        <v>-250</v>
      </c>
      <c r="AG11" s="26">
        <f>AF11-Q11</f>
        <v>-250</v>
      </c>
      <c r="AH11" s="26">
        <f>AG11-R11</f>
        <v>-650</v>
      </c>
      <c r="AI11" s="26">
        <f>AH11-S11</f>
        <v>-650</v>
      </c>
      <c r="AJ11" s="26">
        <f>AI11-T11</f>
        <v>-650</v>
      </c>
      <c r="AK11" s="26">
        <f>AJ11-U11</f>
        <v>-650</v>
      </c>
      <c r="AL11" s="26">
        <f>AK11-V11</f>
        <v>-1080</v>
      </c>
      <c r="AM11" s="26">
        <f>AL11-W11</f>
        <v>-1080</v>
      </c>
      <c r="AN11" s="26">
        <f>AM11-X11</f>
        <v>-1080</v>
      </c>
      <c r="AO11" s="26">
        <f>AN11-Y11</f>
        <v>-1080</v>
      </c>
      <c r="AP11" s="26">
        <f>AO11-Z11</f>
        <v>-1080</v>
      </c>
      <c r="AQ11" s="26">
        <f>AP11-AA11</f>
        <v>-1080</v>
      </c>
      <c r="AR11" s="26">
        <f>AQ11-AB11</f>
        <v>-1080</v>
      </c>
    </row>
    <row r="12" spans="3:46">
      <c r="C12" s="22" t="s">
        <v>37</v>
      </c>
      <c r="D12" s="22" t="s">
        <v>67</v>
      </c>
      <c r="E12" s="22" t="s">
        <v>108</v>
      </c>
      <c r="F12" s="22" t="s">
        <v>17</v>
      </c>
      <c r="G12" s="22"/>
      <c r="H12" s="29" t="s">
        <v>22</v>
      </c>
      <c r="I12" s="34">
        <v>1</v>
      </c>
      <c r="J12" s="11">
        <v>1100</v>
      </c>
      <c r="K12" s="11">
        <f>J12+AQ12</f>
        <v>-100</v>
      </c>
      <c r="L12" s="19">
        <v>0</v>
      </c>
      <c r="M12" s="19">
        <v>0</v>
      </c>
      <c r="N12" s="20">
        <v>0</v>
      </c>
      <c r="O12" s="25">
        <v>0</v>
      </c>
      <c r="P12" s="25">
        <v>350</v>
      </c>
      <c r="Q12" s="25">
        <v>750</v>
      </c>
      <c r="R12" s="25">
        <v>100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f>SUM(O12:X12)</f>
        <v>1200</v>
      </c>
      <c r="AE12" s="26">
        <f>SUM(L12:M12)-O12-N12</f>
        <v>0</v>
      </c>
      <c r="AF12" s="26">
        <f>AE12-P12</f>
        <v>-350</v>
      </c>
      <c r="AG12" s="26">
        <f>AF12-Q12</f>
        <v>-1100</v>
      </c>
      <c r="AH12" s="26">
        <f>AG12-R12</f>
        <v>-1200</v>
      </c>
      <c r="AI12" s="26">
        <f>AH12-S12</f>
        <v>-1200</v>
      </c>
      <c r="AJ12" s="26">
        <f>AI12-T12</f>
        <v>-1200</v>
      </c>
      <c r="AK12" s="26">
        <f>AJ12-U12</f>
        <v>-1200</v>
      </c>
      <c r="AL12" s="26">
        <f>AK12-V12</f>
        <v>-1200</v>
      </c>
      <c r="AM12" s="26">
        <f>AL12-W12</f>
        <v>-1200</v>
      </c>
      <c r="AN12" s="26">
        <f>AM12-X12</f>
        <v>-1200</v>
      </c>
      <c r="AO12" s="26">
        <f>AN12-Y12</f>
        <v>-1200</v>
      </c>
      <c r="AP12" s="26">
        <f>AO12-Z12</f>
        <v>-1200</v>
      </c>
      <c r="AQ12" s="26">
        <f>AP12-AA12</f>
        <v>-1200</v>
      </c>
      <c r="AR12" s="26">
        <f>AQ12-AB12</f>
        <v>-1200</v>
      </c>
    </row>
    <row r="13" spans="3:46">
      <c r="C13" s="22" t="s">
        <v>38</v>
      </c>
      <c r="D13" s="22" t="s">
        <v>68</v>
      </c>
      <c r="E13" s="22" t="s">
        <v>108</v>
      </c>
      <c r="F13" s="22" t="s">
        <v>17</v>
      </c>
      <c r="G13" s="22"/>
      <c r="H13" s="29" t="s">
        <v>22</v>
      </c>
      <c r="I13" s="34">
        <v>1</v>
      </c>
      <c r="J13" s="11">
        <v>1665</v>
      </c>
      <c r="K13" s="11">
        <f>J13+AQ13</f>
        <v>0</v>
      </c>
      <c r="L13" s="19">
        <v>0</v>
      </c>
      <c r="M13" s="19">
        <v>0</v>
      </c>
      <c r="N13" s="20">
        <v>0</v>
      </c>
      <c r="O13" s="25">
        <v>250</v>
      </c>
      <c r="P13" s="25">
        <v>1415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f>SUM(O13:X13)</f>
        <v>1665</v>
      </c>
      <c r="AE13" s="26">
        <f>SUM(L13:M13)-O13-N13</f>
        <v>-250</v>
      </c>
      <c r="AF13" s="26">
        <f>AE13-P13</f>
        <v>-1665</v>
      </c>
      <c r="AG13" s="26">
        <f>AF13-Q13</f>
        <v>-1665</v>
      </c>
      <c r="AH13" s="26">
        <f>AG13-R13</f>
        <v>-1665</v>
      </c>
      <c r="AI13" s="26">
        <f>AH13-S13</f>
        <v>-1665</v>
      </c>
      <c r="AJ13" s="26">
        <f>AI13-T13</f>
        <v>-1665</v>
      </c>
      <c r="AK13" s="26">
        <f>AJ13-U13</f>
        <v>-1665</v>
      </c>
      <c r="AL13" s="26">
        <f>AK13-V13</f>
        <v>-1665</v>
      </c>
      <c r="AM13" s="26">
        <f>AL13-W13</f>
        <v>-1665</v>
      </c>
      <c r="AN13" s="26">
        <f>AM13-X13</f>
        <v>-1665</v>
      </c>
      <c r="AO13" s="26">
        <f>AN13-Y13</f>
        <v>-1665</v>
      </c>
      <c r="AP13" s="26">
        <f>AO13-Z13</f>
        <v>-1665</v>
      </c>
      <c r="AQ13" s="26">
        <f>AP13-AA13</f>
        <v>-1665</v>
      </c>
      <c r="AR13" s="26">
        <f>AQ13-AB13</f>
        <v>-1665</v>
      </c>
    </row>
    <row r="14" spans="3:46">
      <c r="C14" s="22" t="s">
        <v>39</v>
      </c>
      <c r="D14" s="22" t="s">
        <v>69</v>
      </c>
      <c r="E14" s="22" t="s">
        <v>108</v>
      </c>
      <c r="F14" s="22" t="s">
        <v>17</v>
      </c>
      <c r="G14" s="22"/>
      <c r="H14" s="29" t="s">
        <v>22</v>
      </c>
      <c r="I14" s="34">
        <v>1</v>
      </c>
      <c r="J14" s="11">
        <v>730</v>
      </c>
      <c r="K14" s="11">
        <f>J14+AQ14</f>
        <v>-100</v>
      </c>
      <c r="L14" s="19">
        <v>0</v>
      </c>
      <c r="M14" s="19">
        <v>0</v>
      </c>
      <c r="N14" s="20">
        <v>0</v>
      </c>
      <c r="O14" s="25">
        <v>100</v>
      </c>
      <c r="P14" s="25">
        <v>630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100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f>SUM(O14:X14)</f>
        <v>830</v>
      </c>
      <c r="AE14" s="26">
        <f>SUM(L14:M14)-O14-N14</f>
        <v>-100</v>
      </c>
      <c r="AF14" s="26">
        <f>AE14-P14</f>
        <v>-730</v>
      </c>
      <c r="AG14" s="26">
        <f>AF14-Q14</f>
        <v>-730</v>
      </c>
      <c r="AH14" s="26">
        <f>AG14-R14</f>
        <v>-730</v>
      </c>
      <c r="AI14" s="26">
        <f>AH14-S14</f>
        <v>-730</v>
      </c>
      <c r="AJ14" s="26">
        <f>AI14-T14</f>
        <v>-730</v>
      </c>
      <c r="AK14" s="26">
        <f>AJ14-U14</f>
        <v>-730</v>
      </c>
      <c r="AL14" s="26">
        <f>AK14-V14</f>
        <v>-830</v>
      </c>
      <c r="AM14" s="26">
        <f>AL14-W14</f>
        <v>-830</v>
      </c>
      <c r="AN14" s="26">
        <f>AM14-X14</f>
        <v>-830</v>
      </c>
      <c r="AO14" s="26">
        <f>AN14-Y14</f>
        <v>-830</v>
      </c>
      <c r="AP14" s="26">
        <f>AO14-Z14</f>
        <v>-830</v>
      </c>
      <c r="AQ14" s="26">
        <f>AP14-AA14</f>
        <v>-830</v>
      </c>
      <c r="AR14" s="26">
        <f>AQ14-AB14</f>
        <v>-830</v>
      </c>
    </row>
    <row r="15" spans="3:46">
      <c r="C15" s="22" t="s">
        <v>40</v>
      </c>
      <c r="D15" s="22" t="s">
        <v>69</v>
      </c>
      <c r="E15" s="22" t="s">
        <v>108</v>
      </c>
      <c r="F15" s="22" t="s">
        <v>17</v>
      </c>
      <c r="G15" s="22"/>
      <c r="H15" s="29" t="s">
        <v>22</v>
      </c>
      <c r="I15" s="34">
        <v>1</v>
      </c>
      <c r="J15" s="11">
        <v>0</v>
      </c>
      <c r="K15" s="11">
        <f>J15+AQ15</f>
        <v>-100</v>
      </c>
      <c r="L15" s="19">
        <v>0</v>
      </c>
      <c r="M15" s="19">
        <v>0</v>
      </c>
      <c r="N15" s="20">
        <v>0</v>
      </c>
      <c r="O15" s="25">
        <v>0</v>
      </c>
      <c r="P15" s="25">
        <v>0</v>
      </c>
      <c r="Q15" s="25">
        <v>0</v>
      </c>
      <c r="R15" s="25">
        <v>100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f>SUM(O15:X15)</f>
        <v>100</v>
      </c>
      <c r="AE15" s="26">
        <f>SUM(L15:M15)-O15-N15</f>
        <v>0</v>
      </c>
      <c r="AF15" s="26">
        <f>AE15-P15</f>
        <v>0</v>
      </c>
      <c r="AG15" s="26">
        <f>AF15-Q15</f>
        <v>0</v>
      </c>
      <c r="AH15" s="26">
        <f>AG15-R15</f>
        <v>-100</v>
      </c>
      <c r="AI15" s="26">
        <f>AH15-S15</f>
        <v>-100</v>
      </c>
      <c r="AJ15" s="26">
        <f>AI15-T15</f>
        <v>-100</v>
      </c>
      <c r="AK15" s="26">
        <f>AJ15-U15</f>
        <v>-100</v>
      </c>
      <c r="AL15" s="26">
        <f>AK15-V15</f>
        <v>-100</v>
      </c>
      <c r="AM15" s="26">
        <f>AL15-W15</f>
        <v>-100</v>
      </c>
      <c r="AN15" s="26">
        <f>AM15-X15</f>
        <v>-100</v>
      </c>
      <c r="AO15" s="26">
        <f>AN15-Y15</f>
        <v>-100</v>
      </c>
      <c r="AP15" s="26">
        <f>AO15-Z15</f>
        <v>-100</v>
      </c>
      <c r="AQ15" s="26">
        <f>AP15-AA15</f>
        <v>-100</v>
      </c>
      <c r="AR15" s="26">
        <f>AQ15-AB15</f>
        <v>-100</v>
      </c>
    </row>
    <row r="16" spans="3:46">
      <c r="C16" s="22" t="s">
        <v>41</v>
      </c>
      <c r="D16" s="22" t="s">
        <v>70</v>
      </c>
      <c r="E16" s="22" t="s">
        <v>108</v>
      </c>
      <c r="F16" s="22" t="s">
        <v>17</v>
      </c>
      <c r="G16" s="22"/>
      <c r="H16" s="29" t="s">
        <v>22</v>
      </c>
      <c r="I16" s="34">
        <v>1</v>
      </c>
      <c r="J16" s="11">
        <v>0</v>
      </c>
      <c r="K16" s="11">
        <f>J16+AQ16</f>
        <v>0</v>
      </c>
      <c r="L16" s="19">
        <v>0</v>
      </c>
      <c r="M16" s="19">
        <v>0</v>
      </c>
      <c r="N16" s="20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f>SUM(O16:X16)</f>
        <v>0</v>
      </c>
      <c r="AE16" s="26">
        <f>SUM(L16:M16)-O16-N16</f>
        <v>0</v>
      </c>
      <c r="AF16" s="26">
        <f>AE16-P16</f>
        <v>0</v>
      </c>
      <c r="AG16" s="26">
        <f>AF16-Q16</f>
        <v>0</v>
      </c>
      <c r="AH16" s="26">
        <f>AG16-R16</f>
        <v>0</v>
      </c>
      <c r="AI16" s="26">
        <f>AH16-S16</f>
        <v>0</v>
      </c>
      <c r="AJ16" s="26">
        <f>AI16-T16</f>
        <v>0</v>
      </c>
      <c r="AK16" s="26">
        <f>AJ16-U16</f>
        <v>0</v>
      </c>
      <c r="AL16" s="26">
        <f>AK16-V16</f>
        <v>0</v>
      </c>
      <c r="AM16" s="26">
        <f>AL16-W16</f>
        <v>0</v>
      </c>
      <c r="AN16" s="26">
        <f>AM16-X16</f>
        <v>0</v>
      </c>
      <c r="AO16" s="26">
        <f>AN16-Y16</f>
        <v>0</v>
      </c>
      <c r="AP16" s="26">
        <f>AO16-Z16</f>
        <v>0</v>
      </c>
      <c r="AQ16" s="26">
        <f>AP16-AA16</f>
        <v>0</v>
      </c>
      <c r="AR16" s="26">
        <f>AQ16-AB16</f>
        <v>0</v>
      </c>
    </row>
    <row r="17" spans="3:44">
      <c r="C17" s="22" t="s">
        <v>71</v>
      </c>
      <c r="D17" s="22" t="s">
        <v>72</v>
      </c>
      <c r="E17" s="22" t="s">
        <v>108</v>
      </c>
      <c r="F17" s="22" t="s">
        <v>17</v>
      </c>
      <c r="G17" s="22"/>
      <c r="H17" s="29" t="s">
        <v>22</v>
      </c>
      <c r="I17" s="34">
        <v>1</v>
      </c>
      <c r="J17" s="11">
        <v>0</v>
      </c>
      <c r="K17" s="11">
        <f>J17+AQ17</f>
        <v>0</v>
      </c>
      <c r="L17" s="19">
        <v>0</v>
      </c>
      <c r="M17" s="19">
        <v>0</v>
      </c>
      <c r="N17" s="20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f>SUM(O17:X17)</f>
        <v>0</v>
      </c>
      <c r="AE17" s="26">
        <f>SUM(L17:M17)-O17-N17</f>
        <v>0</v>
      </c>
      <c r="AF17" s="26">
        <f>AE17-P17</f>
        <v>0</v>
      </c>
      <c r="AG17" s="26">
        <f>AF17-Q17</f>
        <v>0</v>
      </c>
      <c r="AH17" s="26">
        <f>AG17-R17</f>
        <v>0</v>
      </c>
      <c r="AI17" s="26">
        <f>AH17-S17</f>
        <v>0</v>
      </c>
      <c r="AJ17" s="26">
        <f>AI17-T17</f>
        <v>0</v>
      </c>
      <c r="AK17" s="26">
        <f>AJ17-U17</f>
        <v>0</v>
      </c>
      <c r="AL17" s="26">
        <f>AK17-V17</f>
        <v>0</v>
      </c>
      <c r="AM17" s="26">
        <f>AL17-W17</f>
        <v>0</v>
      </c>
      <c r="AN17" s="26">
        <f>AM17-X17</f>
        <v>0</v>
      </c>
      <c r="AO17" s="26">
        <f>AN17-Y17</f>
        <v>0</v>
      </c>
      <c r="AP17" s="26">
        <f>AO17-Z17</f>
        <v>0</v>
      </c>
      <c r="AQ17" s="26">
        <f>AP17-AA17</f>
        <v>0</v>
      </c>
      <c r="AR17" s="26">
        <f>AQ17-AB17</f>
        <v>0</v>
      </c>
    </row>
    <row r="18" spans="3:44">
      <c r="C18" s="22" t="s">
        <v>73</v>
      </c>
      <c r="D18" s="22" t="s">
        <v>74</v>
      </c>
      <c r="E18" s="22" t="s">
        <v>108</v>
      </c>
      <c r="F18" s="22" t="s">
        <v>17</v>
      </c>
      <c r="G18" s="22"/>
      <c r="H18" s="29" t="s">
        <v>22</v>
      </c>
      <c r="I18" s="34">
        <v>1</v>
      </c>
      <c r="J18" s="11">
        <v>0</v>
      </c>
      <c r="K18" s="11">
        <f>J18+AQ18</f>
        <v>0</v>
      </c>
      <c r="L18" s="19">
        <v>0</v>
      </c>
      <c r="M18" s="19">
        <v>0</v>
      </c>
      <c r="N18" s="20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f>SUM(O18:X18)</f>
        <v>0</v>
      </c>
      <c r="AE18" s="26">
        <f>SUM(L18:M18)-O18-N18</f>
        <v>0</v>
      </c>
      <c r="AF18" s="26">
        <f>AE18-P18</f>
        <v>0</v>
      </c>
      <c r="AG18" s="26">
        <f>AF18-Q18</f>
        <v>0</v>
      </c>
      <c r="AH18" s="26">
        <f>AG18-R18</f>
        <v>0</v>
      </c>
      <c r="AI18" s="26">
        <f>AH18-S18</f>
        <v>0</v>
      </c>
      <c r="AJ18" s="26">
        <f>AI18-T18</f>
        <v>0</v>
      </c>
      <c r="AK18" s="26">
        <f>AJ18-U18</f>
        <v>0</v>
      </c>
      <c r="AL18" s="26">
        <f>AK18-V18</f>
        <v>0</v>
      </c>
      <c r="AM18" s="26">
        <f>AL18-W18</f>
        <v>0</v>
      </c>
      <c r="AN18" s="26">
        <f>AM18-X18</f>
        <v>0</v>
      </c>
      <c r="AO18" s="26">
        <f>AN18-Y18</f>
        <v>0</v>
      </c>
      <c r="AP18" s="26">
        <f>AO18-Z18</f>
        <v>0</v>
      </c>
      <c r="AQ18" s="26">
        <f>AP18-AA18</f>
        <v>0</v>
      </c>
      <c r="AR18" s="26">
        <f>AQ18-AB18</f>
        <v>0</v>
      </c>
    </row>
    <row r="19" spans="3:44">
      <c r="C19" s="22" t="s">
        <v>75</v>
      </c>
      <c r="D19" s="22" t="s">
        <v>76</v>
      </c>
      <c r="E19" s="22" t="s">
        <v>108</v>
      </c>
      <c r="F19" s="22" t="s">
        <v>17</v>
      </c>
      <c r="G19" s="22"/>
      <c r="H19" s="29" t="s">
        <v>22</v>
      </c>
      <c r="I19" s="34">
        <v>1</v>
      </c>
      <c r="J19" s="11">
        <v>0</v>
      </c>
      <c r="K19" s="11">
        <f>J19+AQ19</f>
        <v>0</v>
      </c>
      <c r="L19" s="19">
        <v>0</v>
      </c>
      <c r="M19" s="19">
        <v>0</v>
      </c>
      <c r="N19" s="20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f>SUM(O19:X19)</f>
        <v>0</v>
      </c>
      <c r="AE19" s="26">
        <f>SUM(L19:M19)-O19-N19</f>
        <v>0</v>
      </c>
      <c r="AF19" s="26">
        <f>AE19-P19</f>
        <v>0</v>
      </c>
      <c r="AG19" s="26">
        <f>AF19-Q19</f>
        <v>0</v>
      </c>
      <c r="AH19" s="26">
        <f>AG19-R19</f>
        <v>0</v>
      </c>
      <c r="AI19" s="26">
        <f>AH19-S19</f>
        <v>0</v>
      </c>
      <c r="AJ19" s="26">
        <f>AI19-T19</f>
        <v>0</v>
      </c>
      <c r="AK19" s="26">
        <f>AJ19-U19</f>
        <v>0</v>
      </c>
      <c r="AL19" s="26">
        <f>AK19-V19</f>
        <v>0</v>
      </c>
      <c r="AM19" s="26">
        <f>AL19-W19</f>
        <v>0</v>
      </c>
      <c r="AN19" s="26">
        <f>AM19-X19</f>
        <v>0</v>
      </c>
      <c r="AO19" s="26">
        <f>AN19-Y19</f>
        <v>0</v>
      </c>
      <c r="AP19" s="26">
        <f>AO19-Z19</f>
        <v>0</v>
      </c>
      <c r="AQ19" s="26">
        <f>AP19-AA19</f>
        <v>0</v>
      </c>
      <c r="AR19" s="26">
        <f>AQ19-AB19</f>
        <v>0</v>
      </c>
    </row>
    <row r="20" spans="3:44">
      <c r="C20" s="22" t="s">
        <v>77</v>
      </c>
      <c r="D20" s="22" t="s">
        <v>78</v>
      </c>
      <c r="E20" s="22" t="s">
        <v>108</v>
      </c>
      <c r="F20" s="22" t="s">
        <v>17</v>
      </c>
      <c r="G20" s="22"/>
      <c r="H20" s="29" t="s">
        <v>22</v>
      </c>
      <c r="I20" s="34">
        <v>1</v>
      </c>
      <c r="J20" s="11">
        <v>0</v>
      </c>
      <c r="K20" s="11">
        <f>J20+AQ20</f>
        <v>0</v>
      </c>
      <c r="L20" s="19">
        <v>0</v>
      </c>
      <c r="M20" s="19">
        <v>0</v>
      </c>
      <c r="N20" s="20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f>SUM(O20:X20)</f>
        <v>0</v>
      </c>
      <c r="AE20" s="26">
        <f>SUM(L20:M20)-O20-N20</f>
        <v>0</v>
      </c>
      <c r="AF20" s="26">
        <f>AE20-P20</f>
        <v>0</v>
      </c>
      <c r="AG20" s="26">
        <f>AF20-Q20</f>
        <v>0</v>
      </c>
      <c r="AH20" s="26">
        <f>AG20-R20</f>
        <v>0</v>
      </c>
      <c r="AI20" s="26">
        <f>AH20-S20</f>
        <v>0</v>
      </c>
      <c r="AJ20" s="26">
        <f>AI20-T20</f>
        <v>0</v>
      </c>
      <c r="AK20" s="26">
        <f>AJ20-U20</f>
        <v>0</v>
      </c>
      <c r="AL20" s="26">
        <f>AK20-V20</f>
        <v>0</v>
      </c>
      <c r="AM20" s="26">
        <f>AL20-W20</f>
        <v>0</v>
      </c>
      <c r="AN20" s="26">
        <f>AM20-X20</f>
        <v>0</v>
      </c>
      <c r="AO20" s="26">
        <f>AN20-Y20</f>
        <v>0</v>
      </c>
      <c r="AP20" s="26">
        <f>AO20-Z20</f>
        <v>0</v>
      </c>
      <c r="AQ20" s="26">
        <f>AP20-AA20</f>
        <v>0</v>
      </c>
      <c r="AR20" s="26">
        <f>AQ20-AB20</f>
        <v>0</v>
      </c>
    </row>
    <row r="21" spans="3:44">
      <c r="C21" s="22" t="s">
        <v>79</v>
      </c>
      <c r="D21" s="22" t="s">
        <v>80</v>
      </c>
      <c r="E21" s="22" t="s">
        <v>108</v>
      </c>
      <c r="F21" s="22" t="s">
        <v>17</v>
      </c>
      <c r="G21" s="22"/>
      <c r="H21" s="29" t="s">
        <v>23</v>
      </c>
      <c r="I21" s="34">
        <v>1</v>
      </c>
      <c r="J21" s="11">
        <v>0</v>
      </c>
      <c r="K21" s="11">
        <f>J21+AQ21</f>
        <v>0</v>
      </c>
      <c r="L21" s="19">
        <v>0</v>
      </c>
      <c r="M21" s="19">
        <v>0</v>
      </c>
      <c r="N21" s="20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f>SUM(O21:X21)</f>
        <v>0</v>
      </c>
      <c r="AE21" s="26">
        <f>SUM(L21:M21)-O21-N21</f>
        <v>0</v>
      </c>
      <c r="AF21" s="26">
        <f>AE21-P21</f>
        <v>0</v>
      </c>
      <c r="AG21" s="26">
        <f>AF21-Q21</f>
        <v>0</v>
      </c>
      <c r="AH21" s="26">
        <f>AG21-R21</f>
        <v>0</v>
      </c>
      <c r="AI21" s="26">
        <f>AH21-S21</f>
        <v>0</v>
      </c>
      <c r="AJ21" s="26">
        <f>AI21-T21</f>
        <v>0</v>
      </c>
      <c r="AK21" s="26">
        <f>AJ21-U21</f>
        <v>0</v>
      </c>
      <c r="AL21" s="26">
        <f>AK21-V21</f>
        <v>0</v>
      </c>
      <c r="AM21" s="26">
        <f>AL21-W21</f>
        <v>0</v>
      </c>
      <c r="AN21" s="26">
        <f>AM21-X21</f>
        <v>0</v>
      </c>
      <c r="AO21" s="26">
        <f>AN21-Y21</f>
        <v>0</v>
      </c>
      <c r="AP21" s="26">
        <f>AO21-Z21</f>
        <v>0</v>
      </c>
      <c r="AQ21" s="26">
        <f>AP21-AA21</f>
        <v>0</v>
      </c>
      <c r="AR21" s="26">
        <f>AQ21-AB21</f>
        <v>0</v>
      </c>
    </row>
    <row r="22" spans="3:44">
      <c r="C22" s="22" t="s">
        <v>42</v>
      </c>
      <c r="D22" s="22" t="s">
        <v>81</v>
      </c>
      <c r="E22" s="22" t="s">
        <v>108</v>
      </c>
      <c r="F22" s="22" t="s">
        <v>17</v>
      </c>
      <c r="G22" s="22"/>
      <c r="H22" s="29" t="s">
        <v>22</v>
      </c>
      <c r="I22" s="34">
        <v>1</v>
      </c>
      <c r="J22" s="11">
        <v>0</v>
      </c>
      <c r="K22" s="11">
        <f>J22+AQ22</f>
        <v>0</v>
      </c>
      <c r="L22" s="19">
        <v>0</v>
      </c>
      <c r="M22" s="19">
        <v>0</v>
      </c>
      <c r="N22" s="20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f>SUM(O22:X22)</f>
        <v>0</v>
      </c>
      <c r="AE22" s="26">
        <f>SUM(L22:M22)-O22-N22</f>
        <v>0</v>
      </c>
      <c r="AF22" s="26">
        <f>AE22-P22</f>
        <v>0</v>
      </c>
      <c r="AG22" s="26">
        <f>AF22-Q22</f>
        <v>0</v>
      </c>
      <c r="AH22" s="26">
        <f>AG22-R22</f>
        <v>0</v>
      </c>
      <c r="AI22" s="26">
        <f>AH22-S22</f>
        <v>0</v>
      </c>
      <c r="AJ22" s="26">
        <f>AI22-T22</f>
        <v>0</v>
      </c>
      <c r="AK22" s="26">
        <f>AJ22-U22</f>
        <v>0</v>
      </c>
      <c r="AL22" s="26">
        <f>AK22-V22</f>
        <v>0</v>
      </c>
      <c r="AM22" s="26">
        <f>AL22-W22</f>
        <v>0</v>
      </c>
      <c r="AN22" s="26">
        <f>AM22-X22</f>
        <v>0</v>
      </c>
      <c r="AO22" s="26">
        <f>AN22-Y22</f>
        <v>0</v>
      </c>
      <c r="AP22" s="26">
        <f>AO22-Z22</f>
        <v>0</v>
      </c>
      <c r="AQ22" s="26">
        <f>AP22-AA22</f>
        <v>0</v>
      </c>
      <c r="AR22" s="26">
        <f>AQ22-AB22</f>
        <v>0</v>
      </c>
    </row>
    <row r="23" spans="3:44">
      <c r="C23" s="22" t="s">
        <v>43</v>
      </c>
      <c r="D23" s="22" t="s">
        <v>82</v>
      </c>
      <c r="E23" s="22" t="s">
        <v>108</v>
      </c>
      <c r="F23" s="22" t="s">
        <v>17</v>
      </c>
      <c r="G23" s="22"/>
      <c r="H23" s="29" t="s">
        <v>22</v>
      </c>
      <c r="I23" s="34">
        <v>1</v>
      </c>
      <c r="J23" s="11">
        <v>250</v>
      </c>
      <c r="K23" s="11">
        <f>J23+AQ23</f>
        <v>-830</v>
      </c>
      <c r="L23" s="19">
        <v>0</v>
      </c>
      <c r="M23" s="19">
        <v>0</v>
      </c>
      <c r="N23" s="20">
        <v>0</v>
      </c>
      <c r="O23" s="25">
        <v>0</v>
      </c>
      <c r="P23" s="25">
        <v>250</v>
      </c>
      <c r="Q23" s="25">
        <v>0</v>
      </c>
      <c r="R23" s="25">
        <v>400</v>
      </c>
      <c r="S23" s="25">
        <v>0</v>
      </c>
      <c r="T23" s="25">
        <v>0</v>
      </c>
      <c r="U23" s="25">
        <v>0</v>
      </c>
      <c r="V23" s="25">
        <v>430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f>SUM(O23:X23)</f>
        <v>1080</v>
      </c>
      <c r="AE23" s="26">
        <f>SUM(L23:M23)-O23-N23</f>
        <v>0</v>
      </c>
      <c r="AF23" s="26">
        <f>AE23-P23</f>
        <v>-250</v>
      </c>
      <c r="AG23" s="26">
        <f>AF23-Q23</f>
        <v>-250</v>
      </c>
      <c r="AH23" s="26">
        <f>AG23-R23</f>
        <v>-650</v>
      </c>
      <c r="AI23" s="26">
        <f>AH23-S23</f>
        <v>-650</v>
      </c>
      <c r="AJ23" s="26">
        <f>AI23-T23</f>
        <v>-650</v>
      </c>
      <c r="AK23" s="26">
        <f>AJ23-U23</f>
        <v>-650</v>
      </c>
      <c r="AL23" s="26">
        <f>AK23-V23</f>
        <v>-1080</v>
      </c>
      <c r="AM23" s="26">
        <f>AL23-W23</f>
        <v>-1080</v>
      </c>
      <c r="AN23" s="26">
        <f>AM23-X23</f>
        <v>-1080</v>
      </c>
      <c r="AO23" s="26">
        <f>AN23-Y23</f>
        <v>-1080</v>
      </c>
      <c r="AP23" s="26">
        <f>AO23-Z23</f>
        <v>-1080</v>
      </c>
      <c r="AQ23" s="26">
        <f>AP23-AA23</f>
        <v>-1080</v>
      </c>
      <c r="AR23" s="26">
        <f>AQ23-AB23</f>
        <v>-1080</v>
      </c>
    </row>
    <row r="24" spans="3:44">
      <c r="C24" s="22" t="s">
        <v>44</v>
      </c>
      <c r="D24" s="22" t="s">
        <v>83</v>
      </c>
      <c r="E24" s="22" t="s">
        <v>108</v>
      </c>
      <c r="F24" s="22" t="s">
        <v>17</v>
      </c>
      <c r="G24" s="22"/>
      <c r="H24" s="29" t="s">
        <v>22</v>
      </c>
      <c r="I24" s="34">
        <v>1</v>
      </c>
      <c r="J24" s="11">
        <v>1100</v>
      </c>
      <c r="K24" s="11">
        <f>J24+AQ24</f>
        <v>-100</v>
      </c>
      <c r="L24" s="19">
        <v>0</v>
      </c>
      <c r="M24" s="19">
        <v>0</v>
      </c>
      <c r="N24" s="20">
        <v>0</v>
      </c>
      <c r="O24" s="25">
        <v>0</v>
      </c>
      <c r="P24" s="25">
        <v>350</v>
      </c>
      <c r="Q24" s="25">
        <v>750</v>
      </c>
      <c r="R24" s="25">
        <v>100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f>SUM(O24:X24)</f>
        <v>1200</v>
      </c>
      <c r="AE24" s="26">
        <f>SUM(L24:M24)-O24-N24</f>
        <v>0</v>
      </c>
      <c r="AF24" s="26">
        <f>AE24-P24</f>
        <v>-350</v>
      </c>
      <c r="AG24" s="26">
        <f>AF24-Q24</f>
        <v>-1100</v>
      </c>
      <c r="AH24" s="26">
        <f>AG24-R24</f>
        <v>-1200</v>
      </c>
      <c r="AI24" s="26">
        <f>AH24-S24</f>
        <v>-1200</v>
      </c>
      <c r="AJ24" s="26">
        <f>AI24-T24</f>
        <v>-1200</v>
      </c>
      <c r="AK24" s="26">
        <f>AJ24-U24</f>
        <v>-1200</v>
      </c>
      <c r="AL24" s="26">
        <f>AK24-V24</f>
        <v>-1200</v>
      </c>
      <c r="AM24" s="26">
        <f>AL24-W24</f>
        <v>-1200</v>
      </c>
      <c r="AN24" s="26">
        <f>AM24-X24</f>
        <v>-1200</v>
      </c>
      <c r="AO24" s="26">
        <f>AN24-Y24</f>
        <v>-1200</v>
      </c>
      <c r="AP24" s="26">
        <f>AO24-Z24</f>
        <v>-1200</v>
      </c>
      <c r="AQ24" s="26">
        <f>AP24-AA24</f>
        <v>-1200</v>
      </c>
      <c r="AR24" s="26">
        <f>AQ24-AB24</f>
        <v>-1200</v>
      </c>
    </row>
    <row r="25" spans="3:44">
      <c r="C25" s="22" t="s">
        <v>84</v>
      </c>
      <c r="D25" s="22" t="s">
        <v>85</v>
      </c>
      <c r="E25" s="22" t="s">
        <v>108</v>
      </c>
      <c r="F25" s="22" t="s">
        <v>17</v>
      </c>
      <c r="G25" s="22"/>
      <c r="H25" s="29" t="s">
        <v>22</v>
      </c>
      <c r="I25" s="34">
        <v>1</v>
      </c>
      <c r="J25" s="11">
        <v>0</v>
      </c>
      <c r="K25" s="11">
        <f>J25+AQ25</f>
        <v>0</v>
      </c>
      <c r="L25" s="19">
        <v>0</v>
      </c>
      <c r="M25" s="19">
        <v>0</v>
      </c>
      <c r="N25" s="20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f>SUM(O25:X25)</f>
        <v>0</v>
      </c>
      <c r="AE25" s="26">
        <f>SUM(L25:M25)-O25-N25</f>
        <v>0</v>
      </c>
      <c r="AF25" s="26">
        <f>AE25-P25</f>
        <v>0</v>
      </c>
      <c r="AG25" s="26">
        <f>AF25-Q25</f>
        <v>0</v>
      </c>
      <c r="AH25" s="26">
        <f>AG25-R25</f>
        <v>0</v>
      </c>
      <c r="AI25" s="26">
        <f>AH25-S25</f>
        <v>0</v>
      </c>
      <c r="AJ25" s="26">
        <f>AI25-T25</f>
        <v>0</v>
      </c>
      <c r="AK25" s="26">
        <f>AJ25-U25</f>
        <v>0</v>
      </c>
      <c r="AL25" s="26">
        <f>AK25-V25</f>
        <v>0</v>
      </c>
      <c r="AM25" s="26">
        <f>AL25-W25</f>
        <v>0</v>
      </c>
      <c r="AN25" s="26">
        <f>AM25-X25</f>
        <v>0</v>
      </c>
      <c r="AO25" s="26">
        <f>AN25-Y25</f>
        <v>0</v>
      </c>
      <c r="AP25" s="26">
        <f>AO25-Z25</f>
        <v>0</v>
      </c>
      <c r="AQ25" s="26">
        <f>AP25-AA25</f>
        <v>0</v>
      </c>
      <c r="AR25" s="26">
        <f>AQ25-AB25</f>
        <v>0</v>
      </c>
    </row>
    <row r="26" spans="3:44">
      <c r="C26" s="22" t="s">
        <v>86</v>
      </c>
      <c r="D26" s="22" t="s">
        <v>87</v>
      </c>
      <c r="E26" s="22" t="s">
        <v>108</v>
      </c>
      <c r="F26" s="22" t="s">
        <v>17</v>
      </c>
      <c r="G26" s="22"/>
      <c r="H26" s="29" t="s">
        <v>22</v>
      </c>
      <c r="I26" s="34">
        <v>1</v>
      </c>
      <c r="J26" s="11">
        <v>0</v>
      </c>
      <c r="K26" s="11">
        <f>J26+AQ26</f>
        <v>0</v>
      </c>
      <c r="L26" s="19">
        <v>0</v>
      </c>
      <c r="M26" s="19">
        <v>0</v>
      </c>
      <c r="N26" s="20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f>SUM(O26:X26)</f>
        <v>0</v>
      </c>
      <c r="AE26" s="26">
        <f>SUM(L26:M26)-O26-N26</f>
        <v>0</v>
      </c>
      <c r="AF26" s="26">
        <f>AE26-P26</f>
        <v>0</v>
      </c>
      <c r="AG26" s="26">
        <f>AF26-Q26</f>
        <v>0</v>
      </c>
      <c r="AH26" s="26">
        <f>AG26-R26</f>
        <v>0</v>
      </c>
      <c r="AI26" s="26">
        <f>AH26-S26</f>
        <v>0</v>
      </c>
      <c r="AJ26" s="26">
        <f>AI26-T26</f>
        <v>0</v>
      </c>
      <c r="AK26" s="26">
        <f>AJ26-U26</f>
        <v>0</v>
      </c>
      <c r="AL26" s="26">
        <f>AK26-V26</f>
        <v>0</v>
      </c>
      <c r="AM26" s="26">
        <f>AL26-W26</f>
        <v>0</v>
      </c>
      <c r="AN26" s="26">
        <f>AM26-X26</f>
        <v>0</v>
      </c>
      <c r="AO26" s="26">
        <f>AN26-Y26</f>
        <v>0</v>
      </c>
      <c r="AP26" s="26">
        <f>AO26-Z26</f>
        <v>0</v>
      </c>
      <c r="AQ26" s="26">
        <f>AP26-AA26</f>
        <v>0</v>
      </c>
      <c r="AR26" s="26">
        <f>AQ26-AB26</f>
        <v>0</v>
      </c>
    </row>
    <row r="27" spans="3:44">
      <c r="C27" s="22" t="s">
        <v>31</v>
      </c>
      <c r="D27" s="22" t="s">
        <v>88</v>
      </c>
      <c r="E27" s="22" t="s">
        <v>108</v>
      </c>
      <c r="F27" s="22" t="s">
        <v>17</v>
      </c>
      <c r="G27" s="22"/>
      <c r="H27" s="29" t="s">
        <v>23</v>
      </c>
      <c r="I27" s="34">
        <v>1</v>
      </c>
      <c r="J27" s="11">
        <v>0</v>
      </c>
      <c r="K27" s="11">
        <f>J27+AQ27</f>
        <v>0</v>
      </c>
      <c r="L27" s="19">
        <v>0</v>
      </c>
      <c r="M27" s="19">
        <v>0</v>
      </c>
      <c r="N27" s="20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f>SUM(O27:X27)</f>
        <v>0</v>
      </c>
      <c r="AE27" s="26">
        <f>SUM(L27:M27)-O27-N27</f>
        <v>0</v>
      </c>
      <c r="AF27" s="26">
        <f>AE27-P27</f>
        <v>0</v>
      </c>
      <c r="AG27" s="26">
        <f>AF27-Q27</f>
        <v>0</v>
      </c>
      <c r="AH27" s="26">
        <f>AG27-R27</f>
        <v>0</v>
      </c>
      <c r="AI27" s="26">
        <f>AH27-S27</f>
        <v>0</v>
      </c>
      <c r="AJ27" s="26">
        <f>AI27-T27</f>
        <v>0</v>
      </c>
      <c r="AK27" s="26">
        <f>AJ27-U27</f>
        <v>0</v>
      </c>
      <c r="AL27" s="26">
        <f>AK27-V27</f>
        <v>0</v>
      </c>
      <c r="AM27" s="26">
        <f>AL27-W27</f>
        <v>0</v>
      </c>
      <c r="AN27" s="26">
        <f>AM27-X27</f>
        <v>0</v>
      </c>
      <c r="AO27" s="26">
        <f>AN27-Y27</f>
        <v>0</v>
      </c>
      <c r="AP27" s="26">
        <f>AO27-Z27</f>
        <v>0</v>
      </c>
      <c r="AQ27" s="26">
        <f>AP27-AA27</f>
        <v>0</v>
      </c>
      <c r="AR27" s="26">
        <f>AQ27-AB27</f>
        <v>0</v>
      </c>
    </row>
    <row r="28" spans="3:44">
      <c r="C28" s="22" t="s">
        <v>89</v>
      </c>
      <c r="D28" s="22" t="s">
        <v>90</v>
      </c>
      <c r="E28" s="22" t="s">
        <v>108</v>
      </c>
      <c r="F28" s="22">
        <v>0</v>
      </c>
      <c r="G28" s="22"/>
      <c r="H28" s="29" t="s">
        <v>23</v>
      </c>
      <c r="I28" s="34">
        <v>1</v>
      </c>
      <c r="J28" s="11">
        <v>0</v>
      </c>
      <c r="K28" s="11">
        <f>J28+AQ28</f>
        <v>0</v>
      </c>
      <c r="L28" s="19">
        <v>0</v>
      </c>
      <c r="M28" s="19">
        <v>0</v>
      </c>
      <c r="N28" s="20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f>SUM(O28:X28)</f>
        <v>0</v>
      </c>
      <c r="AE28" s="26">
        <f>SUM(L28:M28)-O28-N28</f>
        <v>0</v>
      </c>
      <c r="AF28" s="26">
        <f>AE28-P28</f>
        <v>0</v>
      </c>
      <c r="AG28" s="26">
        <f>AF28-Q28</f>
        <v>0</v>
      </c>
      <c r="AH28" s="26">
        <f>AG28-R28</f>
        <v>0</v>
      </c>
      <c r="AI28" s="26">
        <f>AH28-S28</f>
        <v>0</v>
      </c>
      <c r="AJ28" s="26">
        <f>AI28-T28</f>
        <v>0</v>
      </c>
      <c r="AK28" s="26">
        <f>AJ28-U28</f>
        <v>0</v>
      </c>
      <c r="AL28" s="26">
        <f>AK28-V28</f>
        <v>0</v>
      </c>
      <c r="AM28" s="26">
        <f>AL28-W28</f>
        <v>0</v>
      </c>
      <c r="AN28" s="26">
        <f>AM28-X28</f>
        <v>0</v>
      </c>
      <c r="AO28" s="26">
        <f>AN28-Y28</f>
        <v>0</v>
      </c>
      <c r="AP28" s="26">
        <f>AO28-Z28</f>
        <v>0</v>
      </c>
      <c r="AQ28" s="26">
        <f>AP28-AA28</f>
        <v>0</v>
      </c>
      <c r="AR28" s="26">
        <f>AQ28-AB28</f>
        <v>0</v>
      </c>
    </row>
    <row r="29" spans="3:44">
      <c r="C29" s="22" t="s">
        <v>91</v>
      </c>
      <c r="D29" s="22" t="s">
        <v>92</v>
      </c>
      <c r="E29" s="22" t="s">
        <v>108</v>
      </c>
      <c r="F29" s="22">
        <v>0</v>
      </c>
      <c r="G29" s="22"/>
      <c r="H29" s="29" t="s">
        <v>23</v>
      </c>
      <c r="I29" s="34">
        <v>1</v>
      </c>
      <c r="J29" s="11">
        <v>0</v>
      </c>
      <c r="K29" s="11">
        <f>J29+AQ29</f>
        <v>0</v>
      </c>
      <c r="L29" s="19">
        <v>0</v>
      </c>
      <c r="M29" s="19">
        <v>0</v>
      </c>
      <c r="N29" s="20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f>SUM(O29:X29)</f>
        <v>0</v>
      </c>
      <c r="AE29" s="26">
        <f>SUM(L29:M29)-O29-N29</f>
        <v>0</v>
      </c>
      <c r="AF29" s="26">
        <f>AE29-P29</f>
        <v>0</v>
      </c>
      <c r="AG29" s="26">
        <f>AF29-Q29</f>
        <v>0</v>
      </c>
      <c r="AH29" s="26">
        <f>AG29-R29</f>
        <v>0</v>
      </c>
      <c r="AI29" s="26">
        <f>AH29-S29</f>
        <v>0</v>
      </c>
      <c r="AJ29" s="26">
        <f>AI29-T29</f>
        <v>0</v>
      </c>
      <c r="AK29" s="26">
        <f>AJ29-U29</f>
        <v>0</v>
      </c>
      <c r="AL29" s="26">
        <f>AK29-V29</f>
        <v>0</v>
      </c>
      <c r="AM29" s="26">
        <f>AL29-W29</f>
        <v>0</v>
      </c>
      <c r="AN29" s="26">
        <f>AM29-X29</f>
        <v>0</v>
      </c>
      <c r="AO29" s="26">
        <f>AN29-Y29</f>
        <v>0</v>
      </c>
      <c r="AP29" s="26">
        <f>AO29-Z29</f>
        <v>0</v>
      </c>
      <c r="AQ29" s="26">
        <f>AP29-AA29</f>
        <v>0</v>
      </c>
      <c r="AR29" s="26">
        <f>AQ29-AB29</f>
        <v>0</v>
      </c>
    </row>
    <row r="30" spans="3:44">
      <c r="C30" s="22" t="s">
        <v>93</v>
      </c>
      <c r="D30" s="22" t="s">
        <v>94</v>
      </c>
      <c r="E30" s="22" t="s">
        <v>108</v>
      </c>
      <c r="F30" s="22" t="s">
        <v>17</v>
      </c>
      <c r="G30" s="22"/>
      <c r="H30" s="29" t="s">
        <v>22</v>
      </c>
      <c r="I30" s="34">
        <v>1</v>
      </c>
      <c r="J30" s="11">
        <v>0</v>
      </c>
      <c r="K30" s="11">
        <f>J30+AQ30</f>
        <v>0</v>
      </c>
      <c r="L30" s="19">
        <v>0</v>
      </c>
      <c r="M30" s="19">
        <v>0</v>
      </c>
      <c r="N30" s="20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f>SUM(O30:X30)</f>
        <v>0</v>
      </c>
      <c r="AE30" s="26">
        <f>SUM(L30:M30)-O30-N30</f>
        <v>0</v>
      </c>
      <c r="AF30" s="26">
        <f>AE30-P30</f>
        <v>0</v>
      </c>
      <c r="AG30" s="26">
        <f>AF30-Q30</f>
        <v>0</v>
      </c>
      <c r="AH30" s="26">
        <f>AG30-R30</f>
        <v>0</v>
      </c>
      <c r="AI30" s="26">
        <f>AH30-S30</f>
        <v>0</v>
      </c>
      <c r="AJ30" s="26">
        <f>AI30-T30</f>
        <v>0</v>
      </c>
      <c r="AK30" s="26">
        <f>AJ30-U30</f>
        <v>0</v>
      </c>
      <c r="AL30" s="26">
        <f>AK30-V30</f>
        <v>0</v>
      </c>
      <c r="AM30" s="26">
        <f>AL30-W30</f>
        <v>0</v>
      </c>
      <c r="AN30" s="26">
        <f>AM30-X30</f>
        <v>0</v>
      </c>
      <c r="AO30" s="26">
        <f>AN30-Y30</f>
        <v>0</v>
      </c>
      <c r="AP30" s="26">
        <f>AO30-Z30</f>
        <v>0</v>
      </c>
      <c r="AQ30" s="26">
        <f>AP30-AA30</f>
        <v>0</v>
      </c>
      <c r="AR30" s="26">
        <f>AQ30-AB30</f>
        <v>0</v>
      </c>
    </row>
    <row r="31" spans="3:44">
      <c r="C31" s="22" t="s">
        <v>45</v>
      </c>
      <c r="D31" s="22" t="s">
        <v>95</v>
      </c>
      <c r="E31" s="22" t="s">
        <v>108</v>
      </c>
      <c r="F31" s="22" t="s">
        <v>17</v>
      </c>
      <c r="G31" s="22"/>
      <c r="H31" s="29" t="s">
        <v>22</v>
      </c>
      <c r="I31" s="34">
        <v>1</v>
      </c>
      <c r="J31" s="11">
        <v>400</v>
      </c>
      <c r="K31" s="11">
        <f>J31+AQ31</f>
        <v>-100</v>
      </c>
      <c r="L31" s="19">
        <v>0</v>
      </c>
      <c r="M31" s="19">
        <v>0</v>
      </c>
      <c r="N31" s="20">
        <v>0</v>
      </c>
      <c r="O31" s="25">
        <v>400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100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f>SUM(O31:X31)</f>
        <v>500</v>
      </c>
      <c r="AE31" s="26">
        <f>SUM(L31:M31)-O31-N31</f>
        <v>-400</v>
      </c>
      <c r="AF31" s="26">
        <f>AE31-P31</f>
        <v>-400</v>
      </c>
      <c r="AG31" s="26">
        <f>AF31-Q31</f>
        <v>-400</v>
      </c>
      <c r="AH31" s="26">
        <f>AG31-R31</f>
        <v>-400</v>
      </c>
      <c r="AI31" s="26">
        <f>AH31-S31</f>
        <v>-400</v>
      </c>
      <c r="AJ31" s="26">
        <f>AI31-T31</f>
        <v>-400</v>
      </c>
      <c r="AK31" s="26">
        <f>AJ31-U31</f>
        <v>-400</v>
      </c>
      <c r="AL31" s="26">
        <f>AK31-V31</f>
        <v>-500</v>
      </c>
      <c r="AM31" s="26">
        <f>AL31-W31</f>
        <v>-500</v>
      </c>
      <c r="AN31" s="26">
        <f>AM31-X31</f>
        <v>-500</v>
      </c>
      <c r="AO31" s="26">
        <f>AN31-Y31</f>
        <v>-500</v>
      </c>
      <c r="AP31" s="26">
        <f>AO31-Z31</f>
        <v>-500</v>
      </c>
      <c r="AQ31" s="26">
        <f>AP31-AA31</f>
        <v>-500</v>
      </c>
      <c r="AR31" s="26">
        <f>AQ31-AB31</f>
        <v>-500</v>
      </c>
    </row>
    <row r="32" spans="3:44">
      <c r="C32" s="22" t="s">
        <v>46</v>
      </c>
      <c r="D32" s="22" t="s">
        <v>95</v>
      </c>
      <c r="E32" s="22" t="s">
        <v>108</v>
      </c>
      <c r="F32" s="22" t="s">
        <v>17</v>
      </c>
      <c r="G32" s="22"/>
      <c r="H32" s="29" t="s">
        <v>22</v>
      </c>
      <c r="I32" s="34">
        <v>1</v>
      </c>
      <c r="J32" s="11">
        <v>750</v>
      </c>
      <c r="K32" s="11">
        <f>J32+AQ32</f>
        <v>-390</v>
      </c>
      <c r="L32" s="19">
        <v>0</v>
      </c>
      <c r="M32" s="19">
        <v>0</v>
      </c>
      <c r="N32" s="20">
        <v>0</v>
      </c>
      <c r="O32" s="25">
        <v>750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390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f>SUM(O32:X32)</f>
        <v>1140</v>
      </c>
      <c r="AE32" s="26">
        <f>SUM(L32:M32)-O32-N32</f>
        <v>-750</v>
      </c>
      <c r="AF32" s="26">
        <f>AE32-P32</f>
        <v>-750</v>
      </c>
      <c r="AG32" s="26">
        <f>AF32-Q32</f>
        <v>-750</v>
      </c>
      <c r="AH32" s="26">
        <f>AG32-R32</f>
        <v>-750</v>
      </c>
      <c r="AI32" s="26">
        <f>AH32-S32</f>
        <v>-750</v>
      </c>
      <c r="AJ32" s="26">
        <f>AI32-T32</f>
        <v>-750</v>
      </c>
      <c r="AK32" s="26">
        <f>AJ32-U32</f>
        <v>-750</v>
      </c>
      <c r="AL32" s="26">
        <f>AK32-V32</f>
        <v>-1140</v>
      </c>
      <c r="AM32" s="26">
        <f>AL32-W32</f>
        <v>-1140</v>
      </c>
      <c r="AN32" s="26">
        <f>AM32-X32</f>
        <v>-1140</v>
      </c>
      <c r="AO32" s="26">
        <f>AN32-Y32</f>
        <v>-1140</v>
      </c>
      <c r="AP32" s="26">
        <f>AO32-Z32</f>
        <v>-1140</v>
      </c>
      <c r="AQ32" s="26">
        <f>AP32-AA32</f>
        <v>-1140</v>
      </c>
      <c r="AR32" s="26">
        <f>AQ32-AB32</f>
        <v>-1140</v>
      </c>
    </row>
    <row r="33" spans="3:44">
      <c r="C33" s="22" t="s">
        <v>47</v>
      </c>
      <c r="D33" s="22" t="s">
        <v>95</v>
      </c>
      <c r="E33" s="22" t="s">
        <v>108</v>
      </c>
      <c r="F33" s="22" t="s">
        <v>17</v>
      </c>
      <c r="G33" s="22"/>
      <c r="H33" s="29" t="s">
        <v>22</v>
      </c>
      <c r="I33" s="34">
        <v>1</v>
      </c>
      <c r="J33" s="11">
        <v>0</v>
      </c>
      <c r="K33" s="11">
        <f>J33+AQ33</f>
        <v>0</v>
      </c>
      <c r="L33" s="19">
        <v>0</v>
      </c>
      <c r="M33" s="19">
        <v>0</v>
      </c>
      <c r="N33" s="20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f>SUM(O33:X33)</f>
        <v>0</v>
      </c>
      <c r="AE33" s="26">
        <f>SUM(L33:M33)-O33-N33</f>
        <v>0</v>
      </c>
      <c r="AF33" s="26">
        <f>AE33-P33</f>
        <v>0</v>
      </c>
      <c r="AG33" s="26">
        <f>AF33-Q33</f>
        <v>0</v>
      </c>
      <c r="AH33" s="26">
        <f>AG33-R33</f>
        <v>0</v>
      </c>
      <c r="AI33" s="26">
        <f>AH33-S33</f>
        <v>0</v>
      </c>
      <c r="AJ33" s="26">
        <f>AI33-T33</f>
        <v>0</v>
      </c>
      <c r="AK33" s="26">
        <f>AJ33-U33</f>
        <v>0</v>
      </c>
      <c r="AL33" s="26">
        <f>AK33-V33</f>
        <v>0</v>
      </c>
      <c r="AM33" s="26">
        <f>AL33-W33</f>
        <v>0</v>
      </c>
      <c r="AN33" s="26">
        <f>AM33-X33</f>
        <v>0</v>
      </c>
      <c r="AO33" s="26">
        <f>AN33-Y33</f>
        <v>0</v>
      </c>
      <c r="AP33" s="26">
        <f>AO33-Z33</f>
        <v>0</v>
      </c>
      <c r="AQ33" s="26">
        <f>AP33-AA33</f>
        <v>0</v>
      </c>
      <c r="AR33" s="26">
        <f>AQ33-AB33</f>
        <v>0</v>
      </c>
    </row>
    <row r="34" spans="3:44">
      <c r="C34" s="22" t="s">
        <v>48</v>
      </c>
      <c r="D34" s="22" t="s">
        <v>95</v>
      </c>
      <c r="E34" s="22" t="s">
        <v>108</v>
      </c>
      <c r="F34" s="22" t="s">
        <v>17</v>
      </c>
      <c r="G34" s="22"/>
      <c r="H34" s="29" t="s">
        <v>22</v>
      </c>
      <c r="I34" s="34">
        <v>1</v>
      </c>
      <c r="J34" s="11">
        <v>200</v>
      </c>
      <c r="K34" s="11">
        <f>J34+AQ34</f>
        <v>-460</v>
      </c>
      <c r="L34" s="19">
        <v>0</v>
      </c>
      <c r="M34" s="19">
        <v>0</v>
      </c>
      <c r="N34" s="20">
        <v>0</v>
      </c>
      <c r="O34" s="25">
        <v>0</v>
      </c>
      <c r="P34" s="25">
        <v>0</v>
      </c>
      <c r="Q34" s="25">
        <v>200</v>
      </c>
      <c r="R34" s="25">
        <v>0</v>
      </c>
      <c r="S34" s="25">
        <v>0</v>
      </c>
      <c r="T34" s="25">
        <v>0</v>
      </c>
      <c r="U34" s="25">
        <v>0</v>
      </c>
      <c r="V34" s="25">
        <v>460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f>SUM(O34:X34)</f>
        <v>660</v>
      </c>
      <c r="AE34" s="26">
        <f>SUM(L34:M34)-O34-N34</f>
        <v>0</v>
      </c>
      <c r="AF34" s="26">
        <f>AE34-P34</f>
        <v>0</v>
      </c>
      <c r="AG34" s="26">
        <f>AF34-Q34</f>
        <v>-200</v>
      </c>
      <c r="AH34" s="26">
        <f>AG34-R34</f>
        <v>-200</v>
      </c>
      <c r="AI34" s="26">
        <f>AH34-S34</f>
        <v>-200</v>
      </c>
      <c r="AJ34" s="26">
        <f>AI34-T34</f>
        <v>-200</v>
      </c>
      <c r="AK34" s="26">
        <f>AJ34-U34</f>
        <v>-200</v>
      </c>
      <c r="AL34" s="26">
        <f>AK34-V34</f>
        <v>-660</v>
      </c>
      <c r="AM34" s="26">
        <f>AL34-W34</f>
        <v>-660</v>
      </c>
      <c r="AN34" s="26">
        <f>AM34-X34</f>
        <v>-660</v>
      </c>
      <c r="AO34" s="26">
        <f>AN34-Y34</f>
        <v>-660</v>
      </c>
      <c r="AP34" s="26">
        <f>AO34-Z34</f>
        <v>-660</v>
      </c>
      <c r="AQ34" s="26">
        <f>AP34-AA34</f>
        <v>-660</v>
      </c>
      <c r="AR34" s="26">
        <f>AQ34-AB34</f>
        <v>-660</v>
      </c>
    </row>
    <row r="35" spans="3:44">
      <c r="C35" s="22" t="s">
        <v>49</v>
      </c>
      <c r="D35" s="22" t="s">
        <v>95</v>
      </c>
      <c r="E35" s="22" t="s">
        <v>108</v>
      </c>
      <c r="F35" s="22" t="s">
        <v>17</v>
      </c>
      <c r="G35" s="22"/>
      <c r="H35" s="29" t="s">
        <v>22</v>
      </c>
      <c r="I35" s="34">
        <v>1</v>
      </c>
      <c r="J35" s="11">
        <v>0</v>
      </c>
      <c r="K35" s="11">
        <f>J35+AQ35</f>
        <v>0</v>
      </c>
      <c r="L35" s="19">
        <v>0</v>
      </c>
      <c r="M35" s="19">
        <v>0</v>
      </c>
      <c r="N35" s="20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f>SUM(O35:X35)</f>
        <v>0</v>
      </c>
      <c r="AE35" s="26">
        <f>SUM(L35:M35)-O35-N35</f>
        <v>0</v>
      </c>
      <c r="AF35" s="26">
        <f>AE35-P35</f>
        <v>0</v>
      </c>
      <c r="AG35" s="26">
        <f>AF35-Q35</f>
        <v>0</v>
      </c>
      <c r="AH35" s="26">
        <f>AG35-R35</f>
        <v>0</v>
      </c>
      <c r="AI35" s="26">
        <f>AH35-S35</f>
        <v>0</v>
      </c>
      <c r="AJ35" s="26">
        <f>AI35-T35</f>
        <v>0</v>
      </c>
      <c r="AK35" s="26">
        <f>AJ35-U35</f>
        <v>0</v>
      </c>
      <c r="AL35" s="26">
        <f>AK35-V35</f>
        <v>0</v>
      </c>
      <c r="AM35" s="26">
        <f>AL35-W35</f>
        <v>0</v>
      </c>
      <c r="AN35" s="26">
        <f>AM35-X35</f>
        <v>0</v>
      </c>
      <c r="AO35" s="26">
        <f>AN35-Y35</f>
        <v>0</v>
      </c>
      <c r="AP35" s="26">
        <f>AO35-Z35</f>
        <v>0</v>
      </c>
      <c r="AQ35" s="26">
        <f>AP35-AA35</f>
        <v>0</v>
      </c>
      <c r="AR35" s="26">
        <f>AQ35-AB35</f>
        <v>0</v>
      </c>
    </row>
    <row r="36" spans="3:44">
      <c r="C36" s="22" t="s">
        <v>50</v>
      </c>
      <c r="D36" s="22" t="s">
        <v>95</v>
      </c>
      <c r="E36" s="22" t="s">
        <v>108</v>
      </c>
      <c r="F36" s="22" t="s">
        <v>17</v>
      </c>
      <c r="G36" s="22"/>
      <c r="H36" s="29" t="s">
        <v>22</v>
      </c>
      <c r="I36" s="34">
        <v>1</v>
      </c>
      <c r="J36" s="11">
        <v>878</v>
      </c>
      <c r="K36" s="11">
        <f>J36+AQ36</f>
        <v>-200</v>
      </c>
      <c r="L36" s="19">
        <v>0</v>
      </c>
      <c r="M36" s="19">
        <v>0</v>
      </c>
      <c r="N36" s="20">
        <v>0</v>
      </c>
      <c r="O36" s="25">
        <v>400</v>
      </c>
      <c r="P36" s="25">
        <v>478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200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f>SUM(O36:X36)</f>
        <v>1078</v>
      </c>
      <c r="AE36" s="26">
        <f>SUM(L36:M36)-O36-N36</f>
        <v>-400</v>
      </c>
      <c r="AF36" s="26">
        <f>AE36-P36</f>
        <v>-878</v>
      </c>
      <c r="AG36" s="26">
        <f>AF36-Q36</f>
        <v>-878</v>
      </c>
      <c r="AH36" s="26">
        <f>AG36-R36</f>
        <v>-878</v>
      </c>
      <c r="AI36" s="26">
        <f>AH36-S36</f>
        <v>-878</v>
      </c>
      <c r="AJ36" s="26">
        <f>AI36-T36</f>
        <v>-878</v>
      </c>
      <c r="AK36" s="26">
        <f>AJ36-U36</f>
        <v>-878</v>
      </c>
      <c r="AL36" s="26">
        <f>AK36-V36</f>
        <v>-1078</v>
      </c>
      <c r="AM36" s="26">
        <f>AL36-W36</f>
        <v>-1078</v>
      </c>
      <c r="AN36" s="26">
        <f>AM36-X36</f>
        <v>-1078</v>
      </c>
      <c r="AO36" s="26">
        <f>AN36-Y36</f>
        <v>-1078</v>
      </c>
      <c r="AP36" s="26">
        <f>AO36-Z36</f>
        <v>-1078</v>
      </c>
      <c r="AQ36" s="26">
        <f>AP36-AA36</f>
        <v>-1078</v>
      </c>
      <c r="AR36" s="26">
        <f>AQ36-AB36</f>
        <v>-1078</v>
      </c>
    </row>
    <row r="37" spans="3:44">
      <c r="C37" s="22" t="s">
        <v>96</v>
      </c>
      <c r="D37" s="22" t="s">
        <v>95</v>
      </c>
      <c r="E37" s="22" t="s">
        <v>108</v>
      </c>
      <c r="F37" s="22" t="s">
        <v>17</v>
      </c>
      <c r="G37" s="22"/>
      <c r="H37" s="29" t="s">
        <v>22</v>
      </c>
      <c r="I37" s="34">
        <v>1</v>
      </c>
      <c r="J37" s="11">
        <v>0</v>
      </c>
      <c r="K37" s="11">
        <f>J37+AQ37</f>
        <v>0</v>
      </c>
      <c r="L37" s="19">
        <v>0</v>
      </c>
      <c r="M37" s="19">
        <v>0</v>
      </c>
      <c r="N37" s="20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f>SUM(O37:X37)</f>
        <v>0</v>
      </c>
      <c r="AE37" s="26">
        <f>SUM(L37:M37)-O37-N37</f>
        <v>0</v>
      </c>
      <c r="AF37" s="26">
        <f>AE37-P37</f>
        <v>0</v>
      </c>
      <c r="AG37" s="26">
        <f>AF37-Q37</f>
        <v>0</v>
      </c>
      <c r="AH37" s="26">
        <f>AG37-R37</f>
        <v>0</v>
      </c>
      <c r="AI37" s="26">
        <f>AH37-S37</f>
        <v>0</v>
      </c>
      <c r="AJ37" s="26">
        <f>AI37-T37</f>
        <v>0</v>
      </c>
      <c r="AK37" s="26">
        <f>AJ37-U37</f>
        <v>0</v>
      </c>
      <c r="AL37" s="26">
        <f>AK37-V37</f>
        <v>0</v>
      </c>
      <c r="AM37" s="26">
        <f>AL37-W37</f>
        <v>0</v>
      </c>
      <c r="AN37" s="26">
        <f>AM37-X37</f>
        <v>0</v>
      </c>
      <c r="AO37" s="26">
        <f>AN37-Y37</f>
        <v>0</v>
      </c>
      <c r="AP37" s="26">
        <f>AO37-Z37</f>
        <v>0</v>
      </c>
      <c r="AQ37" s="26">
        <f>AP37-AA37</f>
        <v>0</v>
      </c>
      <c r="AR37" s="26">
        <f>AQ37-AB37</f>
        <v>0</v>
      </c>
    </row>
    <row r="38" spans="3:44">
      <c r="C38" s="22" t="s">
        <v>97</v>
      </c>
      <c r="D38" s="22" t="s">
        <v>94</v>
      </c>
      <c r="E38" s="22" t="s">
        <v>108</v>
      </c>
      <c r="F38" s="22" t="s">
        <v>17</v>
      </c>
      <c r="G38" s="22"/>
      <c r="H38" s="29" t="s">
        <v>22</v>
      </c>
      <c r="I38" s="34">
        <v>1</v>
      </c>
      <c r="J38" s="11">
        <v>0</v>
      </c>
      <c r="K38" s="11">
        <f>J38+AQ38</f>
        <v>0</v>
      </c>
      <c r="L38" s="19">
        <v>0</v>
      </c>
      <c r="M38" s="19">
        <v>0</v>
      </c>
      <c r="N38" s="20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f>SUM(O38:X38)</f>
        <v>0</v>
      </c>
      <c r="AE38" s="26">
        <f>SUM(L38:M38)-O38-N38</f>
        <v>0</v>
      </c>
      <c r="AF38" s="26">
        <f>AE38-P38</f>
        <v>0</v>
      </c>
      <c r="AG38" s="26">
        <f>AF38-Q38</f>
        <v>0</v>
      </c>
      <c r="AH38" s="26">
        <f>AG38-R38</f>
        <v>0</v>
      </c>
      <c r="AI38" s="26">
        <f>AH38-S38</f>
        <v>0</v>
      </c>
      <c r="AJ38" s="26">
        <f>AI38-T38</f>
        <v>0</v>
      </c>
      <c r="AK38" s="26">
        <f>AJ38-U38</f>
        <v>0</v>
      </c>
      <c r="AL38" s="26">
        <f>AK38-V38</f>
        <v>0</v>
      </c>
      <c r="AM38" s="26">
        <f>AL38-W38</f>
        <v>0</v>
      </c>
      <c r="AN38" s="26">
        <f>AM38-X38</f>
        <v>0</v>
      </c>
      <c r="AO38" s="26">
        <f>AN38-Y38</f>
        <v>0</v>
      </c>
      <c r="AP38" s="26">
        <f>AO38-Z38</f>
        <v>0</v>
      </c>
      <c r="AQ38" s="26">
        <f>AP38-AA38</f>
        <v>0</v>
      </c>
      <c r="AR38" s="26">
        <f>AQ38-AB38</f>
        <v>0</v>
      </c>
    </row>
    <row r="39" spans="3:44">
      <c r="C39" s="22" t="s">
        <v>98</v>
      </c>
      <c r="D39" s="22" t="s">
        <v>94</v>
      </c>
      <c r="E39" s="22" t="s">
        <v>108</v>
      </c>
      <c r="F39" s="22" t="s">
        <v>17</v>
      </c>
      <c r="G39" s="22"/>
      <c r="H39" s="29" t="s">
        <v>22</v>
      </c>
      <c r="I39" s="34">
        <v>1</v>
      </c>
      <c r="J39" s="11">
        <v>0</v>
      </c>
      <c r="K39" s="11">
        <f>J39+AQ39</f>
        <v>0</v>
      </c>
      <c r="L39" s="19">
        <v>0</v>
      </c>
      <c r="M39" s="19">
        <v>0</v>
      </c>
      <c r="N39" s="20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f>SUM(O39:X39)</f>
        <v>0</v>
      </c>
      <c r="AE39" s="26">
        <f>SUM(L39:M39)-O39-N39</f>
        <v>0</v>
      </c>
      <c r="AF39" s="26">
        <f>AE39-P39</f>
        <v>0</v>
      </c>
      <c r="AG39" s="26">
        <f>AF39-Q39</f>
        <v>0</v>
      </c>
      <c r="AH39" s="26">
        <f>AG39-R39</f>
        <v>0</v>
      </c>
      <c r="AI39" s="26">
        <f>AH39-S39</f>
        <v>0</v>
      </c>
      <c r="AJ39" s="26">
        <f>AI39-T39</f>
        <v>0</v>
      </c>
      <c r="AK39" s="26">
        <f>AJ39-U39</f>
        <v>0</v>
      </c>
      <c r="AL39" s="26">
        <f>AK39-V39</f>
        <v>0</v>
      </c>
      <c r="AM39" s="26">
        <f>AL39-W39</f>
        <v>0</v>
      </c>
      <c r="AN39" s="26">
        <f>AM39-X39</f>
        <v>0</v>
      </c>
      <c r="AO39" s="26">
        <f>AN39-Y39</f>
        <v>0</v>
      </c>
      <c r="AP39" s="26">
        <f>AO39-Z39</f>
        <v>0</v>
      </c>
      <c r="AQ39" s="26">
        <f>AP39-AA39</f>
        <v>0</v>
      </c>
      <c r="AR39" s="26">
        <f>AQ39-AB39</f>
        <v>0</v>
      </c>
    </row>
    <row r="40" spans="3:44">
      <c r="C40" s="22" t="s">
        <v>99</v>
      </c>
      <c r="D40" s="22" t="s">
        <v>95</v>
      </c>
      <c r="E40" s="22" t="s">
        <v>108</v>
      </c>
      <c r="F40" s="22" t="s">
        <v>17</v>
      </c>
      <c r="G40" s="22"/>
      <c r="H40" s="29" t="s">
        <v>22</v>
      </c>
      <c r="I40" s="34">
        <v>1</v>
      </c>
      <c r="J40" s="11">
        <v>0</v>
      </c>
      <c r="K40" s="11">
        <f>J40+AQ40</f>
        <v>0</v>
      </c>
      <c r="L40" s="19">
        <v>0</v>
      </c>
      <c r="M40" s="19">
        <v>0</v>
      </c>
      <c r="N40" s="20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f>SUM(O40:X40)</f>
        <v>0</v>
      </c>
      <c r="AE40" s="26">
        <f>SUM(L40:M40)-O40-N40</f>
        <v>0</v>
      </c>
      <c r="AF40" s="26">
        <f>AE40-P40</f>
        <v>0</v>
      </c>
      <c r="AG40" s="26">
        <f>AF40-Q40</f>
        <v>0</v>
      </c>
      <c r="AH40" s="26">
        <f>AG40-R40</f>
        <v>0</v>
      </c>
      <c r="AI40" s="26">
        <f>AH40-S40</f>
        <v>0</v>
      </c>
      <c r="AJ40" s="26">
        <f>AI40-T40</f>
        <v>0</v>
      </c>
      <c r="AK40" s="26">
        <f>AJ40-U40</f>
        <v>0</v>
      </c>
      <c r="AL40" s="26">
        <f>AK40-V40</f>
        <v>0</v>
      </c>
      <c r="AM40" s="26">
        <f>AL40-W40</f>
        <v>0</v>
      </c>
      <c r="AN40" s="26">
        <f>AM40-X40</f>
        <v>0</v>
      </c>
      <c r="AO40" s="26">
        <f>AN40-Y40</f>
        <v>0</v>
      </c>
      <c r="AP40" s="26">
        <f>AO40-Z40</f>
        <v>0</v>
      </c>
      <c r="AQ40" s="26">
        <f>AP40-AA40</f>
        <v>0</v>
      </c>
      <c r="AR40" s="26">
        <f>AQ40-AB40</f>
        <v>0</v>
      </c>
    </row>
    <row r="41" spans="3:44">
      <c r="C41" s="22" t="s">
        <v>100</v>
      </c>
      <c r="D41" s="22" t="s">
        <v>95</v>
      </c>
      <c r="E41" s="22" t="s">
        <v>108</v>
      </c>
      <c r="F41" s="22" t="s">
        <v>17</v>
      </c>
      <c r="G41" s="22"/>
      <c r="H41" s="29" t="s">
        <v>22</v>
      </c>
      <c r="I41" s="34">
        <v>1</v>
      </c>
      <c r="J41" s="11">
        <v>0</v>
      </c>
      <c r="K41" s="11">
        <f>J41+AQ41</f>
        <v>0</v>
      </c>
      <c r="L41" s="19">
        <v>0</v>
      </c>
      <c r="M41" s="19">
        <v>0</v>
      </c>
      <c r="N41" s="20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f>SUM(O41:X41)</f>
        <v>0</v>
      </c>
      <c r="AE41" s="26">
        <f>SUM(L41:M41)-O41-N41</f>
        <v>0</v>
      </c>
      <c r="AF41" s="26">
        <f>AE41-P41</f>
        <v>0</v>
      </c>
      <c r="AG41" s="26">
        <f>AF41-Q41</f>
        <v>0</v>
      </c>
      <c r="AH41" s="26">
        <f>AG41-R41</f>
        <v>0</v>
      </c>
      <c r="AI41" s="26">
        <f>AH41-S41</f>
        <v>0</v>
      </c>
      <c r="AJ41" s="26">
        <f>AI41-T41</f>
        <v>0</v>
      </c>
      <c r="AK41" s="26">
        <f>AJ41-U41</f>
        <v>0</v>
      </c>
      <c r="AL41" s="26">
        <f>AK41-V41</f>
        <v>0</v>
      </c>
      <c r="AM41" s="26">
        <f>AL41-W41</f>
        <v>0</v>
      </c>
      <c r="AN41" s="26">
        <f>AM41-X41</f>
        <v>0</v>
      </c>
      <c r="AO41" s="26">
        <f>AN41-Y41</f>
        <v>0</v>
      </c>
      <c r="AP41" s="26">
        <f>AO41-Z41</f>
        <v>0</v>
      </c>
      <c r="AQ41" s="26">
        <f>AP41-AA41</f>
        <v>0</v>
      </c>
      <c r="AR41" s="26">
        <f>AQ41-AB41</f>
        <v>0</v>
      </c>
    </row>
    <row r="42" spans="3:44">
      <c r="C42" s="22" t="s">
        <v>52</v>
      </c>
      <c r="D42" s="22" t="s">
        <v>94</v>
      </c>
      <c r="E42" s="22" t="s">
        <v>108</v>
      </c>
      <c r="F42" s="22" t="s">
        <v>17</v>
      </c>
      <c r="G42" s="22"/>
      <c r="H42" s="29" t="s">
        <v>22</v>
      </c>
      <c r="I42" s="34">
        <v>1</v>
      </c>
      <c r="J42" s="11">
        <v>759</v>
      </c>
      <c r="K42" s="11">
        <f>J42+AQ42</f>
        <v>-2243</v>
      </c>
      <c r="L42" s="19">
        <v>0</v>
      </c>
      <c r="M42" s="19">
        <v>0</v>
      </c>
      <c r="N42" s="20">
        <v>0</v>
      </c>
      <c r="O42" s="25">
        <v>0</v>
      </c>
      <c r="P42" s="25">
        <v>0</v>
      </c>
      <c r="Q42" s="25">
        <v>0</v>
      </c>
      <c r="R42" s="25">
        <v>2004</v>
      </c>
      <c r="S42" s="25">
        <v>0</v>
      </c>
      <c r="T42" s="25">
        <v>0</v>
      </c>
      <c r="U42" s="25">
        <v>998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f>SUM(O42:X42)</f>
        <v>3002</v>
      </c>
      <c r="AE42" s="26">
        <f>SUM(L42:M42)-O42-N42</f>
        <v>0</v>
      </c>
      <c r="AF42" s="26">
        <f>AE42-P42</f>
        <v>0</v>
      </c>
      <c r="AG42" s="26">
        <f>AF42-Q42</f>
        <v>0</v>
      </c>
      <c r="AH42" s="26">
        <f>AG42-R42</f>
        <v>-2004</v>
      </c>
      <c r="AI42" s="26">
        <f>AH42-S42</f>
        <v>-2004</v>
      </c>
      <c r="AJ42" s="26">
        <f>AI42-T42</f>
        <v>-2004</v>
      </c>
      <c r="AK42" s="26">
        <f>AJ42-U42</f>
        <v>-3002</v>
      </c>
      <c r="AL42" s="26">
        <f>AK42-V42</f>
        <v>-3002</v>
      </c>
      <c r="AM42" s="26">
        <f>AL42-W42</f>
        <v>-3002</v>
      </c>
      <c r="AN42" s="26">
        <f>AM42-X42</f>
        <v>-3002</v>
      </c>
      <c r="AO42" s="26">
        <f>AN42-Y42</f>
        <v>-3002</v>
      </c>
      <c r="AP42" s="26">
        <f>AO42-Z42</f>
        <v>-3002</v>
      </c>
      <c r="AQ42" s="26">
        <f>AP42-AA42</f>
        <v>-3002</v>
      </c>
      <c r="AR42" s="26">
        <f>AQ42-AB42</f>
        <v>-3002</v>
      </c>
    </row>
    <row r="43" spans="3:44">
      <c r="C43" s="22" t="s">
        <v>51</v>
      </c>
      <c r="D43" s="22" t="s">
        <v>95</v>
      </c>
      <c r="E43" s="22" t="s">
        <v>108</v>
      </c>
      <c r="F43" s="22" t="s">
        <v>17</v>
      </c>
      <c r="G43" s="22"/>
      <c r="H43" s="29" t="s">
        <v>22</v>
      </c>
      <c r="I43" s="34">
        <v>1</v>
      </c>
      <c r="J43" s="11">
        <v>300</v>
      </c>
      <c r="K43" s="11">
        <f>J43+AQ43</f>
        <v>-200</v>
      </c>
      <c r="L43" s="19">
        <v>0</v>
      </c>
      <c r="M43" s="19">
        <v>0</v>
      </c>
      <c r="N43" s="20">
        <v>0</v>
      </c>
      <c r="O43" s="25">
        <v>0</v>
      </c>
      <c r="P43" s="25">
        <v>0</v>
      </c>
      <c r="Q43" s="25">
        <v>300</v>
      </c>
      <c r="R43" s="25">
        <v>0</v>
      </c>
      <c r="S43" s="25">
        <v>0</v>
      </c>
      <c r="T43" s="25">
        <v>0</v>
      </c>
      <c r="U43" s="25">
        <v>0</v>
      </c>
      <c r="V43" s="25">
        <v>200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f>SUM(O43:X43)</f>
        <v>500</v>
      </c>
      <c r="AE43" s="26">
        <f>SUM(L43:M43)-O43-N43</f>
        <v>0</v>
      </c>
      <c r="AF43" s="26">
        <f>AE43-P43</f>
        <v>0</v>
      </c>
      <c r="AG43" s="26">
        <f>AF43-Q43</f>
        <v>-300</v>
      </c>
      <c r="AH43" s="26">
        <f>AG43-R43</f>
        <v>-300</v>
      </c>
      <c r="AI43" s="26">
        <f>AH43-S43</f>
        <v>-300</v>
      </c>
      <c r="AJ43" s="26">
        <f>AI43-T43</f>
        <v>-300</v>
      </c>
      <c r="AK43" s="26">
        <f>AJ43-U43</f>
        <v>-300</v>
      </c>
      <c r="AL43" s="26">
        <f>AK43-V43</f>
        <v>-500</v>
      </c>
      <c r="AM43" s="26">
        <f>AL43-W43</f>
        <v>-500</v>
      </c>
      <c r="AN43" s="26">
        <f>AM43-X43</f>
        <v>-500</v>
      </c>
      <c r="AO43" s="26">
        <f>AN43-Y43</f>
        <v>-500</v>
      </c>
      <c r="AP43" s="26">
        <f>AO43-Z43</f>
        <v>-500</v>
      </c>
      <c r="AQ43" s="26">
        <f>AP43-AA43</f>
        <v>-500</v>
      </c>
      <c r="AR43" s="26">
        <f>AQ43-AB43</f>
        <v>-500</v>
      </c>
    </row>
    <row r="44" spans="3:44">
      <c r="C44" s="22" t="s">
        <v>55</v>
      </c>
      <c r="D44" s="22" t="s">
        <v>101</v>
      </c>
      <c r="E44" s="22" t="s">
        <v>108</v>
      </c>
      <c r="F44" s="22" t="s">
        <v>17</v>
      </c>
      <c r="G44" s="22"/>
      <c r="H44" s="29" t="s">
        <v>22</v>
      </c>
      <c r="I44" s="34">
        <v>1</v>
      </c>
      <c r="J44" s="11">
        <v>0</v>
      </c>
      <c r="K44" s="11">
        <f>J44+AQ44</f>
        <v>0</v>
      </c>
      <c r="L44" s="19">
        <v>0</v>
      </c>
      <c r="M44" s="19">
        <v>0</v>
      </c>
      <c r="N44" s="20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f>SUM(O44:X44)</f>
        <v>0</v>
      </c>
      <c r="AE44" s="26">
        <f>SUM(L44:M44)-O44-N44</f>
        <v>0</v>
      </c>
      <c r="AF44" s="26">
        <f>AE44-P44</f>
        <v>0</v>
      </c>
      <c r="AG44" s="26">
        <f>AF44-Q44</f>
        <v>0</v>
      </c>
      <c r="AH44" s="26">
        <f>AG44-R44</f>
        <v>0</v>
      </c>
      <c r="AI44" s="26">
        <f>AH44-S44</f>
        <v>0</v>
      </c>
      <c r="AJ44" s="26">
        <f>AI44-T44</f>
        <v>0</v>
      </c>
      <c r="AK44" s="26">
        <f>AJ44-U44</f>
        <v>0</v>
      </c>
      <c r="AL44" s="26">
        <f>AK44-V44</f>
        <v>0</v>
      </c>
      <c r="AM44" s="26">
        <f>AL44-W44</f>
        <v>0</v>
      </c>
      <c r="AN44" s="26">
        <f>AM44-X44</f>
        <v>0</v>
      </c>
      <c r="AO44" s="26">
        <f>AN44-Y44</f>
        <v>0</v>
      </c>
      <c r="AP44" s="26">
        <f>AO44-Z44</f>
        <v>0</v>
      </c>
      <c r="AQ44" s="26">
        <f>AP44-AA44</f>
        <v>0</v>
      </c>
      <c r="AR44" s="26">
        <f>AQ44-AB44</f>
        <v>0</v>
      </c>
    </row>
    <row r="45" spans="3:44">
      <c r="C45" s="22" t="s">
        <v>53</v>
      </c>
      <c r="D45" s="22" t="s">
        <v>102</v>
      </c>
      <c r="E45" s="22" t="s">
        <v>108</v>
      </c>
      <c r="F45" s="22" t="s">
        <v>17</v>
      </c>
      <c r="G45" s="22"/>
      <c r="H45" s="29" t="s">
        <v>22</v>
      </c>
      <c r="I45" s="34">
        <v>1</v>
      </c>
      <c r="J45" s="11">
        <v>3150</v>
      </c>
      <c r="K45" s="11">
        <f>J45+AQ45</f>
        <v>0</v>
      </c>
      <c r="L45" s="19">
        <v>0</v>
      </c>
      <c r="M45" s="19">
        <v>0</v>
      </c>
      <c r="N45" s="20">
        <v>0</v>
      </c>
      <c r="O45" s="25">
        <v>0</v>
      </c>
      <c r="P45" s="25">
        <v>0</v>
      </c>
      <c r="Q45" s="25">
        <v>1725</v>
      </c>
      <c r="R45" s="25">
        <v>1425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f>SUM(O45:X45)</f>
        <v>3150</v>
      </c>
      <c r="AE45" s="26">
        <f>SUM(L45:M45)-O45-N45</f>
        <v>0</v>
      </c>
      <c r="AF45" s="26">
        <f>AE45-P45</f>
        <v>0</v>
      </c>
      <c r="AG45" s="26">
        <f>AF45-Q45</f>
        <v>-1725</v>
      </c>
      <c r="AH45" s="26">
        <f>AG45-R45</f>
        <v>-3150</v>
      </c>
      <c r="AI45" s="26">
        <f>AH45-S45</f>
        <v>-3150</v>
      </c>
      <c r="AJ45" s="26">
        <f>AI45-T45</f>
        <v>-3150</v>
      </c>
      <c r="AK45" s="26">
        <f>AJ45-U45</f>
        <v>-3150</v>
      </c>
      <c r="AL45" s="26">
        <f>AK45-V45</f>
        <v>-3150</v>
      </c>
      <c r="AM45" s="26">
        <f>AL45-W45</f>
        <v>-3150</v>
      </c>
      <c r="AN45" s="26">
        <f>AM45-X45</f>
        <v>-3150</v>
      </c>
      <c r="AO45" s="26">
        <f>AN45-Y45</f>
        <v>-3150</v>
      </c>
      <c r="AP45" s="26">
        <f>AO45-Z45</f>
        <v>-3150</v>
      </c>
      <c r="AQ45" s="26">
        <f>AP45-AA45</f>
        <v>-3150</v>
      </c>
      <c r="AR45" s="26">
        <f>AQ45-AB45</f>
        <v>-3150</v>
      </c>
    </row>
    <row r="46" spans="3:44">
      <c r="C46" s="22" t="s">
        <v>103</v>
      </c>
      <c r="D46" s="22" t="s">
        <v>104</v>
      </c>
      <c r="E46" s="22" t="s">
        <v>108</v>
      </c>
      <c r="F46" s="22" t="s">
        <v>17</v>
      </c>
      <c r="G46" s="22"/>
      <c r="H46" s="29" t="s">
        <v>16</v>
      </c>
      <c r="I46" s="34">
        <v>1</v>
      </c>
      <c r="J46" s="11">
        <v>0</v>
      </c>
      <c r="K46" s="11">
        <f>J46+AQ46</f>
        <v>0</v>
      </c>
      <c r="L46" s="19">
        <v>0</v>
      </c>
      <c r="M46" s="19">
        <v>0</v>
      </c>
      <c r="N46" s="20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f>SUM(O46:X46)</f>
        <v>0</v>
      </c>
      <c r="AE46" s="26">
        <f>SUM(L46:M46)-O46-N46</f>
        <v>0</v>
      </c>
      <c r="AF46" s="26">
        <f>AE46-P46</f>
        <v>0</v>
      </c>
      <c r="AG46" s="26">
        <f>AF46-Q46</f>
        <v>0</v>
      </c>
      <c r="AH46" s="26">
        <f>AG46-R46</f>
        <v>0</v>
      </c>
      <c r="AI46" s="26">
        <f>AH46-S46</f>
        <v>0</v>
      </c>
      <c r="AJ46" s="26">
        <f>AI46-T46</f>
        <v>0</v>
      </c>
      <c r="AK46" s="26">
        <f>AJ46-U46</f>
        <v>0</v>
      </c>
      <c r="AL46" s="26">
        <f>AK46-V46</f>
        <v>0</v>
      </c>
      <c r="AM46" s="26">
        <f>AL46-W46</f>
        <v>0</v>
      </c>
      <c r="AN46" s="26">
        <f>AM46-X46</f>
        <v>0</v>
      </c>
      <c r="AO46" s="26">
        <f>AN46-Y46</f>
        <v>0</v>
      </c>
      <c r="AP46" s="26">
        <f>AO46-Z46</f>
        <v>0</v>
      </c>
      <c r="AQ46" s="26">
        <f>AP46-AA46</f>
        <v>0</v>
      </c>
      <c r="AR46" s="26">
        <f>AQ46-AB46</f>
        <v>0</v>
      </c>
    </row>
    <row r="47" spans="3:44">
      <c r="C47" s="22" t="s">
        <v>105</v>
      </c>
      <c r="D47" s="22" t="s">
        <v>106</v>
      </c>
      <c r="E47" s="22" t="s">
        <v>108</v>
      </c>
      <c r="F47" s="22" t="s">
        <v>17</v>
      </c>
      <c r="G47" s="22"/>
      <c r="H47" s="29" t="s">
        <v>16</v>
      </c>
      <c r="I47" s="34"/>
      <c r="J47" s="11">
        <v>0</v>
      </c>
      <c r="K47" s="11">
        <f>J47+AQ47</f>
        <v>0</v>
      </c>
      <c r="L47" s="19">
        <v>0</v>
      </c>
      <c r="M47" s="19">
        <v>0</v>
      </c>
      <c r="N47" s="20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f>SUM(O47:X47)</f>
        <v>0</v>
      </c>
      <c r="AE47" s="26">
        <f>SUM(L47:M47)-O47-N47</f>
        <v>0</v>
      </c>
      <c r="AF47" s="26">
        <f>AE47-P47</f>
        <v>0</v>
      </c>
      <c r="AG47" s="26">
        <f>AF47-Q47</f>
        <v>0</v>
      </c>
      <c r="AH47" s="26">
        <f>AG47-R47</f>
        <v>0</v>
      </c>
      <c r="AI47" s="26">
        <f>AH47-S47</f>
        <v>0</v>
      </c>
      <c r="AJ47" s="26">
        <f>AI47-T47</f>
        <v>0</v>
      </c>
      <c r="AK47" s="26">
        <f>AJ47-U47</f>
        <v>0</v>
      </c>
      <c r="AL47" s="26">
        <f>AK47-V47</f>
        <v>0</v>
      </c>
      <c r="AM47" s="26">
        <f>AL47-W47</f>
        <v>0</v>
      </c>
      <c r="AN47" s="26">
        <f>AM47-X47</f>
        <v>0</v>
      </c>
      <c r="AO47" s="26">
        <f>AN47-Y47</f>
        <v>0</v>
      </c>
      <c r="AP47" s="26">
        <f>AO47-Z47</f>
        <v>0</v>
      </c>
      <c r="AQ47" s="26">
        <f>AP47-AA47</f>
        <v>0</v>
      </c>
      <c r="AR47" s="26">
        <f>AQ47-AB47</f>
        <v>0</v>
      </c>
    </row>
    <row r="48" spans="3:44">
      <c r="C48" s="22" t="s">
        <v>54</v>
      </c>
      <c r="D48" s="22" t="s">
        <v>107</v>
      </c>
      <c r="E48" s="22" t="s">
        <v>108</v>
      </c>
      <c r="F48" s="22" t="s">
        <v>17</v>
      </c>
      <c r="G48" s="22"/>
      <c r="H48" s="29" t="s">
        <v>26</v>
      </c>
      <c r="I48" s="34">
        <v>1</v>
      </c>
      <c r="J48" s="11">
        <v>350</v>
      </c>
      <c r="K48" s="11">
        <f>J48+AQ48</f>
        <v>0</v>
      </c>
      <c r="L48" s="19">
        <v>0</v>
      </c>
      <c r="M48" s="19">
        <v>0</v>
      </c>
      <c r="N48" s="20">
        <v>0</v>
      </c>
      <c r="O48" s="25">
        <v>350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0</v>
      </c>
      <c r="AD48" s="25">
        <f>SUM(O48:X48)</f>
        <v>350</v>
      </c>
      <c r="AE48" s="26">
        <f>SUM(L48:M48)-O48-N48</f>
        <v>-350</v>
      </c>
      <c r="AF48" s="26">
        <f>AE48-P48</f>
        <v>-350</v>
      </c>
      <c r="AG48" s="26">
        <f>AF48-Q48</f>
        <v>-350</v>
      </c>
      <c r="AH48" s="26">
        <f>AG48-R48</f>
        <v>-350</v>
      </c>
      <c r="AI48" s="26">
        <f>AH48-S48</f>
        <v>-350</v>
      </c>
      <c r="AJ48" s="26">
        <f>AI48-T48</f>
        <v>-350</v>
      </c>
      <c r="AK48" s="26">
        <f>AJ48-U48</f>
        <v>-350</v>
      </c>
      <c r="AL48" s="26">
        <f>AK48-V48</f>
        <v>-350</v>
      </c>
      <c r="AM48" s="26">
        <f>AL48-W48</f>
        <v>-350</v>
      </c>
      <c r="AN48" s="26">
        <f>AM48-X48</f>
        <v>-350</v>
      </c>
      <c r="AO48" s="26">
        <f>AN48-Y48</f>
        <v>-350</v>
      </c>
      <c r="AP48" s="26">
        <f>AO48-Z48</f>
        <v>-350</v>
      </c>
      <c r="AQ48" s="26">
        <f>AP48-AA48</f>
        <v>-350</v>
      </c>
      <c r="AR48" s="26">
        <f>AQ48-AB48</f>
        <v>-350</v>
      </c>
    </row>
  </sheetData>
  <autoFilter ref="C3:AR48"/>
  <mergeCells count="4">
    <mergeCell ref="J2:K2"/>
    <mergeCell ref="L2:M2"/>
    <mergeCell ref="AE1:AQ1"/>
    <mergeCell ref="O1:AA1"/>
  </mergeCells>
  <conditionalFormatting sqref="O4:AD48">
    <cfRule type="cellIs" dxfId="12" priority="460" operator="greaterThan">
      <formula>0</formula>
    </cfRule>
  </conditionalFormatting>
  <conditionalFormatting sqref="O4:AD48">
    <cfRule type="cellIs" dxfId="11" priority="458" operator="greaterThan">
      <formula>0</formula>
    </cfRule>
    <cfRule type="cellIs" dxfId="10" priority="459" operator="lessThan">
      <formula>0</formula>
    </cfRule>
  </conditionalFormatting>
  <conditionalFormatting sqref="H3">
    <cfRule type="containsText" dxfId="9" priority="100" operator="containsText" text="PO">
      <formula>NOT(ISERROR(SEARCH("PO",H3)))</formula>
    </cfRule>
  </conditionalFormatting>
  <conditionalFormatting sqref="AE4:AR48">
    <cfRule type="cellIs" dxfId="8" priority="62" operator="lessThan">
      <formula>0</formula>
    </cfRule>
  </conditionalFormatting>
  <conditionalFormatting sqref="C3">
    <cfRule type="duplicateValues" dxfId="7" priority="3753"/>
  </conditionalFormatting>
  <conditionalFormatting sqref="C4:C6626">
    <cfRule type="duplicateValues" dxfId="6" priority="3758"/>
  </conditionalFormatting>
  <pageMargins left="0.7" right="0.7" top="0.75" bottom="0.75" header="0.3" footer="0.3"/>
  <pageSetup scale="11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FC</vt:lpstr>
      <vt:lpstr>Daily FC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SEHC</dc:creator>
  <cp:lastModifiedBy>Dao Huu Son</cp:lastModifiedBy>
  <cp:lastPrinted>2019-07-01T01:49:23Z</cp:lastPrinted>
  <dcterms:created xsi:type="dcterms:W3CDTF">2018-03-12T02:43:15Z</dcterms:created>
  <dcterms:modified xsi:type="dcterms:W3CDTF">2019-07-18T07:04:22Z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D:\PSI\04. DAEYOUNG HARDNESS\18.03.12 - Daily PSI Daeyoung hardness.xlsx</vt:lpwstr>
  </property>
</Properties>
</file>