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92C96A7-4709-4766-A333-F6338455E754}" xr6:coauthVersionLast="47" xr6:coauthVersionMax="47" xr10:uidLastSave="{00000000-0000-0000-0000-000000000000}"/>
  <bookViews>
    <workbookView xWindow="-50" yWindow="-50" windowWidth="1930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0" i="1" l="1"/>
  <c r="N21" i="1"/>
  <c r="U21" i="1" s="1"/>
  <c r="AE9" i="1"/>
  <c r="N9" i="1"/>
  <c r="U9" i="1" s="1"/>
  <c r="U12" i="1" s="1"/>
  <c r="U13" i="1" l="1"/>
</calcChain>
</file>

<file path=xl/sharedStrings.xml><?xml version="1.0" encoding="utf-8"?>
<sst xmlns="http://schemas.openxmlformats.org/spreadsheetml/2006/main" count="92" uniqueCount="58">
  <si>
    <t>Đây là dữ liệu của  1 bảng dữ liệu của các linh kiện  cần nhập vô hệ thống</t>
  </si>
  <si>
    <t>Stt</t>
  </si>
  <si>
    <t xml:space="preserve">Luxas Code </t>
  </si>
  <si>
    <t xml:space="preserve">Model/ part number  </t>
  </si>
  <si>
    <t xml:space="preserve">Tên Linh kiện/ Part Name </t>
  </si>
  <si>
    <t xml:space="preserve">nhà cung cấp / supplies </t>
  </si>
  <si>
    <t xml:space="preserve">N S Xuất / Maker </t>
  </si>
  <si>
    <t>S. Lượng/ Qty</t>
  </si>
  <si>
    <t xml:space="preserve">Price </t>
  </si>
  <si>
    <t xml:space="preserve">SH code </t>
  </si>
  <si>
    <t>kích thước , ( L , W, H . Kg )</t>
  </si>
  <si>
    <t>Vat  Import  %</t>
  </si>
  <si>
    <t xml:space="preserve">Note :  Ghi chú </t>
  </si>
  <si>
    <t xml:space="preserve">Diễn giải 
chất liệu mục đích </t>
  </si>
  <si>
    <t xml:space="preserve">Tổng tiền / amount </t>
  </si>
  <si>
    <t>Tiền thuế 
Nhập khẩu /import tax</t>
  </si>
  <si>
    <t xml:space="preserve">stock  local </t>
  </si>
  <si>
    <t>fee shiping</t>
  </si>
  <si>
    <t xml:space="preserve"> tiền phạt ( nếu có ) 
fines, if any</t>
  </si>
  <si>
    <t xml:space="preserve">Customer sevice </t>
  </si>
  <si>
    <t>Lợi nhuận/ profit</t>
  </si>
  <si>
    <t xml:space="preserve">Vat % </t>
  </si>
  <si>
    <t>Commission</t>
  </si>
  <si>
    <t>Shipping fee</t>
  </si>
  <si>
    <t>Phát sinh nếu có
Fees incurred, if any</t>
  </si>
  <si>
    <t xml:space="preserve">Ghi chú </t>
  </si>
  <si>
    <t xml:space="preserve">1 : Level  1 :  khi vào pass này  sẽ thấy được tất cả dữ liệu bên dưới </t>
  </si>
  <si>
    <t xml:space="preserve">2: Level   2:  khi vào pass này  không thể thấy các dữ liệu ở  level 1  </t>
  </si>
  <si>
    <t>Địa chỉ nhà cung cấp ( sdt . Email .. )</t>
  </si>
  <si>
    <t xml:space="preserve">Sales for  copany Name 
bán cho cty </t>
  </si>
  <si>
    <t>Export  date 
/ ngày xuất</t>
  </si>
  <si>
    <t xml:space="preserve"> đơn vị / Unit  </t>
  </si>
  <si>
    <t>cho minh cọn đơn vị</t>
  </si>
  <si>
    <t>( Pcs , set , packe, m , kg , Lit )</t>
  </si>
  <si>
    <t xml:space="preserve">Price / giá </t>
  </si>
  <si>
    <t xml:space="preserve">nó bằng tông các phí mua hàng + phí phát sinh </t>
  </si>
  <si>
    <t xml:space="preserve">Total fee </t>
  </si>
  <si>
    <t xml:space="preserve"> số  trên tờ khai hải  quang Import N.0 / VAT N.0</t>
  </si>
  <si>
    <t xml:space="preserve"> ngày nhập của tờ khai hải quang
Import date </t>
  </si>
  <si>
    <t xml:space="preserve">ngày giờ nhập dữ liệu
</t>
  </si>
  <si>
    <t>Tên người nhập dữ liệu</t>
  </si>
  <si>
    <t xml:space="preserve">ngày giờ nhập dữ liệu </t>
  </si>
  <si>
    <t xml:space="preserve">tên người nhập dữ liệu </t>
  </si>
  <si>
    <t>NH43340400</t>
  </si>
  <si>
    <t>LSMTYMY2 001</t>
  </si>
  <si>
    <t xml:space="preserve">Nozzle </t>
  </si>
  <si>
    <t xml:space="preserve">301A </t>
  </si>
  <si>
    <t xml:space="preserve">ruahua </t>
  </si>
  <si>
    <t>nguyendevo@.com.vn</t>
  </si>
  <si>
    <t>Yamaha</t>
  </si>
  <si>
    <t>cái</t>
  </si>
  <si>
    <t>3mm x 3mm X 7mm  0.03kg</t>
  </si>
  <si>
    <t xml:space="preserve">chất liệu kim loại thép ,  dùng để gắn vào máy gắn linh kiện điện tử </t>
  </si>
  <si>
    <t xml:space="preserve">S 3 -3 </t>
  </si>
  <si>
    <t>Hoàng</t>
  </si>
  <si>
    <t xml:space="preserve">Techno </t>
  </si>
  <si>
    <t xml:space="preserve">= tổng chi phí bán ra - tổng chi phí mua vào  còn lại </t>
  </si>
  <si>
    <t xml:space="preserve">hàng mới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</si>
</sst>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165" fontId="0" fillId="0" borderId="0" xfId="0" applyNumberFormat="1"/>
    <xf numFmtId="164" fontId="0" fillId="0" borderId="0" xfId="0" applyNumberFormat="1"/>
    <xf numFmtId="15" fontId="0" fillId="2" borderId="1" xfId="0" applyNumberFormat="1" applyFill="1" applyBorder="1" applyAlignment="1">
      <alignment wrapText="1"/>
    </xf>
    <xf numFmtId="0" fontId="2" fillId="2" borderId="1" xfId="2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/>
    <xf numFmtId="164" fontId="0" fillId="2" borderId="1" xfId="0" applyNumberFormat="1" applyFill="1" applyBorder="1"/>
    <xf numFmtId="9" fontId="0" fillId="2" borderId="1" xfId="0" applyNumberFormat="1" applyFill="1" applyBorder="1" applyAlignment="1">
      <alignment wrapText="1"/>
    </xf>
    <xf numFmtId="9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15" fontId="0" fillId="3" borderId="0" xfId="0" applyNumberFormat="1" applyFill="1" applyAlignment="1">
      <alignment wrapText="1"/>
    </xf>
    <xf numFmtId="164" fontId="0" fillId="3" borderId="0" xfId="1" applyNumberFormat="1" applyFont="1" applyFill="1" applyBorder="1"/>
    <xf numFmtId="9" fontId="0" fillId="3" borderId="0" xfId="0" applyNumberFormat="1" applyFill="1"/>
    <xf numFmtId="0" fontId="0" fillId="0" borderId="0" xfId="0" quotePrefix="1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/>
    <xf numFmtId="0" fontId="2" fillId="4" borderId="1" xfId="2" applyFill="1" applyBorder="1"/>
    <xf numFmtId="0" fontId="0" fillId="4" borderId="1" xfId="0" applyFill="1" applyBorder="1" applyAlignment="1">
      <alignment horizontal="center" vertical="center"/>
    </xf>
    <xf numFmtId="164" fontId="0" fillId="4" borderId="1" xfId="1" applyNumberFormat="1" applyFont="1" applyFill="1" applyBorder="1"/>
    <xf numFmtId="164" fontId="0" fillId="4" borderId="1" xfId="0" applyNumberFormat="1" applyFill="1" applyBorder="1"/>
    <xf numFmtId="9" fontId="0" fillId="4" borderId="1" xfId="0" applyNumberFormat="1" applyFill="1" applyBorder="1" applyAlignment="1">
      <alignment wrapText="1"/>
    </xf>
    <xf numFmtId="9" fontId="0" fillId="4" borderId="1" xfId="0" applyNumberFormat="1" applyFill="1" applyBorder="1"/>
    <xf numFmtId="164" fontId="0" fillId="4" borderId="1" xfId="0" applyNumberFormat="1" applyFill="1" applyBorder="1" applyAlignment="1">
      <alignment wrapText="1"/>
    </xf>
    <xf numFmtId="0" fontId="0" fillId="0" borderId="0" xfId="0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10</xdr:row>
      <xdr:rowOff>76200</xdr:rowOff>
    </xdr:from>
    <xdr:to>
      <xdr:col>9</xdr:col>
      <xdr:colOff>742950</xdr:colOff>
      <xdr:row>15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F28A007-0A00-5737-F3F8-FEE90EA7FD80}"/>
            </a:ext>
          </a:extLst>
        </xdr:cNvPr>
        <xdr:cNvSpPr/>
      </xdr:nvSpPr>
      <xdr:spPr>
        <a:xfrm>
          <a:off x="374650" y="1917700"/>
          <a:ext cx="10026650" cy="16065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phần này</a:t>
          </a:r>
          <a:r>
            <a:rPr lang="en-US" sz="1100" baseline="0">
              <a:solidFill>
                <a:sysClr val="windowText" lastClr="000000"/>
              </a:solidFill>
            </a:rPr>
            <a:t> là em cho các thông tin của mau vàng  vô đây  ( tùy em sắp xếp các trường sao cho hợp lý )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chú ý  :  khi mình nhập dữ liệu mơi mà  trong hệ thông có dữ liệu rồi nó cho phép minh chọn cho nhanh nhé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công cụ tìm kiếm. xuất  excel  , và  có lưu trử hình ảnh của  linh kiện đó ( hình nhỏ thôi ) 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Luxas code ( cái mã này do minh tạo )  mã này nó sẽ gán cho 1 model / part number của linh kiện đó có thể in ra QR code  để sau nay minh dùng điện thoại hay đầu đọc bacode 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6350</xdr:colOff>
      <xdr:row>15</xdr:row>
      <xdr:rowOff>0</xdr:rowOff>
    </xdr:from>
    <xdr:to>
      <xdr:col>9</xdr:col>
      <xdr:colOff>736600</xdr:colOff>
      <xdr:row>16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3DC319-12B6-4438-A923-DCE60E79DAF1}"/>
            </a:ext>
          </a:extLst>
        </xdr:cNvPr>
        <xdr:cNvSpPr/>
      </xdr:nvSpPr>
      <xdr:spPr>
        <a:xfrm>
          <a:off x="368300" y="3937000"/>
          <a:ext cx="10026650" cy="16065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phần</a:t>
          </a:r>
          <a:r>
            <a:rPr lang="en-US" sz="1100" baseline="0"/>
            <a:t> này em cho  các dữ liệu màu xanh </a:t>
          </a:r>
          <a:endParaRPr lang="en-US" sz="1100"/>
        </a:p>
      </xdr:txBody>
    </xdr:sp>
    <xdr:clientData/>
  </xdr:twoCellAnchor>
  <xdr:twoCellAnchor editAs="oneCell">
    <xdr:from>
      <xdr:col>2</xdr:col>
      <xdr:colOff>1118754</xdr:colOff>
      <xdr:row>15</xdr:row>
      <xdr:rowOff>0</xdr:rowOff>
    </xdr:from>
    <xdr:to>
      <xdr:col>15</xdr:col>
      <xdr:colOff>1174993</xdr:colOff>
      <xdr:row>66</xdr:row>
      <xdr:rowOff>48866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9519D1-824B-F529-4EBD-00C9BB44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8754" y="6154304"/>
          <a:ext cx="18269194" cy="9653436"/>
        </a:xfrm>
        <a:prstGeom prst="rect">
          <a:avLst/>
        </a:prstGeom>
      </xdr:spPr>
    </xdr:pic>
    <xdr:clientData/>
  </xdr:twoCellAnchor>
  <xdr:twoCellAnchor>
    <xdr:from>
      <xdr:col>19</xdr:col>
      <xdr:colOff>537068</xdr:colOff>
      <xdr:row>27</xdr:row>
      <xdr:rowOff>42265</xdr:rowOff>
    </xdr:from>
    <xdr:to>
      <xdr:col>19</xdr:col>
      <xdr:colOff>950556</xdr:colOff>
      <xdr:row>29</xdr:row>
      <xdr:rowOff>34881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825FEA0-9CF2-48A5-887E-2DC9273AAB99}"/>
            </a:ext>
          </a:extLst>
        </xdr:cNvPr>
        <xdr:cNvSpPr/>
      </xdr:nvSpPr>
      <xdr:spPr>
        <a:xfrm>
          <a:off x="24534161" y="9456509"/>
          <a:ext cx="413488" cy="36180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20</xdr:col>
      <xdr:colOff>566351</xdr:colOff>
      <xdr:row>53</xdr:row>
      <xdr:rowOff>42905</xdr:rowOff>
    </xdr:from>
    <xdr:to>
      <xdr:col>20</xdr:col>
      <xdr:colOff>979580</xdr:colOff>
      <xdr:row>55</xdr:row>
      <xdr:rowOff>35709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97180E-58BB-4FF6-835D-D06B421BAF85}"/>
            </a:ext>
          </a:extLst>
        </xdr:cNvPr>
        <xdr:cNvSpPr/>
      </xdr:nvSpPr>
      <xdr:spPr>
        <a:xfrm>
          <a:off x="25940608" y="13978581"/>
          <a:ext cx="413229" cy="35320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19</xdr:col>
      <xdr:colOff>537068</xdr:colOff>
      <xdr:row>27</xdr:row>
      <xdr:rowOff>42265</xdr:rowOff>
    </xdr:from>
    <xdr:to>
      <xdr:col>27</xdr:col>
      <xdr:colOff>24545</xdr:colOff>
      <xdr:row>65</xdr:row>
      <xdr:rowOff>37717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D573A117-869D-C7F9-25B7-CB28CB714430}"/>
            </a:ext>
          </a:extLst>
        </xdr:cNvPr>
        <xdr:cNvGrpSpPr/>
      </xdr:nvGrpSpPr>
      <xdr:grpSpPr>
        <a:xfrm>
          <a:off x="24538352" y="6769833"/>
          <a:ext cx="8797950" cy="6843154"/>
          <a:chOff x="24538352" y="9292670"/>
          <a:chExt cx="8797950" cy="6843155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BDC21AF5-1810-94BF-5CF1-74D4B39CAE17}"/>
              </a:ext>
            </a:extLst>
          </xdr:cNvPr>
          <xdr:cNvGrpSpPr/>
        </xdr:nvGrpSpPr>
        <xdr:grpSpPr>
          <a:xfrm>
            <a:off x="24538352" y="9292670"/>
            <a:ext cx="7963789" cy="6676921"/>
            <a:chOff x="24534161" y="9456509"/>
            <a:chExt cx="7968778" cy="6839363"/>
          </a:xfrm>
        </xdr:grpSpPr>
        <xdr:grpSp>
          <xdr:nvGrpSpPr>
            <xdr:cNvPr id="15" name="Group 14">
              <a:extLst>
                <a:ext uri="{FF2B5EF4-FFF2-40B4-BE49-F238E27FC236}">
                  <a16:creationId xmlns:a16="http://schemas.microsoft.com/office/drawing/2014/main" id="{0DD38A9B-D632-55B7-3A51-2301FEEBA678}"/>
                </a:ext>
              </a:extLst>
            </xdr:cNvPr>
            <xdr:cNvGrpSpPr/>
          </xdr:nvGrpSpPr>
          <xdr:grpSpPr>
            <a:xfrm>
              <a:off x="24534161" y="9456509"/>
              <a:ext cx="7968778" cy="6276163"/>
              <a:chOff x="24534161" y="9456509"/>
              <a:chExt cx="7968778" cy="6276163"/>
            </a:xfrm>
          </xdr:grpSpPr>
          <xdr:pic>
            <xdr:nvPicPr>
              <xdr:cNvPr id="8" name="Picture 7">
                <a:extLst>
                  <a:ext uri="{FF2B5EF4-FFF2-40B4-BE49-F238E27FC236}">
                    <a16:creationId xmlns:a16="http://schemas.microsoft.com/office/drawing/2014/main" id="{FEB32E64-D3FA-B447-0A69-094FB3390F07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2"/>
              <a:srcRect l="15748" t="25914" r="49029" b="24825"/>
              <a:stretch/>
            </xdr:blipFill>
            <xdr:spPr>
              <a:xfrm>
                <a:off x="24534161" y="9456509"/>
                <a:ext cx="7968778" cy="6276163"/>
              </a:xfrm>
              <a:prstGeom prst="rect">
                <a:avLst/>
              </a:prstGeom>
            </xdr:spPr>
          </xdr:pic>
          <xdr:sp macro="" textlink="">
            <xdr:nvSpPr>
              <xdr:cNvPr id="10" name="Rectangle 9">
                <a:extLst>
                  <a:ext uri="{FF2B5EF4-FFF2-40B4-BE49-F238E27FC236}">
                    <a16:creationId xmlns:a16="http://schemas.microsoft.com/office/drawing/2014/main" id="{084C19CA-51F1-0579-9DF0-F6F3CA2F3AA8}"/>
                  </a:ext>
                </a:extLst>
              </xdr:cNvPr>
              <xdr:cNvSpPr/>
            </xdr:nvSpPr>
            <xdr:spPr>
              <a:xfrm>
                <a:off x="29763780" y="12448954"/>
                <a:ext cx="413488" cy="361802"/>
              </a:xfrm>
              <a:prstGeom prst="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11" name="Rectangle 10">
                <a:extLst>
                  <a:ext uri="{FF2B5EF4-FFF2-40B4-BE49-F238E27FC236}">
                    <a16:creationId xmlns:a16="http://schemas.microsoft.com/office/drawing/2014/main" id="{42C2108A-951F-4DDF-B3A2-64CCB343E2F8}"/>
                  </a:ext>
                </a:extLst>
              </xdr:cNvPr>
              <xdr:cNvSpPr/>
            </xdr:nvSpPr>
            <xdr:spPr>
              <a:xfrm>
                <a:off x="26157866" y="13317575"/>
                <a:ext cx="413488" cy="361802"/>
              </a:xfrm>
              <a:prstGeom prst="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12" name="Rectangle 11">
                <a:extLst>
                  <a:ext uri="{FF2B5EF4-FFF2-40B4-BE49-F238E27FC236}">
                    <a16:creationId xmlns:a16="http://schemas.microsoft.com/office/drawing/2014/main" id="{FC0E2839-EA46-4103-A1FB-E027AA9F3CEB}"/>
                  </a:ext>
                </a:extLst>
              </xdr:cNvPr>
              <xdr:cNvSpPr/>
            </xdr:nvSpPr>
            <xdr:spPr>
              <a:xfrm>
                <a:off x="28023290" y="13351836"/>
                <a:ext cx="413488" cy="361802"/>
              </a:xfrm>
              <a:prstGeom prst="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3" name="Rectangle 12">
                <a:extLst>
                  <a:ext uri="{FF2B5EF4-FFF2-40B4-BE49-F238E27FC236}">
                    <a16:creationId xmlns:a16="http://schemas.microsoft.com/office/drawing/2014/main" id="{366BCE22-8E40-4AC4-BDC4-D44505AE8618}"/>
                  </a:ext>
                </a:extLst>
              </xdr:cNvPr>
              <xdr:cNvSpPr/>
            </xdr:nvSpPr>
            <xdr:spPr>
              <a:xfrm>
                <a:off x="29814876" y="13371329"/>
                <a:ext cx="413488" cy="361802"/>
              </a:xfrm>
              <a:prstGeom prst="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4" name="Rectangle 13">
                <a:extLst>
                  <a:ext uri="{FF2B5EF4-FFF2-40B4-BE49-F238E27FC236}">
                    <a16:creationId xmlns:a16="http://schemas.microsoft.com/office/drawing/2014/main" id="{37203928-34ED-4B5E-9CEE-F9AEB457923A}"/>
                  </a:ext>
                </a:extLst>
              </xdr:cNvPr>
              <xdr:cNvSpPr/>
            </xdr:nvSpPr>
            <xdr:spPr>
              <a:xfrm>
                <a:off x="31517857" y="13361287"/>
                <a:ext cx="413488" cy="361802"/>
              </a:xfrm>
              <a:prstGeom prst="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/>
                  <a:t>5</a:t>
                </a:r>
              </a:p>
            </xdr:txBody>
          </xdr:sp>
        </xdr:grpSp>
        <xdr:sp macro="" textlink="">
          <xdr:nvSpPr>
            <xdr:cNvPr id="16" name="Speech Bubble: Rectangle 15">
              <a:extLst>
                <a:ext uri="{FF2B5EF4-FFF2-40B4-BE49-F238E27FC236}">
                  <a16:creationId xmlns:a16="http://schemas.microsoft.com/office/drawing/2014/main" id="{7101A4C6-DFBA-A809-0318-D0012C70EB4C}"/>
                </a:ext>
              </a:extLst>
            </xdr:cNvPr>
            <xdr:cNvSpPr/>
          </xdr:nvSpPr>
          <xdr:spPr>
            <a:xfrm>
              <a:off x="26359884" y="15262151"/>
              <a:ext cx="2119127" cy="1033721"/>
            </a:xfrm>
            <a:prstGeom prst="wedgeRectCallout">
              <a:avLst>
                <a:gd name="adj1" fmla="val -10721"/>
                <a:gd name="adj2" fmla="val -125000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= Tỏng</a:t>
              </a:r>
              <a:r>
                <a:rPr lang="en-US" sz="1100" baseline="0"/>
                <a:t> chi phí nhập vào sau đó chia cho số lượng   nhập về sẽ =</a:t>
              </a:r>
            </a:p>
            <a:p>
              <a:pPr algn="l"/>
              <a:r>
                <a:rPr lang="en-US" sz="1100" baseline="0"/>
                <a:t>= (1 +2+3+4+5 )/6</a:t>
              </a:r>
              <a:endParaRPr lang="en-US" sz="1100"/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5481E326-6302-45FF-A638-54F36C7A530F}"/>
                </a:ext>
              </a:extLst>
            </xdr:cNvPr>
            <xdr:cNvSpPr/>
          </xdr:nvSpPr>
          <xdr:spPr>
            <a:xfrm>
              <a:off x="29424128" y="11489070"/>
              <a:ext cx="413488" cy="361802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6</a:t>
              </a:r>
            </a:p>
          </xdr:txBody>
        </xdr:sp>
      </xdr:grpSp>
      <xdr:sp macro="" textlink="">
        <xdr:nvSpPr>
          <xdr:cNvPr id="20" name="Speech Bubble: Rectangle 19">
            <a:extLst>
              <a:ext uri="{FF2B5EF4-FFF2-40B4-BE49-F238E27FC236}">
                <a16:creationId xmlns:a16="http://schemas.microsoft.com/office/drawing/2014/main" id="{3F43F9C1-707D-46DB-8B9B-D9B01A646F8F}"/>
              </a:ext>
            </a:extLst>
          </xdr:cNvPr>
          <xdr:cNvSpPr/>
        </xdr:nvSpPr>
        <xdr:spPr>
          <a:xfrm>
            <a:off x="28945783" y="15098113"/>
            <a:ext cx="2118329" cy="1007379"/>
          </a:xfrm>
          <a:prstGeom prst="wedgeRectCallout">
            <a:avLst>
              <a:gd name="adj1" fmla="val -10721"/>
              <a:gd name="adj2" fmla="val -12500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= Tỏng</a:t>
            </a:r>
            <a:r>
              <a:rPr lang="en-US" sz="1100" baseline="0"/>
              <a:t> chi chi phí nhập hàng vể chưa báo gồm  thuế VAT </a:t>
            </a:r>
          </a:p>
          <a:p>
            <a:pPr algn="l"/>
            <a:r>
              <a:rPr lang="en-US" sz="1100" baseline="0"/>
              <a:t>=1+ 2+3+4+5 </a:t>
            </a:r>
          </a:p>
        </xdr:txBody>
      </xdr:sp>
      <xdr:sp macro="" textlink="">
        <xdr:nvSpPr>
          <xdr:cNvPr id="22" name="Speech Bubble: Rectangle 21">
            <a:extLst>
              <a:ext uri="{FF2B5EF4-FFF2-40B4-BE49-F238E27FC236}">
                <a16:creationId xmlns:a16="http://schemas.microsoft.com/office/drawing/2014/main" id="{176DEBCE-38BE-4085-8D8E-1E7A4D6257E9}"/>
              </a:ext>
            </a:extLst>
          </xdr:cNvPr>
          <xdr:cNvSpPr/>
        </xdr:nvSpPr>
        <xdr:spPr>
          <a:xfrm>
            <a:off x="31217973" y="15128446"/>
            <a:ext cx="2118329" cy="1007379"/>
          </a:xfrm>
          <a:prstGeom prst="wedgeRectCallout">
            <a:avLst>
              <a:gd name="adj1" fmla="val -20443"/>
              <a:gd name="adj2" fmla="val -139481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= Tỏng</a:t>
            </a:r>
            <a:r>
              <a:rPr lang="en-US" sz="1100" baseline="0"/>
              <a:t> chi chi phí nhập hàng vể chưa báo gồm  thuế VAT </a:t>
            </a:r>
          </a:p>
          <a:p>
            <a:pPr algn="l"/>
            <a:r>
              <a:rPr lang="en-US" sz="1100" baseline="0"/>
              <a:t>=1+ 2+3+4+5 +7 </a:t>
            </a:r>
          </a:p>
        </xdr:txBody>
      </xdr:sp>
    </xdr:grpSp>
    <xdr:clientData/>
  </xdr:twoCellAnchor>
  <xdr:twoCellAnchor>
    <xdr:from>
      <xdr:col>27</xdr:col>
      <xdr:colOff>844094</xdr:colOff>
      <xdr:row>27</xdr:row>
      <xdr:rowOff>67793</xdr:rowOff>
    </xdr:from>
    <xdr:to>
      <xdr:col>27</xdr:col>
      <xdr:colOff>1257323</xdr:colOff>
      <xdr:row>29</xdr:row>
      <xdr:rowOff>60596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CAD775A-BB4C-42DD-A363-E68C8C166EFA}"/>
            </a:ext>
          </a:extLst>
        </xdr:cNvPr>
        <xdr:cNvSpPr/>
      </xdr:nvSpPr>
      <xdr:spPr>
        <a:xfrm>
          <a:off x="34155851" y="9318198"/>
          <a:ext cx="413229" cy="35320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27</xdr:col>
      <xdr:colOff>996494</xdr:colOff>
      <xdr:row>28</xdr:row>
      <xdr:rowOff>39990</xdr:rowOff>
    </xdr:from>
    <xdr:to>
      <xdr:col>27</xdr:col>
      <xdr:colOff>1409723</xdr:colOff>
      <xdr:row>30</xdr:row>
      <xdr:rowOff>32793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775190CC-2977-43A8-9A68-C709B6F7C09B}"/>
            </a:ext>
          </a:extLst>
        </xdr:cNvPr>
        <xdr:cNvSpPr/>
      </xdr:nvSpPr>
      <xdr:spPr>
        <a:xfrm>
          <a:off x="34308251" y="9470598"/>
          <a:ext cx="413229" cy="35320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</xdr:txBody>
    </xdr:sp>
    <xdr:clientData/>
  </xdr:twoCellAnchor>
  <xdr:twoCellAnchor>
    <xdr:from>
      <xdr:col>27</xdr:col>
      <xdr:colOff>686488</xdr:colOff>
      <xdr:row>27</xdr:row>
      <xdr:rowOff>67793</xdr:rowOff>
    </xdr:from>
    <xdr:to>
      <xdr:col>35</xdr:col>
      <xdr:colOff>685289</xdr:colOff>
      <xdr:row>74</xdr:row>
      <xdr:rowOff>17163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85CD0EB1-D5C2-DB8C-C9F1-AC08A06875C8}"/>
            </a:ext>
          </a:extLst>
        </xdr:cNvPr>
        <xdr:cNvGrpSpPr/>
      </xdr:nvGrpSpPr>
      <xdr:grpSpPr>
        <a:xfrm>
          <a:off x="33998245" y="6795361"/>
          <a:ext cx="9480895" cy="8418897"/>
          <a:chOff x="33998245" y="9318198"/>
          <a:chExt cx="9480895" cy="8418897"/>
        </a:xfrm>
      </xdr:grpSpPr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4423378F-4342-97F0-2994-9CCDF46D9EDB}"/>
              </a:ext>
            </a:extLst>
          </xdr:cNvPr>
          <xdr:cNvGrpSpPr/>
        </xdr:nvGrpSpPr>
        <xdr:grpSpPr>
          <a:xfrm>
            <a:off x="34155851" y="9318198"/>
            <a:ext cx="9323289" cy="6397154"/>
            <a:chOff x="34155851" y="9318198"/>
            <a:chExt cx="9323289" cy="6397154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88D92E31-FB80-ED42-F1A8-3DDCE11CF07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l="16089" t="31775" r="49299" b="22520"/>
            <a:stretch/>
          </xdr:blipFill>
          <xdr:spPr>
            <a:xfrm>
              <a:off x="34155851" y="9318198"/>
              <a:ext cx="8485026" cy="6181638"/>
            </a:xfrm>
            <a:prstGeom prst="rect">
              <a:avLst/>
            </a:prstGeom>
          </xdr:spPr>
        </xdr:pic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2B90FFDF-09AB-4630-86DE-A1B22F4E9E94}"/>
                </a:ext>
              </a:extLst>
            </xdr:cNvPr>
            <xdr:cNvSpPr/>
          </xdr:nvSpPr>
          <xdr:spPr>
            <a:xfrm>
              <a:off x="39181216" y="10503244"/>
              <a:ext cx="413229" cy="35320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10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DCB93DC5-0A8D-4A96-B603-36DA0F1200B7}"/>
                </a:ext>
              </a:extLst>
            </xdr:cNvPr>
            <xdr:cNvSpPr/>
          </xdr:nvSpPr>
          <xdr:spPr>
            <a:xfrm>
              <a:off x="39819364" y="11523536"/>
              <a:ext cx="413229" cy="35320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12</a:t>
              </a:r>
            </a:p>
          </xdr:txBody>
        </xdr:sp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7B61FFE2-C387-48B7-8F51-E486A4C181BB}"/>
                </a:ext>
              </a:extLst>
            </xdr:cNvPr>
            <xdr:cNvSpPr/>
          </xdr:nvSpPr>
          <xdr:spPr>
            <a:xfrm>
              <a:off x="41679400" y="11504314"/>
              <a:ext cx="413229" cy="35320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13</a:t>
              </a:r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5AD5B965-2DBC-4113-914C-8F8967DA4218}"/>
                </a:ext>
              </a:extLst>
            </xdr:cNvPr>
            <xdr:cNvSpPr/>
          </xdr:nvSpPr>
          <xdr:spPr>
            <a:xfrm>
              <a:off x="35833624" y="12506241"/>
              <a:ext cx="413229" cy="35320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14</a:t>
              </a:r>
            </a:p>
          </xdr:txBody>
        </xdr:sp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DF59B170-7591-4236-92AD-4849EE47D227}"/>
                </a:ext>
              </a:extLst>
            </xdr:cNvPr>
            <xdr:cNvSpPr/>
          </xdr:nvSpPr>
          <xdr:spPr>
            <a:xfrm>
              <a:off x="37753727" y="12504182"/>
              <a:ext cx="413229" cy="35320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15</a:t>
              </a: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91AA7167-E033-4FE5-A4AF-9531B188A3F2}"/>
                </a:ext>
              </a:extLst>
            </xdr:cNvPr>
            <xdr:cNvSpPr/>
          </xdr:nvSpPr>
          <xdr:spPr>
            <a:xfrm>
              <a:off x="37114264" y="11495733"/>
              <a:ext cx="413229" cy="35320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11</a:t>
              </a:r>
            </a:p>
          </xdr:txBody>
        </xdr:sp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8BF09D29-E976-4E73-9469-39141DF97BEB}"/>
                </a:ext>
              </a:extLst>
            </xdr:cNvPr>
            <xdr:cNvSpPr/>
          </xdr:nvSpPr>
          <xdr:spPr>
            <a:xfrm>
              <a:off x="39729435" y="12480498"/>
              <a:ext cx="413229" cy="35320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16</a:t>
              </a:r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33AD6C4D-E5C3-42F1-8567-7FB27199D7F0}"/>
                </a:ext>
              </a:extLst>
            </xdr:cNvPr>
            <xdr:cNvSpPr/>
          </xdr:nvSpPr>
          <xdr:spPr>
            <a:xfrm>
              <a:off x="41623793" y="12504181"/>
              <a:ext cx="413229" cy="35320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17</a:t>
              </a:r>
            </a:p>
          </xdr:txBody>
        </xdr:sp>
        <xdr:sp macro="" textlink="">
          <xdr:nvSpPr>
            <xdr:cNvPr id="33" name="Speech Bubble: Rectangle 32">
              <a:extLst>
                <a:ext uri="{FF2B5EF4-FFF2-40B4-BE49-F238E27FC236}">
                  <a16:creationId xmlns:a16="http://schemas.microsoft.com/office/drawing/2014/main" id="{FAA2DBBF-6FF7-4630-A49C-886896873F2B}"/>
                </a:ext>
              </a:extLst>
            </xdr:cNvPr>
            <xdr:cNvSpPr/>
          </xdr:nvSpPr>
          <xdr:spPr>
            <a:xfrm>
              <a:off x="36675540" y="14510608"/>
              <a:ext cx="2117800" cy="1009169"/>
            </a:xfrm>
            <a:prstGeom prst="wedgeRectCallout">
              <a:avLst>
                <a:gd name="adj1" fmla="val -10721"/>
                <a:gd name="adj2" fmla="val -125000"/>
              </a:avLst>
            </a:prstGeom>
            <a:solidFill>
              <a:schemeClr val="accent2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="1"/>
                <a:t>= Tỏng</a:t>
              </a:r>
              <a:r>
                <a:rPr lang="en-US" sz="1100" b="1" baseline="0"/>
                <a:t> chi phí nhập vào sau đó chia cho số lượng   bán ra </a:t>
              </a:r>
            </a:p>
            <a:p>
              <a:pPr algn="l"/>
              <a:r>
                <a:rPr lang="en-US" sz="1100" b="1" baseline="0"/>
                <a:t>= (1 +2+3+4+5 </a:t>
              </a:r>
              <a:r>
                <a:rPr lang="en-US" sz="1100" b="1" baseline="0">
                  <a:solidFill>
                    <a:sysClr val="windowText" lastClr="000000"/>
                  </a:solidFill>
                </a:rPr>
                <a:t>)/10</a:t>
              </a:r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9801CAA4-F5F5-D0D4-FF6C-E3C4166E5385}"/>
                </a:ext>
              </a:extLst>
            </xdr:cNvPr>
            <xdr:cNvSpPr/>
          </xdr:nvSpPr>
          <xdr:spPr>
            <a:xfrm>
              <a:off x="37044526" y="11086755"/>
              <a:ext cx="502508" cy="305143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USD</a:t>
              </a:r>
            </a:p>
          </xdr:txBody>
        </xdr:sp>
        <xdr:sp macro="" textlink="">
          <xdr:nvSpPr>
            <xdr:cNvPr id="35" name="Speech Bubble: Rectangle 34">
              <a:extLst>
                <a:ext uri="{FF2B5EF4-FFF2-40B4-BE49-F238E27FC236}">
                  <a16:creationId xmlns:a16="http://schemas.microsoft.com/office/drawing/2014/main" id="{5315AFB1-A72B-4C96-B603-945FE420F816}"/>
                </a:ext>
              </a:extLst>
            </xdr:cNvPr>
            <xdr:cNvSpPr/>
          </xdr:nvSpPr>
          <xdr:spPr>
            <a:xfrm>
              <a:off x="39086825" y="14707973"/>
              <a:ext cx="2118329" cy="1007379"/>
            </a:xfrm>
            <a:prstGeom prst="wedgeRectCallout">
              <a:avLst>
                <a:gd name="adj1" fmla="val -20443"/>
                <a:gd name="adj2" fmla="val -139481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= Tỏng</a:t>
              </a:r>
              <a:r>
                <a:rPr lang="en-US" sz="1100" baseline="0"/>
                <a:t> chi chi phí  chưa vat = </a:t>
              </a:r>
            </a:p>
            <a:p>
              <a:pPr algn="l"/>
              <a:r>
                <a:rPr lang="en-US" sz="1100" baseline="0"/>
                <a:t>=( 12+13+15+16+17 ) </a:t>
              </a:r>
            </a:p>
          </xdr:txBody>
        </xdr:sp>
        <xdr:sp macro="" textlink="">
          <xdr:nvSpPr>
            <xdr:cNvPr id="37" name="Speech Bubble: Rectangle 36">
              <a:extLst>
                <a:ext uri="{FF2B5EF4-FFF2-40B4-BE49-F238E27FC236}">
                  <a16:creationId xmlns:a16="http://schemas.microsoft.com/office/drawing/2014/main" id="{DF484ED9-514A-4C9F-8F5A-1754A8CA3D26}"/>
                </a:ext>
              </a:extLst>
            </xdr:cNvPr>
            <xdr:cNvSpPr/>
          </xdr:nvSpPr>
          <xdr:spPr>
            <a:xfrm>
              <a:off x="41360811" y="14699392"/>
              <a:ext cx="2118329" cy="1007379"/>
            </a:xfrm>
            <a:prstGeom prst="wedgeRectCallout">
              <a:avLst>
                <a:gd name="adj1" fmla="val -20443"/>
                <a:gd name="adj2" fmla="val -139481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= Tỏng</a:t>
              </a:r>
              <a:r>
                <a:rPr lang="en-US" sz="1100" baseline="0"/>
                <a:t> chi chi phí  chưa vat = </a:t>
              </a:r>
            </a:p>
            <a:p>
              <a:pPr algn="l"/>
              <a:r>
                <a:rPr lang="en-US" sz="1100" baseline="0"/>
                <a:t>=( 12+13+14+15+16+17 ) </a:t>
              </a:r>
            </a:p>
          </xdr:txBody>
        </xdr:sp>
      </xdr:grpSp>
      <xdr:sp macro="" textlink="">
        <xdr:nvSpPr>
          <xdr:cNvPr id="49" name="Speech Bubble: Rectangle 48">
            <a:extLst>
              <a:ext uri="{FF2B5EF4-FFF2-40B4-BE49-F238E27FC236}">
                <a16:creationId xmlns:a16="http://schemas.microsoft.com/office/drawing/2014/main" id="{9FC6880C-EDFE-4FBF-AAD2-5D4AA188D8CC}"/>
              </a:ext>
            </a:extLst>
          </xdr:cNvPr>
          <xdr:cNvSpPr/>
        </xdr:nvSpPr>
        <xdr:spPr>
          <a:xfrm>
            <a:off x="33998245" y="15574662"/>
            <a:ext cx="2651552" cy="1007379"/>
          </a:xfrm>
          <a:prstGeom prst="wedgeRectCallout">
            <a:avLst>
              <a:gd name="adj1" fmla="val -20443"/>
              <a:gd name="adj2" fmla="val -139481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aseline="0"/>
              <a:t>Lợi nhuận  trước thuế  ( em thêm chữ tước thuế vào giúp anh )</a:t>
            </a:r>
          </a:p>
          <a:p>
            <a:pPr algn="l"/>
            <a:r>
              <a:rPr lang="en-US" sz="1100" baseline="0"/>
              <a:t>=  giá  bán ra  chưa Vat - Total cost import</a:t>
            </a:r>
          </a:p>
          <a:p>
            <a:pPr algn="l"/>
            <a:r>
              <a:rPr lang="en-US" sz="1100" baseline="0"/>
              <a:t> </a:t>
            </a:r>
          </a:p>
          <a:p>
            <a:pPr algn="l"/>
            <a:r>
              <a:rPr lang="en-US" sz="1100" baseline="0"/>
              <a:t> =19-18 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E5C81E26-11BB-44D6-963C-476832799DF2}"/>
              </a:ext>
            </a:extLst>
          </xdr:cNvPr>
          <xdr:cNvSpPr/>
        </xdr:nvSpPr>
        <xdr:spPr>
          <a:xfrm>
            <a:off x="39738986" y="13489460"/>
            <a:ext cx="413229" cy="353209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19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1CE23C56-CE65-40F8-8ABF-D84C8B167341}"/>
              </a:ext>
            </a:extLst>
          </xdr:cNvPr>
          <xdr:cNvSpPr/>
        </xdr:nvSpPr>
        <xdr:spPr>
          <a:xfrm>
            <a:off x="37857670" y="13444495"/>
            <a:ext cx="413229" cy="353209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18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C03D60C-0FDB-4287-93C4-465B2D1E7B3C}"/>
              </a:ext>
            </a:extLst>
          </xdr:cNvPr>
          <xdr:cNvSpPr/>
        </xdr:nvSpPr>
        <xdr:spPr>
          <a:xfrm>
            <a:off x="35431284" y="14399054"/>
            <a:ext cx="413229" cy="353209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20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670FEAA1-6FB4-055C-1AEA-CC23BF8F037C}"/>
              </a:ext>
            </a:extLst>
          </xdr:cNvPr>
          <xdr:cNvSpPr/>
        </xdr:nvSpPr>
        <xdr:spPr>
          <a:xfrm>
            <a:off x="35173851" y="16707365"/>
            <a:ext cx="1767703" cy="102973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em thêm</a:t>
            </a:r>
            <a:r>
              <a:rPr lang="en-US" sz="1100" baseline="0">
                <a:solidFill>
                  <a:sysClr val="windowText" lastClr="000000"/>
                </a:solidFill>
              </a:rPr>
              <a:t> 1 ô lợi nhuận vô giúp anh 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</a:rPr>
              <a:t> =  (19/20 )* 100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nguyendevo@.com.vn" TargetMode="External"/><Relationship Id="rId1" Type="http://schemas.openxmlformats.org/officeDocument/2006/relationships/hyperlink" Target="mailto:nguyendevo@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70"/>
  <sheetViews>
    <sheetView tabSelected="1" topLeftCell="W52" zoomScale="74" zoomScaleNormal="74" workbookViewId="0">
      <selection activeCell="AF70" sqref="AF70"/>
    </sheetView>
  </sheetViews>
  <sheetFormatPr defaultRowHeight="14.5" x14ac:dyDescent="0.35"/>
  <cols>
    <col min="1" max="1" width="5.1796875" customWidth="1"/>
    <col min="2" max="2" width="12.81640625" customWidth="1"/>
    <col min="3" max="3" width="16" customWidth="1"/>
    <col min="4" max="4" width="15" customWidth="1"/>
    <col min="5" max="5" width="27.08984375" customWidth="1"/>
    <col min="6" max="6" width="22.81640625" customWidth="1"/>
    <col min="7" max="7" width="21" customWidth="1"/>
    <col min="8" max="8" width="31.26953125" customWidth="1"/>
    <col min="9" max="9" width="17.1796875" customWidth="1"/>
    <col min="10" max="10" width="11.54296875" customWidth="1"/>
    <col min="11" max="11" width="16.54296875" customWidth="1"/>
    <col min="12" max="12" width="25.36328125" customWidth="1"/>
    <col min="13" max="13" width="12" customWidth="1"/>
    <col min="14" max="14" width="20.08984375" customWidth="1"/>
    <col min="15" max="15" width="24.36328125" customWidth="1"/>
    <col min="16" max="16" width="22.7265625" customWidth="1"/>
    <col min="17" max="17" width="14.26953125" customWidth="1"/>
    <col min="18" max="18" width="13" customWidth="1"/>
    <col min="19" max="19" width="15.1796875" customWidth="1"/>
    <col min="20" max="20" width="19.6328125" customWidth="1"/>
    <col min="21" max="21" width="15.81640625" customWidth="1"/>
    <col min="22" max="26" width="16.54296875" customWidth="1"/>
    <col min="27" max="27" width="14.90625" customWidth="1"/>
    <col min="28" max="28" width="22.36328125" customWidth="1"/>
    <col min="29" max="29" width="17.81640625" customWidth="1"/>
    <col min="30" max="30" width="13.08984375" customWidth="1"/>
    <col min="31" max="31" width="22.26953125" customWidth="1"/>
    <col min="32" max="32" width="20.90625" customWidth="1"/>
    <col min="33" max="33" width="12" customWidth="1"/>
    <col min="34" max="34" width="13" customWidth="1"/>
    <col min="35" max="35" width="14.26953125" customWidth="1"/>
    <col min="36" max="36" width="18.26953125" customWidth="1"/>
    <col min="37" max="39" width="19.90625" customWidth="1"/>
  </cols>
  <sheetData>
    <row r="2" spans="1:40" x14ac:dyDescent="0.35">
      <c r="D2" t="s">
        <v>0</v>
      </c>
    </row>
    <row r="4" spans="1:40" x14ac:dyDescent="0.35">
      <c r="D4" t="s">
        <v>26</v>
      </c>
    </row>
    <row r="5" spans="1:40" x14ac:dyDescent="0.35">
      <c r="D5" t="s">
        <v>27</v>
      </c>
    </row>
    <row r="7" spans="1:40" x14ac:dyDescent="0.35">
      <c r="A7" s="3"/>
      <c r="B7" s="3"/>
      <c r="C7" s="3"/>
      <c r="D7" s="3"/>
      <c r="E7" s="3"/>
      <c r="F7" s="3"/>
      <c r="G7" s="3">
        <v>1</v>
      </c>
      <c r="H7" s="3">
        <v>1</v>
      </c>
      <c r="I7" s="3"/>
      <c r="J7" s="3"/>
      <c r="K7" s="3"/>
      <c r="L7" s="3"/>
      <c r="M7" s="3">
        <v>1</v>
      </c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</v>
      </c>
      <c r="AE7" s="3">
        <v>1</v>
      </c>
      <c r="AF7" s="3"/>
      <c r="AG7" s="3"/>
      <c r="AH7" s="3"/>
      <c r="AI7" s="3">
        <v>1</v>
      </c>
      <c r="AJ7" s="3"/>
      <c r="AK7" s="3">
        <v>1</v>
      </c>
    </row>
    <row r="8" spans="1:40" ht="58" x14ac:dyDescent="0.35">
      <c r="A8" s="4" t="s">
        <v>1</v>
      </c>
      <c r="B8" s="5" t="s">
        <v>38</v>
      </c>
      <c r="C8" s="5" t="s">
        <v>37</v>
      </c>
      <c r="D8" s="4" t="s">
        <v>2</v>
      </c>
      <c r="E8" s="4" t="s">
        <v>4</v>
      </c>
      <c r="F8" s="4" t="s">
        <v>3</v>
      </c>
      <c r="G8" s="4" t="s">
        <v>5</v>
      </c>
      <c r="H8" s="4" t="s">
        <v>28</v>
      </c>
      <c r="I8" s="4" t="s">
        <v>6</v>
      </c>
      <c r="J8" s="4" t="s">
        <v>9</v>
      </c>
      <c r="K8" s="4" t="s">
        <v>7</v>
      </c>
      <c r="L8" s="4" t="s">
        <v>31</v>
      </c>
      <c r="M8" s="4" t="s">
        <v>34</v>
      </c>
      <c r="N8" s="4" t="s">
        <v>14</v>
      </c>
      <c r="O8" s="4" t="s">
        <v>10</v>
      </c>
      <c r="P8" s="5" t="s">
        <v>15</v>
      </c>
      <c r="Q8" s="4" t="s">
        <v>11</v>
      </c>
      <c r="R8" s="4" t="s">
        <v>17</v>
      </c>
      <c r="S8" s="4" t="s">
        <v>19</v>
      </c>
      <c r="T8" s="5" t="s">
        <v>18</v>
      </c>
      <c r="U8" s="5" t="s">
        <v>36</v>
      </c>
      <c r="V8" s="5" t="s">
        <v>13</v>
      </c>
      <c r="W8" s="5" t="s">
        <v>16</v>
      </c>
      <c r="X8" s="4" t="s">
        <v>12</v>
      </c>
      <c r="Y8" s="5" t="s">
        <v>39</v>
      </c>
      <c r="Z8" s="5" t="s">
        <v>40</v>
      </c>
      <c r="AA8" s="6" t="s">
        <v>30</v>
      </c>
      <c r="AB8" s="6" t="s">
        <v>29</v>
      </c>
      <c r="AC8" s="2" t="s">
        <v>7</v>
      </c>
      <c r="AD8" s="2" t="s">
        <v>8</v>
      </c>
      <c r="AE8" s="2" t="s">
        <v>14</v>
      </c>
      <c r="AF8" s="2" t="s">
        <v>19</v>
      </c>
      <c r="AG8" s="2" t="s">
        <v>21</v>
      </c>
      <c r="AH8" s="2" t="s">
        <v>23</v>
      </c>
      <c r="AI8" s="2" t="s">
        <v>22</v>
      </c>
      <c r="AJ8" s="6" t="s">
        <v>24</v>
      </c>
      <c r="AK8" s="2" t="s">
        <v>20</v>
      </c>
      <c r="AL8" s="1" t="s">
        <v>41</v>
      </c>
      <c r="AM8" s="1" t="s">
        <v>42</v>
      </c>
      <c r="AN8" s="1" t="s">
        <v>25</v>
      </c>
    </row>
    <row r="9" spans="1:40" ht="58" x14ac:dyDescent="0.35">
      <c r="A9" s="7">
        <v>1</v>
      </c>
      <c r="B9" s="11">
        <v>45282</v>
      </c>
      <c r="C9" s="5" t="s">
        <v>43</v>
      </c>
      <c r="D9" s="4" t="s">
        <v>44</v>
      </c>
      <c r="E9" s="4" t="s">
        <v>45</v>
      </c>
      <c r="F9" s="4" t="s">
        <v>46</v>
      </c>
      <c r="G9" s="4" t="s">
        <v>47</v>
      </c>
      <c r="H9" s="12" t="s">
        <v>48</v>
      </c>
      <c r="I9" s="4" t="s">
        <v>49</v>
      </c>
      <c r="J9" s="4">
        <v>9465321</v>
      </c>
      <c r="K9" s="4">
        <v>9</v>
      </c>
      <c r="L9" s="13" t="s">
        <v>50</v>
      </c>
      <c r="M9" s="14">
        <v>3540000</v>
      </c>
      <c r="N9" s="15">
        <f>K9*M9</f>
        <v>31860000</v>
      </c>
      <c r="O9" s="4" t="s">
        <v>51</v>
      </c>
      <c r="P9" s="16">
        <v>0.1</v>
      </c>
      <c r="Q9" s="17">
        <v>0.08</v>
      </c>
      <c r="R9" s="14">
        <v>1350000</v>
      </c>
      <c r="S9" s="14">
        <v>850000</v>
      </c>
      <c r="T9" s="5"/>
      <c r="U9" s="18">
        <f>(N9+S9) + 8% +10%</f>
        <v>32710000.18</v>
      </c>
      <c r="V9" s="5" t="s">
        <v>52</v>
      </c>
      <c r="W9" s="5" t="s">
        <v>53</v>
      </c>
      <c r="X9" s="4"/>
      <c r="Y9" s="11">
        <v>45281</v>
      </c>
      <c r="Z9" s="5" t="s">
        <v>54</v>
      </c>
      <c r="AA9" s="19">
        <v>45288</v>
      </c>
      <c r="AB9" s="8" t="s">
        <v>55</v>
      </c>
      <c r="AC9" s="20">
        <v>2</v>
      </c>
      <c r="AD9" s="20">
        <v>7890000</v>
      </c>
      <c r="AE9" s="20">
        <f>AC9*AD9</f>
        <v>15780000</v>
      </c>
      <c r="AF9" s="20">
        <v>800000</v>
      </c>
      <c r="AG9" s="20">
        <v>0</v>
      </c>
      <c r="AH9" s="20">
        <v>400000</v>
      </c>
      <c r="AI9" s="21">
        <v>0.05</v>
      </c>
      <c r="AJ9" s="8"/>
      <c r="AK9" s="1"/>
      <c r="AL9" s="1"/>
      <c r="AM9" s="1"/>
      <c r="AN9" s="1"/>
    </row>
    <row r="10" spans="1:40" x14ac:dyDescent="0.35">
      <c r="L10" t="s">
        <v>33</v>
      </c>
      <c r="U10" t="s">
        <v>35</v>
      </c>
    </row>
    <row r="11" spans="1:40" x14ac:dyDescent="0.35">
      <c r="L11" t="s">
        <v>32</v>
      </c>
    </row>
    <row r="12" spans="1:40" x14ac:dyDescent="0.35">
      <c r="U12" s="9">
        <f>U9*0.1</f>
        <v>3271000.0180000002</v>
      </c>
      <c r="AK12" s="22" t="s">
        <v>56</v>
      </c>
    </row>
    <row r="13" spans="1:40" x14ac:dyDescent="0.35">
      <c r="U13" s="10">
        <f>U9*Q9</f>
        <v>2616800.0144000002</v>
      </c>
    </row>
    <row r="14" spans="1:40" x14ac:dyDescent="0.35">
      <c r="AH14">
        <v>400</v>
      </c>
    </row>
    <row r="15" spans="1:40" x14ac:dyDescent="0.35">
      <c r="AH15">
        <v>12</v>
      </c>
    </row>
    <row r="20" spans="3:26" ht="29" x14ac:dyDescent="0.35">
      <c r="D20" s="25" t="s">
        <v>2</v>
      </c>
      <c r="E20" s="25" t="s">
        <v>4</v>
      </c>
      <c r="F20" s="25" t="s">
        <v>3</v>
      </c>
      <c r="G20" s="25" t="s">
        <v>5</v>
      </c>
      <c r="H20" s="25" t="s">
        <v>28</v>
      </c>
      <c r="I20" s="25" t="s">
        <v>6</v>
      </c>
      <c r="J20" s="25" t="s">
        <v>9</v>
      </c>
      <c r="K20" s="25" t="s">
        <v>7</v>
      </c>
      <c r="L20" s="25" t="s">
        <v>31</v>
      </c>
      <c r="M20" s="25" t="s">
        <v>34</v>
      </c>
      <c r="N20" s="25" t="s">
        <v>14</v>
      </c>
      <c r="O20" s="25" t="s">
        <v>10</v>
      </c>
      <c r="P20" s="26" t="s">
        <v>15</v>
      </c>
      <c r="Q20" s="25" t="s">
        <v>11</v>
      </c>
      <c r="R20" s="25" t="s">
        <v>17</v>
      </c>
      <c r="S20" s="25" t="s">
        <v>19</v>
      </c>
      <c r="T20" s="26" t="s">
        <v>18</v>
      </c>
      <c r="U20" s="26" t="s">
        <v>36</v>
      </c>
      <c r="V20" s="26" t="s">
        <v>13</v>
      </c>
      <c r="W20" s="26" t="s">
        <v>16</v>
      </c>
      <c r="X20" s="27" t="s">
        <v>12</v>
      </c>
      <c r="Y20" s="23"/>
      <c r="Z20" s="23"/>
    </row>
    <row r="21" spans="3:26" ht="58" x14ac:dyDescent="0.35">
      <c r="C21" s="35">
        <v>1</v>
      </c>
      <c r="D21" s="25" t="s">
        <v>44</v>
      </c>
      <c r="E21" s="25" t="s">
        <v>45</v>
      </c>
      <c r="F21" s="25" t="s">
        <v>46</v>
      </c>
      <c r="G21" s="25" t="s">
        <v>47</v>
      </c>
      <c r="H21" s="28" t="s">
        <v>48</v>
      </c>
      <c r="I21" s="25" t="s">
        <v>49</v>
      </c>
      <c r="J21" s="25">
        <v>9465321</v>
      </c>
      <c r="K21" s="25">
        <v>1</v>
      </c>
      <c r="L21" s="29" t="s">
        <v>50</v>
      </c>
      <c r="M21" s="30">
        <v>3540000</v>
      </c>
      <c r="N21" s="31">
        <f>K21*M21</f>
        <v>3540000</v>
      </c>
      <c r="O21" s="25" t="s">
        <v>51</v>
      </c>
      <c r="P21" s="32">
        <v>0.1</v>
      </c>
      <c r="Q21" s="33">
        <v>0.08</v>
      </c>
      <c r="R21" s="30">
        <v>1350000</v>
      </c>
      <c r="S21" s="30">
        <v>850000</v>
      </c>
      <c r="T21" s="26"/>
      <c r="U21" s="34">
        <f>(N21+S21) + 8% +10%</f>
        <v>4390000.18</v>
      </c>
      <c r="V21" s="26" t="s">
        <v>52</v>
      </c>
      <c r="W21" s="26" t="s">
        <v>53</v>
      </c>
      <c r="X21" s="27" t="s">
        <v>57</v>
      </c>
      <c r="Y21" s="24"/>
      <c r="Z21" s="23"/>
    </row>
    <row r="70" spans="28:28" x14ac:dyDescent="0.35">
      <c r="AB70">
        <f>(50/240)*100</f>
        <v>20.833333333333336</v>
      </c>
    </row>
  </sheetData>
  <hyperlinks>
    <hyperlink ref="H9" r:id="rId1" xr:uid="{46CC38F6-26A3-4FC6-9189-3FFCF4591BF2}"/>
    <hyperlink ref="H21" r:id="rId2" xr:uid="{7103696B-F2B0-40CA-B8F8-1AC3F0307E2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BE49-4F61-4DF0-89DA-28B1D41ED482}">
  <dimension ref="A1"/>
  <sheetViews>
    <sheetView workbookViewId="0">
      <selection activeCell="G21" sqref="G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Hoang</dc:creator>
  <cp:lastModifiedBy>Nguyen Van Hoang</cp:lastModifiedBy>
  <dcterms:created xsi:type="dcterms:W3CDTF">2015-06-05T18:17:20Z</dcterms:created>
  <dcterms:modified xsi:type="dcterms:W3CDTF">2024-03-16T09:46:04Z</dcterms:modified>
</cp:coreProperties>
</file>