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03462B8-1308-4AB2-B522-5C097CF42B6D}" xr6:coauthVersionLast="47" xr6:coauthVersionMax="47" xr10:uidLastSave="{00000000-0000-0000-0000-000000000000}"/>
  <bookViews>
    <workbookView xWindow="-50" yWindow="-50" windowWidth="1930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9" i="1" l="1"/>
  <c r="N9" i="1"/>
  <c r="U9" i="1" s="1"/>
  <c r="U12" i="1" s="1"/>
  <c r="U13" i="1" l="1"/>
  <c r="C35" i="1" l="1"/>
</calcChain>
</file>

<file path=xl/sharedStrings.xml><?xml version="1.0" encoding="utf-8"?>
<sst xmlns="http://schemas.openxmlformats.org/spreadsheetml/2006/main" count="60" uniqueCount="57">
  <si>
    <t>Đây là dữ liệu của  1 bảng dữ liệu của các linh kiện  cần nhập vô hệ thống</t>
  </si>
  <si>
    <t>Stt</t>
  </si>
  <si>
    <t xml:space="preserve">Luxas Code </t>
  </si>
  <si>
    <t xml:space="preserve">Model/ part number  </t>
  </si>
  <si>
    <t xml:space="preserve">Tên Linh kiện/ Part Name </t>
  </si>
  <si>
    <t xml:space="preserve">nhà cung cấp / supplies </t>
  </si>
  <si>
    <t xml:space="preserve">N S Xuất / Maker </t>
  </si>
  <si>
    <t>S. Lượng/ Qty</t>
  </si>
  <si>
    <t xml:space="preserve">Price </t>
  </si>
  <si>
    <t xml:space="preserve">SH code </t>
  </si>
  <si>
    <t>kích thước , ( L , W, H . Kg )</t>
  </si>
  <si>
    <t>Vat  Import  %</t>
  </si>
  <si>
    <t xml:space="preserve">Note :  Ghi chú </t>
  </si>
  <si>
    <t xml:space="preserve">Diễn giải 
chất liệu mục đích </t>
  </si>
  <si>
    <t xml:space="preserve">Tổng tiền / amount </t>
  </si>
  <si>
    <t>Tiền thuế 
Nhập khẩu /import tax</t>
  </si>
  <si>
    <t xml:space="preserve">stock  local </t>
  </si>
  <si>
    <t>fee shiping</t>
  </si>
  <si>
    <t xml:space="preserve"> tiền phạt ( nếu có ) 
fines, if any</t>
  </si>
  <si>
    <t xml:space="preserve">Customer sevice </t>
  </si>
  <si>
    <t>Lợi nhuận/ profit</t>
  </si>
  <si>
    <t xml:space="preserve">Vat % </t>
  </si>
  <si>
    <t>Commission</t>
  </si>
  <si>
    <t>Shipping fee</t>
  </si>
  <si>
    <t>Phát sinh nếu có
Fees incurred, if any</t>
  </si>
  <si>
    <t xml:space="preserve">Ghi chú </t>
  </si>
  <si>
    <t xml:space="preserve">1 : Level  1 :  khi vào pass này  sẽ thấy được tất cả dữ liệu bên dưới </t>
  </si>
  <si>
    <t xml:space="preserve">2: Level   2:  khi vào pass này  không thể thấy các dữ liệu ở  level 1  </t>
  </si>
  <si>
    <t>Địa chỉ nhà cung cấp ( sdt . Email .. )</t>
  </si>
  <si>
    <t xml:space="preserve">Sales for  copany Name 
bán cho cty </t>
  </si>
  <si>
    <t>Export  date 
/ ngày xuất</t>
  </si>
  <si>
    <t xml:space="preserve"> đơn vị / Unit  </t>
  </si>
  <si>
    <t>cho minh cọn đơn vị</t>
  </si>
  <si>
    <t>( Pcs , set , packe, m , kg , Lit )</t>
  </si>
  <si>
    <t xml:space="preserve">Price / giá </t>
  </si>
  <si>
    <t xml:space="preserve">nó bằng tông các phí mua hàng + phí phát sinh </t>
  </si>
  <si>
    <t xml:space="preserve">Total fee </t>
  </si>
  <si>
    <t xml:space="preserve"> số  trên tờ khai hải  quang Import N.0 / VAT N.0</t>
  </si>
  <si>
    <t xml:space="preserve"> ngày nhập của tờ khai hải quang
Import date </t>
  </si>
  <si>
    <t xml:space="preserve">ngày giờ nhập dữ liệu
</t>
  </si>
  <si>
    <t>Tên người nhập dữ liệu</t>
  </si>
  <si>
    <t xml:space="preserve">ngày giờ nhập dữ liệu </t>
  </si>
  <si>
    <t xml:space="preserve">tên người nhập dữ liệu </t>
  </si>
  <si>
    <t>NH43340400</t>
  </si>
  <si>
    <t>LSMTYMY2 001</t>
  </si>
  <si>
    <t xml:space="preserve">Nozzle </t>
  </si>
  <si>
    <t xml:space="preserve">301A </t>
  </si>
  <si>
    <t xml:space="preserve">ruahua </t>
  </si>
  <si>
    <t>nguyendevo@.com.vn</t>
  </si>
  <si>
    <t>Yamaha</t>
  </si>
  <si>
    <t>cái</t>
  </si>
  <si>
    <t>3mm x 3mm X 7mm  0.03kg</t>
  </si>
  <si>
    <t xml:space="preserve">chất liệu kim loại thép ,  dùng để gắn vào máy gắn linh kiện điện tử </t>
  </si>
  <si>
    <t xml:space="preserve">S 3 -3 </t>
  </si>
  <si>
    <t>Hoàng</t>
  </si>
  <si>
    <t xml:space="preserve">Techno </t>
  </si>
  <si>
    <t xml:space="preserve">= tổng chi phí bán ra - tổng chi phí mua vào  còn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</si>
</sst>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166" fontId="0" fillId="0" borderId="0" xfId="0" applyNumberFormat="1"/>
    <xf numFmtId="165" fontId="0" fillId="0" borderId="0" xfId="0" applyNumberFormat="1"/>
    <xf numFmtId="15" fontId="0" fillId="2" borderId="1" xfId="0" applyNumberFormat="1" applyFill="1" applyBorder="1" applyAlignment="1">
      <alignment wrapText="1"/>
    </xf>
    <xf numFmtId="0" fontId="2" fillId="2" borderId="1" xfId="2" applyFill="1" applyBorder="1"/>
    <xf numFmtId="0" fontId="0" fillId="2" borderId="1" xfId="0" applyFill="1" applyBorder="1" applyAlignment="1">
      <alignment horizontal="center" vertical="center"/>
    </xf>
    <xf numFmtId="165" fontId="0" fillId="2" borderId="1" xfId="1" applyNumberFormat="1" applyFont="1" applyFill="1" applyBorder="1"/>
    <xf numFmtId="165" fontId="0" fillId="2" borderId="1" xfId="0" applyNumberFormat="1" applyFill="1" applyBorder="1"/>
    <xf numFmtId="9" fontId="0" fillId="2" borderId="1" xfId="0" applyNumberFormat="1" applyFill="1" applyBorder="1" applyAlignment="1">
      <alignment wrapText="1"/>
    </xf>
    <xf numFmtId="9" fontId="0" fillId="2" borderId="1" xfId="0" applyNumberFormat="1" applyFill="1" applyBorder="1"/>
    <xf numFmtId="165" fontId="0" fillId="2" borderId="1" xfId="0" applyNumberFormat="1" applyFill="1" applyBorder="1" applyAlignment="1">
      <alignment wrapText="1"/>
    </xf>
    <xf numFmtId="15" fontId="0" fillId="3" borderId="0" xfId="0" applyNumberFormat="1" applyFill="1" applyBorder="1" applyAlignment="1">
      <alignment wrapText="1"/>
    </xf>
    <xf numFmtId="165" fontId="0" fillId="3" borderId="0" xfId="1" applyNumberFormat="1" applyFont="1" applyFill="1" applyBorder="1"/>
    <xf numFmtId="9" fontId="0" fillId="3" borderId="0" xfId="0" applyNumberFormat="1" applyFill="1" applyBorder="1"/>
    <xf numFmtId="0" fontId="0" fillId="0" borderId="0" xfId="0" quotePrefix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76200</xdr:rowOff>
    </xdr:from>
    <xdr:to>
      <xdr:col>9</xdr:col>
      <xdr:colOff>742950</xdr:colOff>
      <xdr:row>19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28A007-0A00-5737-F3F8-FEE90EA7FD80}"/>
            </a:ext>
          </a:extLst>
        </xdr:cNvPr>
        <xdr:cNvSpPr/>
      </xdr:nvSpPr>
      <xdr:spPr>
        <a:xfrm>
          <a:off x="374650" y="1917700"/>
          <a:ext cx="10026650" cy="1606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phần này</a:t>
          </a:r>
          <a:r>
            <a:rPr lang="en-US" sz="1100" baseline="0">
              <a:solidFill>
                <a:sysClr val="windowText" lastClr="000000"/>
              </a:solidFill>
            </a:rPr>
            <a:t> là em cho các thông tin của mau vàng  vô đây  ( tùy em sắp xếp các trường sao cho hợp lý )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chú ý  :  khi mình nhập dữ liệu mơi mà  trong hệ thông có dữ liệu rồi nó cho phép minh chọn cho nhanh nhé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công cụ tìm kiếm. xuất  excel  , và  có lưu trử hình ảnh của  linh kiện đó ( hình nhỏ thôi )  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Luxas code ( cái mã này do minh tạo )  mã này nó sẽ gán cho 1 model / part number của linh kiện đó có thể in ra QR code  để sau nay minh dùng điện thoại hay đầu đọc bacode 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6350</xdr:colOff>
      <xdr:row>21</xdr:row>
      <xdr:rowOff>69850</xdr:rowOff>
    </xdr:from>
    <xdr:to>
      <xdr:col>9</xdr:col>
      <xdr:colOff>736600</xdr:colOff>
      <xdr:row>30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03DC319-12B6-4438-A923-DCE60E79DAF1}"/>
            </a:ext>
          </a:extLst>
        </xdr:cNvPr>
        <xdr:cNvSpPr/>
      </xdr:nvSpPr>
      <xdr:spPr>
        <a:xfrm>
          <a:off x="368300" y="3937000"/>
          <a:ext cx="10026650" cy="1606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em cho  các dữ liệu màu xanh </a:t>
          </a:r>
          <a:endParaRPr lang="en-US" sz="1100"/>
        </a:p>
      </xdr:txBody>
    </xdr:sp>
    <xdr:clientData/>
  </xdr:twoCellAnchor>
  <xdr:twoCellAnchor>
    <xdr:from>
      <xdr:col>7</xdr:col>
      <xdr:colOff>933450</xdr:colOff>
      <xdr:row>15</xdr:row>
      <xdr:rowOff>95250</xdr:rowOff>
    </xdr:from>
    <xdr:to>
      <xdr:col>9</xdr:col>
      <xdr:colOff>742950</xdr:colOff>
      <xdr:row>17</xdr:row>
      <xdr:rowOff>101600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E90A84-D585-43A8-74E0-F601C67581BE}"/>
            </a:ext>
          </a:extLst>
        </xdr:cNvPr>
        <xdr:cNvSpPr/>
      </xdr:nvSpPr>
      <xdr:spPr>
        <a:xfrm>
          <a:off x="7207250" y="2857500"/>
          <a:ext cx="3194050" cy="374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phần</a:t>
          </a:r>
          <a:r>
            <a:rPr lang="en-US" sz="1100" baseline="0"/>
            <a:t> này diễn giải mục đích sử dụng </a:t>
          </a:r>
          <a:endParaRPr lang="en-US" sz="1100"/>
        </a:p>
      </xdr:txBody>
    </xdr:sp>
    <xdr:clientData/>
  </xdr:twoCellAnchor>
  <xdr:twoCellAnchor>
    <xdr:from>
      <xdr:col>7</xdr:col>
      <xdr:colOff>933450</xdr:colOff>
      <xdr:row>17</xdr:row>
      <xdr:rowOff>158750</xdr:rowOff>
    </xdr:from>
    <xdr:to>
      <xdr:col>9</xdr:col>
      <xdr:colOff>704850</xdr:colOff>
      <xdr:row>19</xdr:row>
      <xdr:rowOff>25400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08EA474-8645-B221-C3A7-360ECE8E41EE}"/>
            </a:ext>
          </a:extLst>
        </xdr:cNvPr>
        <xdr:cNvSpPr/>
      </xdr:nvSpPr>
      <xdr:spPr>
        <a:xfrm>
          <a:off x="7207250" y="3289300"/>
          <a:ext cx="3155950" cy="234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Ghi chú</a:t>
          </a:r>
          <a:r>
            <a:rPr lang="en-US" sz="1100" baseline="0"/>
            <a:t> :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nguyendevo@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35"/>
  <sheetViews>
    <sheetView tabSelected="1" topLeftCell="AC5" workbookViewId="0">
      <selection activeCell="AK12" sqref="AK12"/>
    </sheetView>
  </sheetViews>
  <sheetFormatPr defaultRowHeight="14.5" x14ac:dyDescent="0.35"/>
  <cols>
    <col min="1" max="1" width="5.1796875" customWidth="1"/>
    <col min="2" max="2" width="12.81640625" customWidth="1"/>
    <col min="3" max="3" width="16" customWidth="1"/>
    <col min="4" max="4" width="15" customWidth="1"/>
    <col min="5" max="5" width="27.08984375" customWidth="1"/>
    <col min="6" max="6" width="22.81640625" customWidth="1"/>
    <col min="7" max="7" width="21" customWidth="1"/>
    <col min="8" max="8" width="31.26953125" customWidth="1"/>
    <col min="9" max="9" width="17.1796875" customWidth="1"/>
    <col min="10" max="10" width="11.54296875" customWidth="1"/>
    <col min="11" max="11" width="16.54296875" customWidth="1"/>
    <col min="12" max="12" width="25.36328125" customWidth="1"/>
    <col min="13" max="13" width="12" customWidth="1"/>
    <col min="14" max="14" width="20.08984375" customWidth="1"/>
    <col min="15" max="15" width="24.36328125" customWidth="1"/>
    <col min="16" max="16" width="22.7265625" customWidth="1"/>
    <col min="17" max="17" width="14.26953125" customWidth="1"/>
    <col min="18" max="18" width="13" customWidth="1"/>
    <col min="19" max="19" width="15.1796875" customWidth="1"/>
    <col min="20" max="20" width="19.6328125" customWidth="1"/>
    <col min="21" max="21" width="15.81640625" customWidth="1"/>
    <col min="22" max="26" width="16.54296875" customWidth="1"/>
    <col min="27" max="27" width="14.90625" customWidth="1"/>
    <col min="28" max="28" width="22.36328125" customWidth="1"/>
    <col min="29" max="29" width="17.81640625" customWidth="1"/>
    <col min="30" max="30" width="13.08984375" customWidth="1"/>
    <col min="31" max="31" width="22.26953125" customWidth="1"/>
    <col min="32" max="32" width="20.90625" customWidth="1"/>
    <col min="33" max="33" width="12" customWidth="1"/>
    <col min="34" max="34" width="13" customWidth="1"/>
    <col min="35" max="35" width="14.26953125" customWidth="1"/>
    <col min="36" max="36" width="18.26953125" customWidth="1"/>
    <col min="37" max="39" width="19.90625" customWidth="1"/>
  </cols>
  <sheetData>
    <row r="2" spans="1:40" x14ac:dyDescent="0.35">
      <c r="D2" t="s">
        <v>0</v>
      </c>
    </row>
    <row r="4" spans="1:40" x14ac:dyDescent="0.35">
      <c r="D4" t="s">
        <v>26</v>
      </c>
    </row>
    <row r="5" spans="1:40" x14ac:dyDescent="0.35">
      <c r="D5" t="s">
        <v>27</v>
      </c>
    </row>
    <row r="7" spans="1:40" x14ac:dyDescent="0.35">
      <c r="A7" s="3"/>
      <c r="B7" s="3"/>
      <c r="C7" s="3"/>
      <c r="D7" s="3"/>
      <c r="E7" s="3"/>
      <c r="F7" s="3"/>
      <c r="G7" s="3">
        <v>1</v>
      </c>
      <c r="H7" s="3">
        <v>1</v>
      </c>
      <c r="I7" s="3"/>
      <c r="J7" s="3"/>
      <c r="K7" s="3"/>
      <c r="L7" s="3"/>
      <c r="M7" s="3">
        <v>1</v>
      </c>
      <c r="N7" s="3">
        <v>1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>
        <v>1</v>
      </c>
      <c r="AE7" s="3">
        <v>1</v>
      </c>
      <c r="AF7" s="3"/>
      <c r="AG7" s="3"/>
      <c r="AH7" s="3"/>
      <c r="AI7" s="3">
        <v>1</v>
      </c>
      <c r="AJ7" s="3"/>
      <c r="AK7" s="3">
        <v>1</v>
      </c>
    </row>
    <row r="8" spans="1:40" ht="58" x14ac:dyDescent="0.35">
      <c r="A8" s="4" t="s">
        <v>1</v>
      </c>
      <c r="B8" s="5" t="s">
        <v>38</v>
      </c>
      <c r="C8" s="5" t="s">
        <v>37</v>
      </c>
      <c r="D8" s="4" t="s">
        <v>2</v>
      </c>
      <c r="E8" s="4" t="s">
        <v>4</v>
      </c>
      <c r="F8" s="4" t="s">
        <v>3</v>
      </c>
      <c r="G8" s="4" t="s">
        <v>5</v>
      </c>
      <c r="H8" s="4" t="s">
        <v>28</v>
      </c>
      <c r="I8" s="4" t="s">
        <v>6</v>
      </c>
      <c r="J8" s="4" t="s">
        <v>9</v>
      </c>
      <c r="K8" s="4" t="s">
        <v>7</v>
      </c>
      <c r="L8" s="4" t="s">
        <v>31</v>
      </c>
      <c r="M8" s="4" t="s">
        <v>34</v>
      </c>
      <c r="N8" s="4" t="s">
        <v>14</v>
      </c>
      <c r="O8" s="4" t="s">
        <v>10</v>
      </c>
      <c r="P8" s="5" t="s">
        <v>15</v>
      </c>
      <c r="Q8" s="4" t="s">
        <v>11</v>
      </c>
      <c r="R8" s="4" t="s">
        <v>17</v>
      </c>
      <c r="S8" s="4" t="s">
        <v>19</v>
      </c>
      <c r="T8" s="5" t="s">
        <v>18</v>
      </c>
      <c r="U8" s="5" t="s">
        <v>36</v>
      </c>
      <c r="V8" s="5" t="s">
        <v>13</v>
      </c>
      <c r="W8" s="5" t="s">
        <v>16</v>
      </c>
      <c r="X8" s="4" t="s">
        <v>12</v>
      </c>
      <c r="Y8" s="5" t="s">
        <v>39</v>
      </c>
      <c r="Z8" s="5" t="s">
        <v>40</v>
      </c>
      <c r="AA8" s="6" t="s">
        <v>30</v>
      </c>
      <c r="AB8" s="6" t="s">
        <v>29</v>
      </c>
      <c r="AC8" s="2" t="s">
        <v>7</v>
      </c>
      <c r="AD8" s="2" t="s">
        <v>8</v>
      </c>
      <c r="AE8" s="2" t="s">
        <v>14</v>
      </c>
      <c r="AF8" s="2" t="s">
        <v>19</v>
      </c>
      <c r="AG8" s="2" t="s">
        <v>21</v>
      </c>
      <c r="AH8" s="2" t="s">
        <v>23</v>
      </c>
      <c r="AI8" s="2" t="s">
        <v>22</v>
      </c>
      <c r="AJ8" s="6" t="s">
        <v>24</v>
      </c>
      <c r="AK8" s="2" t="s">
        <v>20</v>
      </c>
      <c r="AL8" s="1" t="s">
        <v>41</v>
      </c>
      <c r="AM8" s="1" t="s">
        <v>42</v>
      </c>
      <c r="AN8" s="1" t="s">
        <v>25</v>
      </c>
    </row>
    <row r="9" spans="1:40" ht="58" x14ac:dyDescent="0.35">
      <c r="A9" s="7">
        <v>1</v>
      </c>
      <c r="B9" s="12">
        <v>45282</v>
      </c>
      <c r="C9" s="5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13" t="s">
        <v>48</v>
      </c>
      <c r="I9" s="4" t="s">
        <v>49</v>
      </c>
      <c r="J9" s="4">
        <v>9465321</v>
      </c>
      <c r="K9" s="4">
        <v>9</v>
      </c>
      <c r="L9" s="14" t="s">
        <v>50</v>
      </c>
      <c r="M9" s="15">
        <v>3540000</v>
      </c>
      <c r="N9" s="16">
        <f>K9*M9</f>
        <v>31860000</v>
      </c>
      <c r="O9" s="4" t="s">
        <v>51</v>
      </c>
      <c r="P9" s="17">
        <v>0.1</v>
      </c>
      <c r="Q9" s="18">
        <v>0.08</v>
      </c>
      <c r="R9" s="15">
        <v>1350000</v>
      </c>
      <c r="S9" s="15">
        <v>850000</v>
      </c>
      <c r="T9" s="5"/>
      <c r="U9" s="19">
        <f>(N9+S9) + 8% +10%</f>
        <v>32710000.18</v>
      </c>
      <c r="V9" s="5" t="s">
        <v>52</v>
      </c>
      <c r="W9" s="5" t="s">
        <v>53</v>
      </c>
      <c r="X9" s="4"/>
      <c r="Y9" s="12">
        <v>45281</v>
      </c>
      <c r="Z9" s="5" t="s">
        <v>54</v>
      </c>
      <c r="AA9" s="20">
        <v>45288</v>
      </c>
      <c r="AB9" s="8" t="s">
        <v>55</v>
      </c>
      <c r="AC9" s="21">
        <v>2</v>
      </c>
      <c r="AD9" s="21">
        <v>7890000</v>
      </c>
      <c r="AE9" s="21">
        <f>AC9*AD9</f>
        <v>15780000</v>
      </c>
      <c r="AF9" s="21">
        <v>800000</v>
      </c>
      <c r="AG9" s="21">
        <v>0</v>
      </c>
      <c r="AH9" s="21">
        <v>400000</v>
      </c>
      <c r="AI9" s="22">
        <v>0.05</v>
      </c>
      <c r="AJ9" s="8"/>
      <c r="AK9" s="9"/>
      <c r="AL9" s="1"/>
      <c r="AM9" s="1"/>
      <c r="AN9" s="1"/>
    </row>
    <row r="10" spans="1:40" x14ac:dyDescent="0.35">
      <c r="L10" t="s">
        <v>33</v>
      </c>
      <c r="U10" t="s">
        <v>35</v>
      </c>
    </row>
    <row r="11" spans="1:40" x14ac:dyDescent="0.35">
      <c r="L11" t="s">
        <v>32</v>
      </c>
    </row>
    <row r="12" spans="1:40" x14ac:dyDescent="0.35">
      <c r="U12" s="10">
        <f>U9*0.1</f>
        <v>3271000.0180000002</v>
      </c>
      <c r="AK12" s="23" t="s">
        <v>56</v>
      </c>
    </row>
    <row r="13" spans="1:40" x14ac:dyDescent="0.35">
      <c r="U13" s="11">
        <f>U9*Q9</f>
        <v>2616800.0144000002</v>
      </c>
    </row>
    <row r="34" spans="3:3" x14ac:dyDescent="0.35">
      <c r="C34">
        <v>3500</v>
      </c>
    </row>
    <row r="35" spans="3:3" x14ac:dyDescent="0.35">
      <c r="C35">
        <f>C34*3500</f>
        <v>12250000</v>
      </c>
    </row>
  </sheetData>
  <hyperlinks>
    <hyperlink ref="H9" r:id="rId1" xr:uid="{46CC38F6-26A3-4FC6-9189-3FFCF4591BF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Hoang</dc:creator>
  <cp:lastModifiedBy>Nguyen Van Hoang</cp:lastModifiedBy>
  <dcterms:created xsi:type="dcterms:W3CDTF">2015-06-05T18:17:20Z</dcterms:created>
  <dcterms:modified xsi:type="dcterms:W3CDTF">2023-11-21T10:45:43Z</dcterms:modified>
</cp:coreProperties>
</file>