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KLTN\"/>
    </mc:Choice>
  </mc:AlternateContent>
  <xr:revisionPtr revIDLastSave="0" documentId="13_ncr:1000001_{1DC30C3D-B7A2-584A-96E0-8C473B22CEEF}" xr6:coauthVersionLast="47" xr6:coauthVersionMax="47" xr10:uidLastSave="{00000000-0000-0000-0000-000000000000}"/>
  <bookViews>
    <workbookView xWindow="5484" yWindow="3564" windowWidth="14400" windowHeight="7320" activeTab="1" xr2:uid="{00000000-000D-0000-FFFF-FFFF00000000}"/>
  </bookViews>
  <sheets>
    <sheet name="NhanXet_GVHD" sheetId="9" r:id="rId1"/>
    <sheet name="KHLV(Shipper)" sheetId="1" r:id="rId2"/>
    <sheet name="NKLV(Shipper)" sheetId="2" r:id="rId3"/>
    <sheet name="KHLV(DuLich)" sheetId="3" r:id="rId4"/>
    <sheet name="KHLV(ThoKhoa)" sheetId="5" r:id="rId5"/>
    <sheet name="NKLV(DuLich)" sheetId="4" r:id="rId6"/>
    <sheet name="NKLV(ThoKhoa)" sheetId="6" r:id="rId7"/>
    <sheet name="KHLV(Shipper2)" sheetId="7" r:id="rId8"/>
    <sheet name="NKLV(Shipper2)" sheetId="8" r:id="rId9"/>
    <sheet name="KHLV(DuLich2)" sheetId="10" r:id="rId10"/>
    <sheet name="NKLV(DuLich2)" sheetId="11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C9" i="8"/>
  <c r="C6" i="8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10" i="7"/>
  <c r="D10" i="7"/>
  <c r="B10" i="8"/>
  <c r="C10" i="8"/>
  <c r="D9" i="8"/>
  <c r="B11" i="8"/>
  <c r="C11" i="8"/>
  <c r="D10" i="8"/>
  <c r="B12" i="8"/>
  <c r="C12" i="8"/>
  <c r="B13" i="8"/>
  <c r="C13" i="8"/>
  <c r="D11" i="8"/>
  <c r="D12" i="8"/>
  <c r="B14" i="8"/>
  <c r="C14" i="8"/>
  <c r="B15" i="8"/>
  <c r="C15" i="8"/>
  <c r="D14" i="8"/>
  <c r="B16" i="8"/>
  <c r="C16" i="8"/>
  <c r="B17" i="8"/>
  <c r="C17" i="8"/>
  <c r="D16" i="8"/>
  <c r="B18" i="8"/>
  <c r="C18" i="8"/>
  <c r="D17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<sst xmlns="http://schemas.openxmlformats.org/spreadsheetml/2006/main" count="526" uniqueCount="285">
  <si>
    <t>KẾ HOẠCH LÀM VIỆC</t>
  </si>
  <si>
    <t>Tên đồ án:</t>
  </si>
  <si>
    <t>Sinh viên thực hiện 1:</t>
  </si>
  <si>
    <t>Sinh viên thực hiện 2:</t>
  </si>
  <si>
    <t>Ngày bắt đầu:</t>
  </si>
  <si>
    <t>Giảng viên hướng dẫn:</t>
  </si>
  <si>
    <t>ỨNG DỤNG QUẢN LÝ SHIPPER</t>
  </si>
  <si>
    <t>Nguyễn Văn Hùng</t>
  </si>
  <si>
    <t xml:space="preserve">Lê Khắc Trung - 18078791 - </t>
  </si>
  <si>
    <t>Nguyễn Văn Thắng</t>
  </si>
  <si>
    <t>STT</t>
  </si>
  <si>
    <t>Công việc dự kiến thực hiện</t>
  </si>
  <si>
    <t>Từ ngày</t>
  </si>
  <si>
    <t>Đến ngày</t>
  </si>
  <si>
    <t>19/01/2022</t>
  </si>
  <si>
    <t>• Nhận đề tài và gặp giảng viên hướng dẫn
• Đọc hiểu yêu cầu và tìm hiểu yêu cầu của đề tài đưa ra
• Lập kế hoạch thực hiện ban đầu cho đồ án
• Phân chia công việc nhóm (các công việc dự kiến cần làm)</t>
  </si>
  <si>
    <t>13/2/2022</t>
  </si>
  <si>
    <t>• Phân tích, làm rõ các yêu cầu mà đề tài đặt ra (Yêu cầu chức năng/yêu cầu phi chức năng)
• Xác định mục tiêu/phạm vi của đề tài
• Làm mục lục báo cáo
• Xây dựng cơ sở dữ liệu</t>
  </si>
  <si>
    <t>• Hoàn thiện mô hình cơ sở dữ liệu
• Xây dựng kế hoạch làm việc, nhật ký làm việc
• Xác định các công nghệ sẽ sử dụng cho việc phát triển đồ án
• Xây dựng và hoàn thiện mô hình nghiệp vụ cho đề tài</t>
  </si>
  <si>
    <t>• Tìm hiểu các công cụ, phần mềm hỗ trợ quản lý code, phân công nhiệm vụ: github, gitlab, jira, Trello..
• Thiết kế class Diagram, bổ sung các ràng buộc cần thiết cho cơ sở dữ liệu
• Design các màn hình, giao diện Admin/User cho hệ thống                     • Vẽ sơ đồ Use case, Xác định các Actor và chức năng chính</t>
  </si>
  <si>
    <t>• Xây dựng các API cho quản lý: shipper, đơn hàng...
• Xây dựng Frontend quản lý theo design
• Bổ sung báo cáo</t>
  </si>
  <si>
    <t>• Hoàn thiện giao diện Admin
• Hoàn thiện phần API xử lý cho Admin
• Tích hợp phần giao diện Admin với cái API quản lý từ Server                     • Xây dựng kế hoạch kiểm thử và thực hiện kiểm thử cho phần Admin</t>
  </si>
  <si>
    <t>• Thực hiện coding(tiếp tục)
• Xây dựng/hoàn thiện giao diện dành cho shipper
• Xây dựng các API nhận đơn/hủy đơn hàng 
• Tích hợp Frontend và API từ server                                                           • Thực hiện kiểm thử chương trình</t>
  </si>
  <si>
    <t>• Thực hiện coding(tiếp tục)
• Xây dựng/hoàn thiện giao diện dành cho shipper
• Xây dựng các API xem thống kê hoạt động theo ngày/tháng 
• Tích hợp Frontend và API từ server                                                           • Thực hiện kiểm thử chương trình</t>
  </si>
  <si>
    <t>• Thực hiện coding(tiếp tục)
• Xây dựng API thêm đơn hàng mới và phân đơn cho shipper
• Tích hợp Frontend và API từ server                                                           • Thực hiện kiểm thử chương trình</t>
  </si>
  <si>
    <t>Nguyễn Văn Hùng - 18079021 - vanhung25042000@gmail.com</t>
  </si>
  <si>
    <t>• Thực hiện coding (tiếp tục).
• Kiểm thử hệ thống
• Kiểm thử tích hợp
• Chuẩn bị tài liệu biên dịch, đóng gói</t>
  </si>
  <si>
    <t>• Cập nhật file kế hoạch thực tế
• Thực hiện coding (tiếp tục)
  + Fix những lỗi còn lại</t>
  </si>
  <si>
    <t xml:space="preserve">• Chỉnh sửa tài liệu
• Gặp giáo viên phản biện
</t>
  </si>
  <si>
    <t xml:space="preserve">• Thực hiện coding (tiếp tục).
  + Hoàn thiện các chức năng còn thiếu
• Kiểm thử tính năng
</t>
  </si>
  <si>
    <t xml:space="preserve">• Tìm kiếm các tài liệu tham khảo, giải pháp để phát triển đồ án 
• Xem xét chỉnh sửa hoàn thiện mô hình nghiệp vụ 
• Tìm hiểu ngôn ngữ Java, Angular, NodeJs….
• Tìm hiểu các hướng phát triển áp dụng cho Backend: Microservices, Restful API…                                                                                                • Tìm hiểu dịch vụ Google Map API </t>
  </si>
  <si>
    <t xml:space="preserve">• Thực hiện coding(tiếp tục)
• Hoàn thiện chức năng theo dõi quá trình vận đơn của shipper
• Tích hợp Frontend và API từ server                                                           • Thực hiện kiểm thử chương trình                                                              • Tích hợp Google map API vào hệ thống </t>
  </si>
  <si>
    <t>Tuần</t>
  </si>
  <si>
    <t>Ngày báo cáo GVHD</t>
  </si>
  <si>
    <t>Tóm tắt công việc đã thực hiện</t>
  </si>
  <si>
    <t>Nhận xét của GVHD</t>
  </si>
  <si>
    <t xml:space="preserve">Nộp giấy đăng ký đề tài tốt nghiệp cho GVHD xét duyệt, Gửi xác nhận về khoa  </t>
  </si>
  <si>
    <t>19/1/2022</t>
  </si>
  <si>
    <t>25/1/2022</t>
  </si>
  <si>
    <t>• Nhận đề tài và gặp giảng viên hướng dẫn
• Đọc hiểu / phân tích yêu cầu của đề tài
• Họp nhóm bàn về kế hoạch thực hiện, cách thức thảo luận, trao đổi
• Phân chia công việc nhóm (các công việc dự kiến cần làm)</t>
  </si>
  <si>
    <t>• Xây dựng mục lục cho báo cáo đồ án
• Xây dựng mô hình cơ sở dữ liệu
• Lập kế hoạch thực hiện / Nhật ký làm việc
• Phân tích làm rõ yêu cầu mà đề tài đặt ra</t>
  </si>
  <si>
    <t>• Bổ sung thêm một số mục trong mục lục
• Xây dựng mô hình cơ sở dữ liệu</t>
  </si>
  <si>
    <t>KẾ HOẠCH THỰC HIỆN KHÓA LUẬN TỐT NGHIỆP</t>
  </si>
  <si>
    <t>Website du lịch và dịch vụ bán sản phẩm</t>
  </si>
  <si>
    <t>Lê Nguyễn Vũ Hoàng - 17084701</t>
  </si>
  <si>
    <t>Lê Hoàng Phụng - 17108461</t>
  </si>
  <si>
    <t>ThS. Nguyễn Văn Thắng</t>
  </si>
  <si>
    <t xml:space="preserve">• Nhận đề tài và gặp giảng viên hướng dẫn
• Đọc hiểu yêu cầu và tìm hiểu yêu cầu
• Lên kế hoạch ban đầu thực hiện 
• Phân chia công việc nhóm (các công việc dự kiến cần làm)
• Làm mục lục báo cáo
• Thiết kế CSDL
</t>
  </si>
  <si>
    <t xml:space="preserve">• Phân tích, làm rõ các yêu cầu của đề tài (Yêu cầu chức năng / phi chức năng).
• Xác định mục tiêu của đề tài.
• Lên kế hoạch cụ thể thực hiện, các công nghệ được sử dụng trong đề tài.
• Hoàn thiện mô hình nghiệp vụ của đề tài.
• Làm kế hoạch và nhật ký làm việc
</t>
  </si>
  <si>
    <t>• Tìm hiểu về công nghệ Font-end Vue.js
• Tìm hiểu về công nghệ Back-end Microservices, RESTful API
• Tìm hiểu về công nghệ dịch của AWS (ec2, s3),Kubernetes
• Tìm kiếm các tài liệu có thể tham khảo cho đề tài, các giải pháp có thể sử dụng để giải quyết vấn đề
• Chỉnh sửa tài liệu báo cáo
• Xem lại các quy trình nghiệp vụ</t>
  </si>
  <si>
    <t xml:space="preserve">• Đưa ra các ràng buộc dữ liệu và thiết kế cơ sở dữ liệu ban đầu.
• Xem lại cơ sở dữ liệu
• Tổ chức dữ liệu ban đầu để hỗ trợ cho việc đánh giá dữ liệu
• Thiết kế các mô hình UML: Use case, activity và các mô hình liên quan.
• Chỉnh sửa tài liệu báo cáo
</t>
  </si>
  <si>
    <t xml:space="preserve">• Xây dựng các API
  + Xây dựng api quản lý (tour du lich, nhân viên, khách hàng, đăng nhập … )
</t>
  </si>
  <si>
    <t xml:space="preserve">• Xây dựng các API (phần xử lý nghiệp vụ)
  + Xây dựng api (tour du lich, đăng ký, đăng kí tour, đăng nhập … )
• Tích hợp Font-End và các API từ Server
• Thực hiện kiểm thử chương trình (Unit Testing)
</t>
  </si>
  <si>
    <t xml:space="preserve">• Thực hiện coding (tiếp tục).
   + Xây dựng api Tour
• Xây dựng các API
   + xây dựng api đang ký tour, thành toán 
• Thực hiện kiểm thử chương trình (Unit Testing)
</t>
  </si>
  <si>
    <t xml:space="preserve">• Thực hiện coding (tiếp tục). 
   + Hoàn thiện phần sử lý admin
• Thực hiện kiểm thử chương trình (Unit Testing)
</t>
  </si>
  <si>
    <t xml:space="preserve">• Thực hiện coding (tiếp tục).
   + xây dựng api đang ký tour, thành toán
• Thực hiện kiểm thử chương trình (Unit Testing)
</t>
  </si>
  <si>
    <t xml:space="preserve">• Thực hiện coding (tiếp tục).
  + Xây dựng api gợi ý sản phẩm
• Thực hiện kiểm thử chương trình (Unit Testing)
</t>
  </si>
  <si>
    <t xml:space="preserve">• Thực hiện coding (tiếp tục).
- dựng layout trang chủ và trang đăng nhập,
  + Dựng layout  giao diện chi tiết tour
  + Dựng layout giao diện đăng ký tour 
• Kiểm thử tính năng
• Thực hiện kiểm thử chương trình (Unit Testing)
• Tích hợp Font-End và các API từ Server
</t>
  </si>
  <si>
    <t>Thực hiện coding (tiếp tục). 
  + Dựng layout giao diện Admin
  + Dựng layout giao diện quản lý địa điểm, sản phẩm, nhân viên, tour du lịch, chuyến đi
 + Dựng layout giao diện đặt tour, gợi ý sản phẩm 
  + Dựng layout giao diện 
• Kiểm thử tính năng
• Tích hợp Font-End và các API từ Server</t>
  </si>
  <si>
    <t>Thực hiện coding (tiếp tục). 
  + Dựng layout giao diện đánh giá
  + Dựng layout giao diện bình luận
  + Dựng layout giao diện quên mật khẩu
  + Dựng layout giao diện đổi mật khẩu
• Kiểm thử tính năng
• Tích hợp Font-End và các API từ Server
Chỉnh sửa Document</t>
  </si>
  <si>
    <t>Thực hiện coding (tiếp tục). 
 + Thêm menu chi tiết cho du lịch, tin tức, khuyến mãi
 + Thêm thông tin cho tin tức, khuyến mãi
Gắn API tương ứng còn thiếu
Chỉnh sửa Document
Test lại phần mềm</t>
  </si>
  <si>
    <t>NHẬT KÝ LÀM VIỆC</t>
  </si>
  <si>
    <t>Website du lịch và dịch vụ bán sản phẩm (38)</t>
  </si>
  <si>
    <t>Lê Nguyễn Vũ Hoàng - 17084701 - 0931611484</t>
  </si>
  <si>
    <t>Lê Hoàng Phụng - 17108461 - 0908503258</t>
  </si>
  <si>
    <t xml:space="preserve">- Nhận đề tài 
- Đọc hiểu yêu cầu và tìm hiểu yêu cầu
- Lập kế hoạch làm việc
- Làm mục lục tài liệu
- Thiết kế database
- Xem các website du lịch thực tế
</t>
  </si>
  <si>
    <t>- Lê Nguyễn Vũ Hoàng vắng
- Sửa lại phần mục lục
- Báo cáo lại vào ngày 12/02/2022</t>
  </si>
  <si>
    <t>ỨNG DỤNG QUẢN LÝ SHIPER</t>
  </si>
  <si>
    <t>Lâm Minh Hy - 17066191</t>
  </si>
  <si>
    <t>Hoàng Quốc Cường - 17066201</t>
  </si>
  <si>
    <t>• Tiếp nhận đề tài từ Giáo viên hướng dẫn
• Đọc hiểu yêu cầu và phát triển thành hệ thống mới 
• Lên kế hoạch ban đầu thực hiện
• Phân chia công việc nhóm (các công việc dự kiến cần làm)</t>
  </si>
  <si>
    <t>• Phân tích, làm rõ các yêu cầu của đề tài (Yêu cầu chức năng/ phi chức năng).
• Xác định mục tiêu của đề tài.
• Chuẩn bị tài liệu báo cáo.
• Lên kế hoạch cụ thể thực hiện, các công nghệ được sử dụng trong đề tài.
• Hoàn thiện mô hình nghiệp vụ của đề tài.</t>
  </si>
  <si>
    <t>• Tìm hiểu về ngôn ngữ Java và thư viện để xây dựng app trên hệ điều hạnh Android
• Tìm hiểu về ngôn ngữ Dart và Flutter
• Tìm hiểu về các dịch vụ của Google Platform để tích hợp lưu trữ data trên server
• Tìm kiếm các tài liệu có thể tham khảo cho đề tài, các giải pháp có thể sử dụng để giải quyết vấn đề</t>
  </si>
  <si>
    <t>• Tìm hiểu &amp; Dựng mockup về app.
• Chỉnh sửa tài liệu báo cáo
• Xem lại các quy trình nghiệp vụ
• Đưa ra các ràng buộc dữ liệu và thiết kế cơ sở dữ liệu ban đầu.</t>
  </si>
  <si>
    <t>• Tìm hiểu định vị tọa độ kết nối với thiết bị di động của shiper
• Tìm hiểu service tìm đường đi.</t>
  </si>
  <si>
    <t xml:space="preserve">
• Thiết kế các mô hình UML: Use case, activity và các mô hình liên quan.
• Tổ chức dữ liệu ban đầu để hỗ trợ cho việc đánh giá dữ liệu 
• Xem xét lại cơ sở dữ liệu.
• Thiết kế các trang có trên ứng dụng
</t>
  </si>
  <si>
    <t xml:space="preserve">
• Hoàn thiện việc thiết kế giao diện.
• Hoàn tất giai đoạn phân tích thiết kế hệ thống.
• Tổ chức code cho ứng dụng</t>
  </si>
  <si>
    <t>• Thực hiện coding (phần xử lý nghiệp vụ).
• Thực hiện kiểm thử chương trình (Unit Testing)</t>
  </si>
  <si>
    <t>• Thực hiện coding (tiếp tục): 
+ Hoàn thành giao diện và xử lý cho các màn hình xác thực người dùng ở 2 app dành cho Shiper và Khách.
+ Hoàn thành giao diện và xử lý cho phần Thông tin cá nhân &amp; Cài đặt ở 2 app dành cho Shiper và Khách.
• Thực hiện kiểm thử chương trình (Unit Testing)
• Nghiên cứu và tích hợp công cụ ElasticSearch cho hệ thống.</t>
  </si>
  <si>
    <t>• Thực hiện coding (tiếp tục):
+ Hoàn thành giao diện và xử lý cho các màn hình Trang chủ
+ Hoàn thành giao diện và xử lý cho chức năng chính Đặt Hàng
• Thực hiện kiểm thử chương trình (Unit Testing)
• Demo dữ liệu mẫu cho tác vụ chính Đặt Hàng</t>
  </si>
  <si>
    <t xml:space="preserve">• Thực hiện coding (tiếp tục):
+ Hoàn thành các màn hình và chức năng Quản lý Công việc v..v
• Thực hiện kiểm thử chương trình (Unit Testing)
</t>
  </si>
  <si>
    <t>• Thực hiện coding (tiếp tục): Hoàn thiện các phần còn lại.
.• Thực hiện kiểm thử chương trình (Unit Testing)</t>
  </si>
  <si>
    <t xml:space="preserve">
• Thực hiện coding (tiếp tục): 
+ Mở rộng đa ngôn ngữ và đa màn hình
• Thực hiện kiểm thử chương trình (Unit Testing)</t>
  </si>
  <si>
    <t>• Thực hiện coding (tiếp tục).
• Kiểm thử tính năng
• Xây dựng phần front-end website quản trị
• Kiểm thử đơn vị ở các chức năng của website quản trị</t>
  </si>
  <si>
    <t xml:space="preserve">• Thực hiện coding (tiếp tục).
• Kiểm thử tích hợp
• Xây dựng phần back-end website quản trị
• Kiểm thử đơn vị ở các chức năng của website quản trị
</t>
  </si>
  <si>
    <t>• Thực hiện coding (tiếp tục).
• Kiểm thử hệ thống app.
• Kiểm thử tích hợp &amp; hệ thống website quản trị
• Đưa ứng dụng lên CHPlay
• Deploy website</t>
  </si>
  <si>
    <t>• Chuẩn bị file tài liệu kiểm thử
• Chuẩn bị tài liệu mô tả cách biên dịch, đóng gói và hướng dẫn nâng cấp mã nguồn cho dự án.
• Cập nhật file kế hoạch thực tế
• Thực hiện coding (tiếp tục)</t>
  </si>
  <si>
    <t>• Chỉnh sửa tài liệu
• Gặp giáo viên phản biện</t>
  </si>
  <si>
    <t>• Chỉnh sửa và hoàn thiện file cáo cáo</t>
  </si>
  <si>
    <t>Ngày báo cáo 
GVHD</t>
  </si>
  <si>
    <t>Nhận xét của 
GVHD</t>
  </si>
  <si>
    <t xml:space="preserve">1 + 2 </t>
  </si>
  <si>
    <t>- Nhận đề tài từ giảng viên hướng dẫn.
- Chuẩn bị mẫu báo cáo tiểu luận (gồm mục lục các chương, giới thiệu về ứng dụng, mục tiêu, yêu cầu chức năng, phi chức năng,..)
- Tìm hiểu sâu về đề tài và nghiệp vụ tổng quát
- Vẽ sơ đồ use case sơ khai
- Phác thảo sơ đồ CSDL sơ khai
- Lên kế hoạch cụ thể thực hiện, các công nghệ được sử dụng trong đề tài.
- Hoàn thiện mô hình nghiệp vụ của đề tài.
- Viết tài liệu kế hoạch &amp; nhật ký làm việc.</t>
  </si>
  <si>
    <t>- Chỉnh sửa tài liệu theo những gì GVHD góp ý từ tuần trước và phát triển thêm cho phù hợp.
- Tìm hiểu trước các công nghệ sẽ sử dụng cho đề tài.
- Tiếp tục Tìm hiểu &amp; phân tích chi tiết về nghiệp vụ và các chức năng của đề tài.</t>
  </si>
  <si>
    <t>- Trình bày tóm tắt về nghiệp vụ của đồ án
- Trình bày các công nghệ sử dụng trong đề tài
- Xem lại các quy trình nghiệp vụ
- Đưa ra các ràng buộc dữ liệu và thiết kế cơ sở dữ liệu ban đầu.
- Phản biện sơ đồ CSDL sơ khai, tổ chức cơ sở dữ liệu mẫu phục vụ cho việc thực hiện đề tài.
- Lắng nghe nhận xét của giảng viên hướng dẫn
- Ghi nhận lại các thông tin phản hồi từ giảng viên hướng dẫn
- Chỉnh sửa và phát triển thêm cho phù hợp</t>
  </si>
  <si>
    <t>- Phân tích, làm rõ các yêu cầu nghiệp vụ của chương trình.
- Phân chia công việc nhóm, các công việc cần làm.
- Tham khảo các hệ thống tương tự
- Tìm kiếm các tài liệu có liên quan, hỗ trợ việc thực hiện đề tài
- Tìm hiểu các công nghệ sử dụng cho đề tài:
+ Java, Android SDK
+ Firebase (Firebase Cloud Firestore, FirebaseAuth, Firebase Storage, Firebase Crashlytics)
+ Spring Boot, Spring Data, Thymeleaf
- Chỉnh sửa tài liệu báo cáo, hệ thống hoá nghiệp vụ một cách chi tiết.</t>
  </si>
  <si>
    <t>- Vẽ sơ đồ UC tổng quát
- Chọn màu sắc chủ đạo và lên ý tưởng Vẽ mockup cho giao diện
-Tìm hiểu service tìm đường đi &amp; xác định toạ độ Google Maps trong Android Java
- Bắt đầu hiện thực ứng dụng: Ứng dụng phía khách; Ứng dụng phía Shipper.</t>
  </si>
  <si>
    <t>• Hoàn thiện việc thiết kế giao diện.
• Hoàn tất giai đoạn phân tích thiết kế hệ thống.
• Tổ chức code cho ứng dụng</t>
  </si>
  <si>
    <t>- Kiểm thử tích hợp
- Fix bug
- Kiểm thử hệ thống
- Deploy web
- Build app ra file APK, upload và review trên CH Play Developer</t>
  </si>
  <si>
    <t>• Thực hiện coding (tiếp tục): 
+ Mở rộng đa ngôn ngữ và đa màn hình
• Thực hiện kiểm thử chương trình (Unit Testing)</t>
  </si>
  <si>
    <t>Hoàn thiện tài liệu, slide báo cáo</t>
  </si>
  <si>
    <t>MSSV</t>
  </si>
  <si>
    <t>Họ tên</t>
  </si>
  <si>
    <t>Email</t>
  </si>
  <si>
    <t>Đề tài</t>
  </si>
  <si>
    <t>Lê Khắc Trung</t>
  </si>
  <si>
    <t>vanhung25042000@gmail.com</t>
  </si>
  <si>
    <t>Lê Nguyễn Vũ Hoàng</t>
  </si>
  <si>
    <t>Lê Hoàng Phụng</t>
  </si>
  <si>
    <t>Lâm Minh Hy</t>
  </si>
  <si>
    <t>Hoàng Quốc Cường</t>
  </si>
  <si>
    <t>Ứng dụng quản lý Shipper</t>
  </si>
  <si>
    <t>ỨNG DỤNG HỖ TRỢ TÌM THỢ SỬA KHOÁ TRÊN THIẾT BỊ DI ĐỘNG</t>
  </si>
  <si>
    <t>Phan Huy Quỳnh - 17057481 - 0784111678 - huywynh@gmail.com</t>
  </si>
  <si>
    <t>Nguyễn Hoàng Việt - 18043061 - 0707446791 - hoangviet13052000@gmail.com</t>
  </si>
  <si>
    <t>13/02/2022</t>
  </si>
  <si>
    <t>- Nhận đề tài từ giảng viên hướng dẫn.</t>
  </si>
  <si>
    <t>- Chuẩn bị mẫu báo cáo tiểu luận (gồm mục lục các chương, giới thiệu về ứng dụng, mục tiêu, ...)</t>
  </si>
  <si>
    <t>- Tìm hiểu sâu về đề tài và nghiệp vụ tổng quát</t>
  </si>
  <si>
    <t>- Phác thảo sơ đồ CSDL sơ khai</t>
  </si>
  <si>
    <t>- Tham khảo các sản phẩm cùng đề tài thực tế ngoài thị trường.</t>
  </si>
  <si>
    <t>- Thảo luận về công nghệ sẽ sử dụng.</t>
  </si>
  <si>
    <t>- Lên kế hoạch bằng thực hiện , Zalo để quản lý task và lưu giữ document, info cần bảo mật.</t>
  </si>
  <si>
    <t>14/02/2022</t>
  </si>
  <si>
    <t>20/02/2022</t>
  </si>
  <si>
    <t>- Chỉnh sửa tài liệu theo những gì GVHD góp ý từ tuần trước và phát triển thêm cho phù hợp.</t>
  </si>
  <si>
    <t>- Viết tài liệu kế hoạch &amp; nhật ký làm việc.</t>
  </si>
  <si>
    <t>- Phản biện sơ đồ CSDL sơ khai, tổ chức cơ sở dữ liệu mẫu phục vụ cho việc thực hiện đề tài.</t>
  </si>
  <si>
    <t>- Tìm hiểu trước các công nghệ sẽ sử dụng cho đề tài.</t>
  </si>
  <si>
    <t>- Tiếp tục tìm hiểu &amp; phân tích chi tiết về nghiệp vụ và các chức năng của đề tài.</t>
  </si>
  <si>
    <t>21/02/2022</t>
  </si>
  <si>
    <t>27/02/2022</t>
  </si>
  <si>
    <t>- Trình bày tóm tắt về nghiệp vụ của đồ án</t>
  </si>
  <si>
    <t>- Trình bày các công nghệ sử dụng trong đề tài</t>
  </si>
  <si>
    <t>- Lắng nghe nhận xét của giảng viên hướng dẫn</t>
  </si>
  <si>
    <t>- Ghi nhận lại các thông tin phản hồi từ giảng viên hướng dẫn</t>
  </si>
  <si>
    <t>- Vẽ sơ đồ use case sơ khai</t>
  </si>
  <si>
    <t>- Chỉnh sửa và phát triển thêm cho phù hợp</t>
  </si>
  <si>
    <t>28/02/2022</t>
  </si>
  <si>
    <t>- Phân tích, làm rõ các yêu cầu nghiệp vụ của chương trình.</t>
  </si>
  <si>
    <t>- Phân chia công việc nhóm, các công việc cần làm.</t>
  </si>
  <si>
    <t>- Tham khảo các hệ thống tương tự</t>
  </si>
  <si>
    <t>- Tìm kiếm các tài liệu có liên quan, hỗ trợ việc thực hiện đề tài</t>
  </si>
  <si>
    <t>- Tìm hiểu các công nghệ sử dụng cho đề tài.</t>
  </si>
  <si>
    <t>- Chỉnh sửa tài liệu báo cáo, hệ thống hoá nghiệp vụ một cách chi tiết.</t>
  </si>
  <si>
    <t>13/03/2022</t>
  </si>
  <si>
    <t>- Vẽ sơ đồ UC tổng quát</t>
  </si>
  <si>
    <t>- Chọn màu sắc chủ đạo và lên ý tưởng Vẽ mockup cho giao diện</t>
  </si>
  <si>
    <t>-Tìm hiểu service tìm đường đi &amp; xác định toạ độ Google Maps</t>
  </si>
  <si>
    <t>- Bắt đầu hiện thực ứng dụng.</t>
  </si>
  <si>
    <t>14/03/2022</t>
  </si>
  <si>
    <t>20/03/2022</t>
  </si>
  <si>
    <t>- Đặc tả Use case</t>
  </si>
  <si>
    <t>- Hiện thực ứng dụng.</t>
  </si>
  <si>
    <t>21/03/2022</t>
  </si>
  <si>
    <t>27/03/2022</t>
  </si>
  <si>
    <t>28/03/2022</t>
  </si>
  <si>
    <t>- Update Use case tổng quát và đặc tả Use case</t>
  </si>
  <si>
    <t>- Hiện thực ứng dụng.</t>
  </si>
  <si>
    <t>- Hoàn thiện App.</t>
  </si>
  <si>
    <t>- Bắt đầu xây dựng UI Admin Dashboard Website</t>
  </si>
  <si>
    <t>- Kiểm thử đơn vị các chức năng đã hoàn thiện</t>
  </si>
  <si>
    <t>17/04/2022</t>
  </si>
  <si>
    <t>- Hoàn thiện App</t>
  </si>
  <si>
    <t>- Fix một số bug sau khi kiểm thử</t>
  </si>
  <si>
    <t>- Tiếp tục kiểm thử đơn vị chức năng bên App</t>
  </si>
  <si>
    <t>- Tiếp tục hoàn thiện code phần Admin Website</t>
  </si>
  <si>
    <t>18/04/2022</t>
  </si>
  <si>
    <t>24/04/2022</t>
  </si>
  <si>
    <t>- Kiểm thử tích hợp</t>
  </si>
  <si>
    <t>- Fix bug</t>
  </si>
  <si>
    <t>- Kiểm thử hệ thống</t>
  </si>
  <si>
    <t>- Deploy web</t>
  </si>
  <si>
    <t>- Build app ra file APK</t>
  </si>
  <si>
    <t>25/04/2022</t>
  </si>
  <si>
    <t>- Chuẩn bị file tài liệu kiểm thử</t>
  </si>
  <si>
    <t>- Chuẩn bị tài liệu mô tả cách biên dịch, đóng gói và hướng dẫn nâng cấp mã nguồn cho dự án.</t>
  </si>
  <si>
    <t>- Cập nhật file kế hoạch thực tế</t>
  </si>
  <si>
    <t>- Chỉnh sửa tài liệu</t>
  </si>
  <si>
    <t>- Bổ sung Các công nghệ sử dụng trong đề tài, soạn slide báo cáo</t>
  </si>
  <si>
    <t>15/05/2022</t>
  </si>
  <si>
    <t>16/05/2022</t>
  </si>
  <si>
    <t>22/05/2022</t>
  </si>
  <si>
    <t>Báo Cáo</t>
  </si>
  <si>
    <t>Ứng dụng hỗ trợ tìm thợ sửa khóa</t>
  </si>
  <si>
    <t>Phan Huy Quỳnh</t>
  </si>
  <si>
    <t>Nguyễn Hoàng Việt</t>
  </si>
  <si>
    <t>huywuynh@gmail.com</t>
  </si>
  <si>
    <t>hoangviet13052000@gmail.com</t>
  </si>
  <si>
    <t>Bùi Văn Hiếu - 17022441</t>
  </si>
  <si>
    <t>Nguyễn Phúc Văn - 17046801</t>
  </si>
  <si>
    <t>• Nhận đề tài và gặp giảng viên hướng dẫn</t>
  </si>
  <si>
    <t>• Đọc hiểu yêu cầu và tìm hiểu yêu cầu</t>
  </si>
  <si>
    <t>• Lên kế hoạch ban đầu thực hiện</t>
  </si>
  <si>
    <t>• Phân chia công việc nhóm (các công việc dự kiến cần làm)</t>
  </si>
  <si>
    <t>• Làm mục lục báo cáo</t>
  </si>
  <si>
    <t>• Thiết kế CSDL</t>
  </si>
  <si>
    <t>14/02/22</t>
  </si>
  <si>
    <t>• Phân tích, làm rõ các yêu cầu của đề tài (Yêu cầu chức năng / phi chức năng).</t>
  </si>
  <si>
    <t>• Xác định mục tiêu của đề tài.</t>
  </si>
  <si>
    <t>• Lên kế hoạch cụ thể thực hiện, các công nghệ được sử dụng trong đề tài.</t>
  </si>
  <si>
    <t>• Hoàn thiện mô hình nghiệp vụ của đề tài.</t>
  </si>
  <si>
    <t>• Làm kế hoạch và nhật ký làm việc</t>
  </si>
  <si>
    <t>15/02/22</t>
  </si>
  <si>
    <t>22/2/2022</t>
  </si>
  <si>
    <t>• Tìm hiểu về công nghệ Font-end React.js</t>
  </si>
  <si>
    <t>• Tìm hiểu về công nghệ Back-end Nodejs</t>
  </si>
  <si>
    <t>• Tìm kiếm các tài liệu có thể tham khảo cho đề tài, các giải pháp có thể sử dụng để giải quyết vấn đề</t>
  </si>
  <si>
    <t>• Chỉnh sửa tài liệu báo cáo</t>
  </si>
  <si>
    <t>• Xem lại các quy trình nghiệp vụ</t>
  </si>
  <si>
    <t>23/02/22</t>
  </si>
  <si>
    <t>• Thiết kế các mô hình UML: Use case, activity và các mô hình liên quan.</t>
  </si>
  <si>
    <t>• Xây dựng các API</t>
  </si>
  <si>
    <t xml:space="preserve">  + Xây dựng api quản lý (tour du lịch, nhân viên, khách hàng, đăng nhập … )</t>
  </si>
  <si>
    <t>• Thiết kế giao diện admin</t>
  </si>
  <si>
    <t>18/03/22</t>
  </si>
  <si>
    <t>• Thực hiện coding (tiếp tục). </t>
  </si>
  <si>
    <t xml:space="preserve">   + Hoàn thiện phần sử lý admin</t>
  </si>
  <si>
    <t xml:space="preserve">   + Hoàn thiện giao diện admin</t>
  </si>
  <si>
    <t>• Tích hợp Font-End và các API từ Server</t>
  </si>
  <si>
    <t>• Thực hiện kiểm thử chương trình (Unit Testing)</t>
  </si>
  <si>
    <t>19/03/22</t>
  </si>
  <si>
    <t>28/03/22</t>
  </si>
  <si>
    <t>• Xây dựng các API (phần xử lý nghiệp vụ)</t>
  </si>
  <si>
    <t xml:space="preserve">  + Xây dựng api (tour du lich, đăng ký, đăng kí tour, đăng nhập … )</t>
  </si>
  <si>
    <t>29/03/22</t>
  </si>
  <si>
    <t>• Tiếp tục (tiếp tục).</t>
  </si>
  <si>
    <t xml:space="preserve">   + Hoàn thiện giao diện đăng ký tour, thanh toán</t>
  </si>
  <si>
    <t xml:space="preserve">   + xây dựng api đang ký tour, thanh toán</t>
  </si>
  <si>
    <t>• Thực hiện coding (tiếp tục).</t>
  </si>
  <si>
    <t xml:space="preserve">   + xây dựng api đang ký tour, thành toán</t>
  </si>
  <si>
    <t>13/04/22</t>
  </si>
  <si>
    <t>20/04/22</t>
  </si>
  <si>
    <t xml:space="preserve">  +Hoàn thiện giao diện, gợi ý sản phẩn theo tour</t>
  </si>
  <si>
    <t xml:space="preserve">  + Xây dựng api gợi ý sản phẩm</t>
  </si>
  <si>
    <t>21/04/22</t>
  </si>
  <si>
    <t>28/04/22</t>
  </si>
  <si>
    <t xml:space="preserve">  + Hoàn thành chức năng thanh toán</t>
  </si>
  <si>
    <t>• Upload lên Server EC2</t>
  </si>
  <si>
    <t>29/04/22</t>
  </si>
  <si>
    <t xml:space="preserve">  + Hoàn thiện các chức năng còn thiếu</t>
  </si>
  <si>
    <t xml:space="preserve">  + Kiêm tra server EC2</t>
  </si>
  <si>
    <t>• Kiểm thử tính năng</t>
  </si>
  <si>
    <t>13/05/22</t>
  </si>
  <si>
    <t>• Kiểm thử hệ thống</t>
  </si>
  <si>
    <t>• Kiểm thử tích hợp</t>
  </si>
  <si>
    <t>• Chuẩn bị tài liệu biên dịch, đóng gói</t>
  </si>
  <si>
    <t>14/05/22</t>
  </si>
  <si>
    <t>21/05/22</t>
  </si>
  <si>
    <t>• Cập nhật file kế hoạch thực tế</t>
  </si>
  <si>
    <t>• Thực hiện coding (tiếp tục)</t>
  </si>
  <si>
    <t xml:space="preserve">  + Fix những lỗi còn lại</t>
  </si>
  <si>
    <t>22/05/22</t>
  </si>
  <si>
    <t>29/05/22</t>
  </si>
  <si>
    <t>• Chỉnh sửa và hoàn thiện file báo cáo</t>
  </si>
  <si>
    <t>• Gặp giáo viên phản biện</t>
  </si>
  <si>
    <t>30/05/22</t>
  </si>
  <si>
    <t>- Nhận đề tài và gặp giảng viên hướng dẫn.</t>
  </si>
  <si>
    <t>- Đọc hiểu yêu cầu và tìm hiểu yêu cầu.</t>
  </si>
  <si>
    <t>- Lên kế hoạch, phân chia công việc trên ứng dụng trello.</t>
  </si>
  <si>
    <t>-Làm mục lục tài liệu.</t>
  </si>
  <si>
    <t>-Thiết kế database.</t>
  </si>
  <si>
    <t>-Xem các website du lịch thực tế.</t>
  </si>
  <si>
    <t>Bùi Văn Hiếu</t>
  </si>
  <si>
    <t>Nguyễn Phúc Văn</t>
  </si>
  <si>
    <t>chưa nhóm nào xong CSDL</t>
  </si>
  <si>
    <t>CSDL OK</t>
  </si>
  <si>
    <t>không sửa field tiếng việt</t>
  </si>
  <si>
    <t>SDT</t>
  </si>
  <si>
    <t>0854926311</t>
  </si>
  <si>
    <t>0367643502</t>
  </si>
  <si>
    <t>0931611484</t>
  </si>
  <si>
    <t>0908503258</t>
  </si>
  <si>
    <t>0589678053</t>
  </si>
  <si>
    <t>0395364757</t>
  </si>
  <si>
    <t>0784111678</t>
  </si>
  <si>
    <t>0707446791</t>
  </si>
  <si>
    <t>0948546390</t>
  </si>
  <si>
    <t>0983968020</t>
  </si>
  <si>
    <t>chưa xong báo lại thứ 2 (21/2)</t>
  </si>
  <si>
    <t>tự sửa phần nhỏ</t>
  </si>
  <si>
    <t>chương 5 chưa có nội dung, trễ 2 tuần</t>
  </si>
  <si>
    <t>CSDK OK</t>
  </si>
  <si>
    <t>Nguyễn Anh Tuấn - 16044041 - tuan831998@gmail.com</t>
  </si>
  <si>
    <t>Truơng Tính Trung - 17063841 - truongtrung1709@gmail.com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</si>
</sst>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b/>
      <sz val="15"/>
      <color theme="3"/>
      <name val="Times New Roman"/>
      <family val="1"/>
    </font>
    <font>
      <b/>
      <sz val="18"/>
      <color theme="3"/>
      <name val="Times New Roman"/>
      <family val="1"/>
    </font>
    <font>
      <sz val="13"/>
      <name val="Times New Roman"/>
      <family val="1"/>
    </font>
    <font>
      <b/>
      <sz val="20"/>
      <name val="Times New Roman"/>
      <charset val="134"/>
    </font>
    <font>
      <b/>
      <sz val="13"/>
      <name val="Times New Roman"/>
      <charset val="134"/>
    </font>
    <font>
      <u/>
      <sz val="11"/>
      <color theme="10"/>
      <name val="Arial"/>
      <family val="2"/>
      <scheme val="minor"/>
    </font>
    <font>
      <b/>
      <sz val="28"/>
      <color theme="1"/>
      <name val="Times New Roman"/>
      <family val="1"/>
    </font>
    <font>
      <b/>
      <sz val="15"/>
      <color theme="1"/>
      <name val="Times New Roman"/>
      <family val="1"/>
    </font>
    <font>
      <b/>
      <sz val="42"/>
      <color theme="1"/>
      <name val="Times New Roman"/>
      <family val="1"/>
    </font>
    <font>
      <b/>
      <sz val="9"/>
      <color indexed="81"/>
      <name val="Tahoma"/>
      <family val="2"/>
    </font>
    <font>
      <sz val="15"/>
      <color theme="1"/>
      <name val="Times New Roman"/>
      <family val="1"/>
    </font>
    <font>
      <b/>
      <sz val="22"/>
      <color theme="1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inor"/>
    </font>
    <font>
      <b/>
      <sz val="13"/>
      <color rgb="FF000000"/>
      <name val="Times New Roman"/>
      <family val="1"/>
    </font>
    <font>
      <b/>
      <sz val="20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4472C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218">
    <xf numFmtId="0" fontId="0" fillId="0" borderId="0" xfId="0"/>
    <xf numFmtId="0" fontId="5" fillId="0" borderId="0" xfId="0" applyFont="1"/>
    <xf numFmtId="0" fontId="7" fillId="0" borderId="0" xfId="0" applyFont="1"/>
    <xf numFmtId="0" fontId="7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top" wrapText="1"/>
    </xf>
    <xf numFmtId="1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top"/>
    </xf>
    <xf numFmtId="0" fontId="9" fillId="0" borderId="4" xfId="1" applyFont="1" applyBorder="1" applyAlignment="1">
      <alignment horizontal="left" vertical="top" wrapText="1"/>
    </xf>
    <xf numFmtId="164" fontId="9" fillId="0" borderId="4" xfId="1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0" fontId="3" fillId="0" borderId="2" xfId="2" applyAlignment="1">
      <alignment horizontal="left" vertical="center"/>
    </xf>
    <xf numFmtId="14" fontId="3" fillId="0" borderId="2" xfId="2" applyNumberFormat="1" applyAlignment="1">
      <alignment horizontal="left" vertical="center"/>
    </xf>
    <xf numFmtId="0" fontId="1" fillId="2" borderId="0" xfId="3"/>
    <xf numFmtId="0" fontId="1" fillId="2" borderId="1" xfId="3" applyBorder="1" applyAlignment="1">
      <alignment horizontal="center" vertical="center"/>
    </xf>
    <xf numFmtId="0" fontId="13" fillId="0" borderId="5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164" fontId="9" fillId="0" borderId="8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15" fillId="0" borderId="1" xfId="1" applyFont="1" applyAlignment="1">
      <alignment horizontal="center" vertical="top"/>
    </xf>
    <xf numFmtId="0" fontId="15" fillId="0" borderId="1" xfId="1" applyFont="1" applyAlignment="1">
      <alignment horizontal="left" vertical="top"/>
    </xf>
    <xf numFmtId="164" fontId="15" fillId="0" borderId="0" xfId="1" applyNumberFormat="1" applyFont="1" applyBorder="1" applyAlignment="1">
      <alignment horizontal="left" vertical="top"/>
    </xf>
    <xf numFmtId="0" fontId="15" fillId="0" borderId="4" xfId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top"/>
    </xf>
    <xf numFmtId="49" fontId="15" fillId="0" borderId="4" xfId="1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 wrapText="1"/>
    </xf>
    <xf numFmtId="49" fontId="10" fillId="0" borderId="4" xfId="1" applyNumberFormat="1" applyFont="1" applyBorder="1" applyAlignment="1">
      <alignment vertical="top" wrapText="1"/>
    </xf>
    <xf numFmtId="0" fontId="7" fillId="0" borderId="0" xfId="0" applyFont="1"/>
    <xf numFmtId="0" fontId="13" fillId="0" borderId="4" xfId="0" quotePrefix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0" borderId="1" xfId="1" applyFont="1" applyAlignment="1">
      <alignment horizontal="center" vertical="center"/>
    </xf>
    <xf numFmtId="0" fontId="7" fillId="0" borderId="1" xfId="1" applyFont="1" applyAlignment="1">
      <alignment horizontal="left" vertical="center"/>
    </xf>
    <xf numFmtId="0" fontId="18" fillId="0" borderId="1" xfId="1" applyFont="1" applyAlignment="1">
      <alignment vertical="center"/>
    </xf>
    <xf numFmtId="0" fontId="7" fillId="0" borderId="1" xfId="1" applyFont="1" applyAlignment="1">
      <alignment vertical="center"/>
    </xf>
    <xf numFmtId="0" fontId="18" fillId="0" borderId="1" xfId="1" applyFont="1" applyAlignment="1">
      <alignment horizontal="left" vertical="center"/>
    </xf>
    <xf numFmtId="0" fontId="19" fillId="0" borderId="1" xfId="1" applyFont="1" applyAlignment="1">
      <alignment horizontal="left" vertical="center"/>
    </xf>
    <xf numFmtId="164" fontId="7" fillId="0" borderId="1" xfId="1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1" applyFont="1" applyBorder="1" applyAlignment="1">
      <alignment horizontal="left" vertical="top" wrapText="1"/>
    </xf>
    <xf numFmtId="14" fontId="21" fillId="0" borderId="4" xfId="0" applyNumberFormat="1" applyFont="1" applyBorder="1" applyAlignment="1">
      <alignment horizontal="center" vertical="center"/>
    </xf>
    <xf numFmtId="14" fontId="21" fillId="0" borderId="4" xfId="1" applyNumberFormat="1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14" fontId="7" fillId="0" borderId="1" xfId="1" applyNumberFormat="1" applyFont="1" applyAlignment="1">
      <alignment horizontal="left" vertical="center"/>
    </xf>
    <xf numFmtId="0" fontId="23" fillId="0" borderId="1" xfId="1" applyFont="1" applyAlignment="1"/>
    <xf numFmtId="0" fontId="24" fillId="0" borderId="1" xfId="1" applyFont="1" applyAlignment="1"/>
    <xf numFmtId="0" fontId="24" fillId="0" borderId="1" xfId="1" applyFont="1" applyAlignment="1">
      <alignment horizontal="left" vertical="center"/>
    </xf>
    <xf numFmtId="0" fontId="24" fillId="0" borderId="1" xfId="1" applyFont="1" applyAlignment="1">
      <alignment horizontal="left"/>
    </xf>
    <xf numFmtId="164" fontId="24" fillId="0" borderId="1" xfId="1" applyNumberFormat="1" applyFont="1" applyAlignment="1">
      <alignment vertical="center"/>
    </xf>
    <xf numFmtId="0" fontId="25" fillId="0" borderId="1" xfId="1" applyFont="1" applyAlignment="1">
      <alignment horizontal="left" vertical="center"/>
    </xf>
    <xf numFmtId="164" fontId="24" fillId="0" borderId="12" xfId="1" applyNumberFormat="1" applyFont="1" applyBorder="1" applyAlignment="1">
      <alignment vertical="center"/>
    </xf>
    <xf numFmtId="0" fontId="24" fillId="0" borderId="4" xfId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14" fontId="27" fillId="0" borderId="4" xfId="0" applyNumberFormat="1" applyFont="1" applyBorder="1" applyAlignment="1">
      <alignment vertical="center"/>
    </xf>
    <xf numFmtId="14" fontId="27" fillId="0" borderId="4" xfId="1" applyNumberFormat="1" applyFont="1" applyBorder="1" applyAlignment="1">
      <alignment horizontal="center" vertical="center"/>
    </xf>
    <xf numFmtId="0" fontId="26" fillId="0" borderId="4" xfId="1" quotePrefix="1" applyFont="1" applyBorder="1" applyAlignment="1">
      <alignment horizontal="left" vertical="top" wrapText="1"/>
    </xf>
    <xf numFmtId="14" fontId="27" fillId="0" borderId="4" xfId="1" applyNumberFormat="1" applyFont="1" applyBorder="1" applyAlignment="1">
      <alignment vertical="center"/>
    </xf>
    <xf numFmtId="0" fontId="26" fillId="0" borderId="4" xfId="0" quotePrefix="1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14" fontId="26" fillId="0" borderId="4" xfId="0" applyNumberFormat="1" applyFont="1" applyBorder="1" applyAlignment="1">
      <alignment horizontal="center" vertical="center" wrapText="1"/>
    </xf>
    <xf numFmtId="0" fontId="26" fillId="3" borderId="4" xfId="0" quotePrefix="1" applyFont="1" applyFill="1" applyBorder="1" applyAlignment="1">
      <alignment vertical="center"/>
    </xf>
    <xf numFmtId="0" fontId="16" fillId="0" borderId="3" xfId="4" applyBorder="1"/>
    <xf numFmtId="0" fontId="7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28" fillId="0" borderId="23" xfId="0" applyFont="1" applyBorder="1" applyAlignment="1">
      <alignment horizontal="left" vertical="center"/>
    </xf>
    <xf numFmtId="0" fontId="28" fillId="0" borderId="27" xfId="0" applyFont="1" applyBorder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center" vertical="center"/>
    </xf>
    <xf numFmtId="14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8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1" fillId="0" borderId="0" xfId="0" applyFont="1"/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3" fillId="0" borderId="42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42" xfId="0" applyFont="1" applyBorder="1" applyAlignment="1">
      <alignment horizontal="left" vertical="center"/>
    </xf>
    <xf numFmtId="0" fontId="32" fillId="0" borderId="43" xfId="0" applyFont="1" applyBorder="1" applyAlignment="1">
      <alignment horizontal="left" vertical="center"/>
    </xf>
    <xf numFmtId="14" fontId="32" fillId="0" borderId="43" xfId="0" applyNumberFormat="1" applyFont="1" applyBorder="1" applyAlignment="1">
      <alignment horizontal="left" vertical="center"/>
    </xf>
    <xf numFmtId="0" fontId="32" fillId="0" borderId="44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top"/>
    </xf>
    <xf numFmtId="0" fontId="34" fillId="0" borderId="45" xfId="0" applyFont="1" applyBorder="1" applyAlignment="1">
      <alignment horizontal="left" vertical="top" wrapText="1"/>
    </xf>
    <xf numFmtId="0" fontId="34" fillId="0" borderId="46" xfId="0" applyFont="1" applyBorder="1" applyAlignment="1">
      <alignment horizontal="left" vertical="top" wrapText="1"/>
    </xf>
    <xf numFmtId="0" fontId="34" fillId="0" borderId="47" xfId="0" applyFont="1" applyBorder="1" applyAlignment="1">
      <alignment horizontal="left" vertical="top" wrapText="1"/>
    </xf>
    <xf numFmtId="0" fontId="34" fillId="0" borderId="45" xfId="0" applyFont="1" applyBorder="1" applyAlignment="1">
      <alignment vertical="top" wrapText="1"/>
    </xf>
    <xf numFmtId="0" fontId="34" fillId="0" borderId="46" xfId="0" applyFont="1" applyBorder="1" applyAlignment="1">
      <alignment vertical="top" wrapText="1"/>
    </xf>
    <xf numFmtId="0" fontId="34" fillId="0" borderId="47" xfId="0" applyFont="1" applyBorder="1" applyAlignment="1">
      <alignment vertical="top" wrapText="1"/>
    </xf>
    <xf numFmtId="0" fontId="0" fillId="0" borderId="45" xfId="0" applyBorder="1" applyAlignment="1">
      <alignment vertical="top" wrapText="1"/>
    </xf>
    <xf numFmtId="0" fontId="35" fillId="0" borderId="42" xfId="0" applyFont="1" applyBorder="1" applyAlignment="1">
      <alignment horizontal="center" vertical="top"/>
    </xf>
    <xf numFmtId="0" fontId="35" fillId="0" borderId="42" xfId="0" applyFont="1" applyBorder="1" applyAlignment="1">
      <alignment horizontal="left" vertical="top"/>
    </xf>
    <xf numFmtId="0" fontId="35" fillId="0" borderId="4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top"/>
    </xf>
    <xf numFmtId="0" fontId="35" fillId="0" borderId="44" xfId="0" applyFont="1" applyBorder="1" applyAlignment="1">
      <alignment horizontal="center" vertical="top" wrapText="1"/>
    </xf>
    <xf numFmtId="0" fontId="13" fillId="0" borderId="45" xfId="0" applyFont="1" applyBorder="1" applyAlignment="1">
      <alignment vertical="top" wrapText="1"/>
    </xf>
    <xf numFmtId="0" fontId="13" fillId="0" borderId="46" xfId="0" applyFont="1" applyBorder="1" applyAlignment="1">
      <alignment vertical="top" wrapText="1"/>
    </xf>
    <xf numFmtId="0" fontId="13" fillId="0" borderId="47" xfId="0" applyFont="1" applyBorder="1" applyAlignment="1">
      <alignment vertical="top" wrapText="1"/>
    </xf>
    <xf numFmtId="0" fontId="13" fillId="0" borderId="44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13" fillId="0" borderId="44" xfId="0" applyFont="1" applyBorder="1" applyAlignment="1">
      <alignment vertical="top" wrapText="1"/>
    </xf>
    <xf numFmtId="14" fontId="7" fillId="0" borderId="3" xfId="0" applyNumberFormat="1" applyFont="1" applyBorder="1" applyAlignment="1">
      <alignment horizontal="center"/>
    </xf>
    <xf numFmtId="49" fontId="5" fillId="0" borderId="3" xfId="0" applyNumberFormat="1" applyFont="1" applyBorder="1"/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/>
    <xf numFmtId="49" fontId="5" fillId="4" borderId="3" xfId="0" applyNumberFormat="1" applyFont="1" applyFill="1" applyBorder="1"/>
    <xf numFmtId="0" fontId="36" fillId="4" borderId="3" xfId="0" applyFont="1" applyFill="1" applyBorder="1"/>
    <xf numFmtId="0" fontId="5" fillId="4" borderId="0" xfId="0" applyFont="1" applyFill="1"/>
    <xf numFmtId="14" fontId="5" fillId="0" borderId="3" xfId="0" applyNumberFormat="1" applyFont="1" applyBorder="1"/>
    <xf numFmtId="0" fontId="16" fillId="4" borderId="3" xfId="4" applyFill="1" applyBorder="1"/>
    <xf numFmtId="14" fontId="7" fillId="0" borderId="0" xfId="0" applyNumberFormat="1" applyFont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1" xfId="1" applyFont="1" applyAlignment="1">
      <alignment horizontal="center" vertical="center"/>
    </xf>
    <xf numFmtId="0" fontId="11" fillId="0" borderId="1" xfId="1" applyFont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 vertical="center"/>
    </xf>
    <xf numFmtId="14" fontId="30" fillId="0" borderId="15" xfId="0" applyNumberFormat="1" applyFont="1" applyBorder="1" applyAlignment="1">
      <alignment horizontal="center" vertical="center"/>
    </xf>
    <xf numFmtId="14" fontId="30" fillId="0" borderId="38" xfId="0" applyNumberFormat="1" applyFont="1" applyBorder="1" applyAlignment="1">
      <alignment horizontal="center" vertical="center"/>
    </xf>
    <xf numFmtId="14" fontId="30" fillId="0" borderId="4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0" borderId="20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0" fontId="28" fillId="0" borderId="22" xfId="0" applyFont="1" applyBorder="1" applyAlignment="1">
      <alignment horizontal="left"/>
    </xf>
    <xf numFmtId="0" fontId="29" fillId="0" borderId="24" xfId="0" applyFont="1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9" fillId="0" borderId="26" xfId="0" applyFont="1" applyBorder="1" applyAlignment="1">
      <alignment horizontal="left" vertical="center"/>
    </xf>
    <xf numFmtId="0" fontId="30" fillId="0" borderId="3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14" fontId="30" fillId="0" borderId="39" xfId="0" applyNumberFormat="1" applyFont="1" applyBorder="1" applyAlignment="1">
      <alignment horizontal="center" vertical="center"/>
    </xf>
    <xf numFmtId="14" fontId="30" fillId="0" borderId="36" xfId="0" applyNumberFormat="1" applyFont="1" applyBorder="1" applyAlignment="1">
      <alignment horizontal="center" vertical="center"/>
    </xf>
    <xf numFmtId="14" fontId="28" fillId="0" borderId="29" xfId="0" applyNumberFormat="1" applyFont="1" applyBorder="1" applyAlignment="1">
      <alignment horizontal="left" vertical="center"/>
    </xf>
    <xf numFmtId="14" fontId="28" fillId="0" borderId="30" xfId="0" applyNumberFormat="1" applyFont="1" applyBorder="1" applyAlignment="1">
      <alignment horizontal="left" vertical="center"/>
    </xf>
    <xf numFmtId="14" fontId="28" fillId="0" borderId="31" xfId="0" applyNumberFormat="1" applyFont="1" applyBorder="1" applyAlignment="1">
      <alignment horizontal="left" vertical="center"/>
    </xf>
    <xf numFmtId="14" fontId="15" fillId="0" borderId="11" xfId="1" applyNumberFormat="1" applyFont="1" applyBorder="1" applyAlignment="1">
      <alignment horizontal="left" vertical="top"/>
    </xf>
    <xf numFmtId="0" fontId="15" fillId="0" borderId="11" xfId="1" applyNumberFormat="1" applyFont="1" applyBorder="1" applyAlignment="1">
      <alignment horizontal="left" vertical="top"/>
    </xf>
    <xf numFmtId="0" fontId="14" fillId="0" borderId="1" xfId="1" applyFont="1" applyAlignment="1">
      <alignment horizontal="center" vertical="top"/>
    </xf>
    <xf numFmtId="0" fontId="15" fillId="0" borderId="1" xfId="1" applyFont="1" applyAlignment="1">
      <alignment horizontal="center" vertical="top"/>
    </xf>
    <xf numFmtId="0" fontId="15" fillId="0" borderId="10" xfId="1" applyFont="1" applyBorder="1" applyAlignment="1">
      <alignment horizontal="left" vertical="top"/>
    </xf>
    <xf numFmtId="164" fontId="15" fillId="0" borderId="10" xfId="1" applyNumberFormat="1" applyFont="1" applyBorder="1" applyAlignment="1">
      <alignment horizontal="left" vertical="top"/>
    </xf>
    <xf numFmtId="0" fontId="30" fillId="0" borderId="3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39" xfId="0" applyFont="1" applyBorder="1" applyAlignment="1">
      <alignment horizontal="left" vertical="center"/>
    </xf>
    <xf numFmtId="0" fontId="22" fillId="0" borderId="1" xfId="1" applyFont="1" applyAlignment="1">
      <alignment horizontal="center" vertical="center"/>
    </xf>
    <xf numFmtId="14" fontId="27" fillId="0" borderId="6" xfId="1" applyNumberFormat="1" applyFont="1" applyBorder="1" applyAlignment="1">
      <alignment horizontal="center" vertical="center"/>
    </xf>
    <xf numFmtId="14" fontId="27" fillId="0" borderId="13" xfId="1" applyNumberFormat="1" applyFont="1" applyBorder="1" applyAlignment="1">
      <alignment horizontal="center" vertical="center"/>
    </xf>
    <xf numFmtId="0" fontId="26" fillId="0" borderId="6" xfId="0" quotePrefix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14" fontId="34" fillId="0" borderId="45" xfId="0" applyNumberFormat="1" applyFont="1" applyBorder="1" applyAlignment="1">
      <alignment horizontal="center" vertical="center"/>
    </xf>
    <xf numFmtId="14" fontId="34" fillId="0" borderId="47" xfId="0" applyNumberFormat="1" applyFont="1" applyBorder="1" applyAlignment="1">
      <alignment horizontal="center" vertical="center"/>
    </xf>
    <xf numFmtId="0" fontId="34" fillId="0" borderId="46" xfId="0" applyFont="1" applyBorder="1" applyAlignment="1">
      <alignment horizontal="center" vertical="center"/>
    </xf>
    <xf numFmtId="14" fontId="34" fillId="0" borderId="46" xfId="0" applyNumberFormat="1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14" fontId="34" fillId="0" borderId="45" xfId="0" applyNumberFormat="1" applyFont="1" applyBorder="1" applyAlignment="1">
      <alignment horizontal="center" vertical="center" wrapText="1"/>
    </xf>
    <xf numFmtId="14" fontId="34" fillId="0" borderId="46" xfId="0" applyNumberFormat="1" applyFont="1" applyBorder="1" applyAlignment="1">
      <alignment horizontal="center" vertical="center" wrapText="1"/>
    </xf>
    <xf numFmtId="14" fontId="34" fillId="0" borderId="47" xfId="0" applyNumberFormat="1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13" fillId="0" borderId="45" xfId="0" applyFont="1" applyBorder="1" applyAlignment="1">
      <alignment vertical="top" wrapText="1"/>
    </xf>
    <xf numFmtId="0" fontId="13" fillId="0" borderId="46" xfId="0" applyFont="1" applyBorder="1" applyAlignment="1">
      <alignment vertical="top" wrapText="1"/>
    </xf>
    <xf numFmtId="0" fontId="13" fillId="0" borderId="47" xfId="0" applyFont="1" applyBorder="1" applyAlignment="1">
      <alignment vertical="top" wrapText="1"/>
    </xf>
    <xf numFmtId="14" fontId="35" fillId="0" borderId="48" xfId="0" applyNumberFormat="1" applyFont="1" applyBorder="1" applyAlignment="1">
      <alignment horizontal="left" vertical="top"/>
    </xf>
    <xf numFmtId="0" fontId="35" fillId="0" borderId="42" xfId="0" applyFont="1" applyBorder="1" applyAlignment="1">
      <alignment horizontal="center" vertical="top"/>
    </xf>
    <xf numFmtId="0" fontId="35" fillId="0" borderId="43" xfId="0" applyFont="1" applyBorder="1" applyAlignment="1">
      <alignment horizontal="left" vertical="top"/>
    </xf>
  </cellXfs>
  <cellStyles count="5">
    <cellStyle name="40% - Accent4" xfId="3" builtinId="43"/>
    <cellStyle name="Bình thường" xfId="0" builtinId="0"/>
    <cellStyle name="Đầu đề 1" xfId="1" builtinId="16"/>
    <cellStyle name="Đầu đề 2" xfId="2" builtinId="17"/>
    <cellStyle name="Siêu kết nối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ec446e877df93f9/KLTN_CVGroup/PhanThiMinhChau_NguyenTranTuongVi_BaoCaoKLTN_DeTai39/working-plan-and-diary/KE-HOACH-NHAT-KY-LAM-VIEC_PhanThiMinhChau_NguyenTranTuongVi_DETAI39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oach thuc hien (Chính)"/>
      <sheetName val="Ke hoach thuc hien (Dự bị)"/>
      <sheetName val="Nhật ký"/>
    </sheetNames>
    <sheetDataSet>
      <sheetData sheetId="0" refreshError="1">
        <row r="6">
          <cell r="B6">
            <v>44198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viet13052000@gmail.com" TargetMode="External" /><Relationship Id="rId2" Type="http://schemas.openxmlformats.org/officeDocument/2006/relationships/hyperlink" Target="mailto:huywuynh@gmail.com" TargetMode="External" /><Relationship Id="rId1" Type="http://schemas.openxmlformats.org/officeDocument/2006/relationships/hyperlink" Target="mailto:vanhung25042000@gmail.com" TargetMode="External" /><Relationship Id="rId4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opLeftCell="D1" workbookViewId="0">
      <pane xSplit="1" ySplit="1" topLeftCell="E2" activePane="bottomRight" state="frozen"/>
      <selection activeCell="D1" sqref="D1"/>
      <selection pane="bottomLeft" activeCell="D2" sqref="D2"/>
      <selection pane="topRight" activeCell="E1" sqref="E1"/>
      <selection pane="bottomRight" activeCell="G8" sqref="G8"/>
    </sheetView>
  </sheetViews>
  <sheetFormatPr defaultColWidth="9.0703125" defaultRowHeight="16.5" x14ac:dyDescent="0.2"/>
  <cols>
    <col min="1" max="1" width="44.37890625" style="1" customWidth="1"/>
    <col min="2" max="2" width="9.8046875" style="1" customWidth="1"/>
    <col min="3" max="3" width="14.33984375" style="1" customWidth="1"/>
    <col min="4" max="4" width="20.71484375" style="1" customWidth="1"/>
    <col min="5" max="5" width="14.21875" style="1" customWidth="1"/>
    <col min="6" max="6" width="19.859375" style="1" customWidth="1"/>
    <col min="7" max="7" width="23.66015625" style="1" customWidth="1"/>
    <col min="8" max="8" width="32.609375" style="1" customWidth="1"/>
    <col min="9" max="9" width="33.46484375" style="1" bestFit="1" customWidth="1"/>
    <col min="10" max="16384" width="9.0703125" style="1"/>
  </cols>
  <sheetData>
    <row r="1" spans="1:9" ht="21.75" x14ac:dyDescent="0.25">
      <c r="A1" s="150" t="s">
        <v>35</v>
      </c>
      <c r="B1" s="150"/>
      <c r="C1" s="150"/>
      <c r="D1" s="150"/>
      <c r="E1" s="150"/>
      <c r="F1" s="150"/>
      <c r="G1" s="150"/>
    </row>
    <row r="3" spans="1:9" x14ac:dyDescent="0.2">
      <c r="A3" s="3" t="s">
        <v>104</v>
      </c>
      <c r="B3" s="83" t="s">
        <v>10</v>
      </c>
      <c r="C3" s="3" t="s">
        <v>101</v>
      </c>
      <c r="D3" s="3" t="s">
        <v>102</v>
      </c>
      <c r="E3" s="3" t="s">
        <v>268</v>
      </c>
      <c r="F3" s="3" t="s">
        <v>103</v>
      </c>
      <c r="G3" s="138">
        <v>44602</v>
      </c>
      <c r="H3" s="138">
        <v>44607</v>
      </c>
      <c r="I3" s="145">
        <v>44625</v>
      </c>
    </row>
    <row r="4" spans="1:9" x14ac:dyDescent="0.2">
      <c r="A4" s="148" t="s">
        <v>111</v>
      </c>
      <c r="B4" s="5">
        <v>1</v>
      </c>
      <c r="C4" s="5">
        <v>18079021</v>
      </c>
      <c r="D4" s="4" t="s">
        <v>7</v>
      </c>
      <c r="E4" s="139" t="s">
        <v>269</v>
      </c>
      <c r="F4" s="82" t="s">
        <v>106</v>
      </c>
      <c r="G4" s="4" t="s">
        <v>265</v>
      </c>
      <c r="H4" s="4" t="s">
        <v>266</v>
      </c>
      <c r="I4" s="4" t="s">
        <v>282</v>
      </c>
    </row>
    <row r="5" spans="1:9" x14ac:dyDescent="0.2">
      <c r="A5" s="149"/>
      <c r="B5" s="5">
        <v>2</v>
      </c>
      <c r="C5" s="5">
        <v>18078791</v>
      </c>
      <c r="D5" s="4" t="s">
        <v>105</v>
      </c>
      <c r="E5" s="139" t="s">
        <v>270</v>
      </c>
      <c r="F5" s="4"/>
      <c r="G5" s="4" t="s">
        <v>265</v>
      </c>
      <c r="H5" s="4" t="s">
        <v>266</v>
      </c>
      <c r="I5" s="4" t="s">
        <v>282</v>
      </c>
    </row>
    <row r="6" spans="1:9" s="144" customFormat="1" x14ac:dyDescent="0.2">
      <c r="A6" s="151" t="s">
        <v>43</v>
      </c>
      <c r="B6" s="140">
        <v>3</v>
      </c>
      <c r="C6" s="140">
        <v>17084701</v>
      </c>
      <c r="D6" s="141" t="s">
        <v>107</v>
      </c>
      <c r="E6" s="142" t="s">
        <v>271</v>
      </c>
      <c r="F6" s="141"/>
      <c r="G6" s="141" t="s">
        <v>265</v>
      </c>
      <c r="H6" s="143" t="s">
        <v>267</v>
      </c>
      <c r="I6" s="143" t="s">
        <v>281</v>
      </c>
    </row>
    <row r="7" spans="1:9" s="144" customFormat="1" x14ac:dyDescent="0.2">
      <c r="A7" s="152"/>
      <c r="B7" s="140">
        <v>4</v>
      </c>
      <c r="C7" s="140">
        <v>17108461</v>
      </c>
      <c r="D7" s="141" t="s">
        <v>108</v>
      </c>
      <c r="E7" s="142" t="s">
        <v>272</v>
      </c>
      <c r="F7" s="141"/>
      <c r="G7" s="141" t="s">
        <v>265</v>
      </c>
      <c r="H7" s="143" t="s">
        <v>267</v>
      </c>
      <c r="I7" s="143" t="s">
        <v>281</v>
      </c>
    </row>
    <row r="8" spans="1:9" x14ac:dyDescent="0.2">
      <c r="A8" s="148" t="s">
        <v>111</v>
      </c>
      <c r="B8" s="5">
        <v>5</v>
      </c>
      <c r="C8" s="5">
        <v>17066191</v>
      </c>
      <c r="D8" s="4" t="s">
        <v>109</v>
      </c>
      <c r="E8" s="139" t="s">
        <v>273</v>
      </c>
      <c r="F8" s="4"/>
      <c r="G8" s="4" t="s">
        <v>265</v>
      </c>
      <c r="H8" s="4" t="s">
        <v>279</v>
      </c>
      <c r="I8" s="4" t="s">
        <v>282</v>
      </c>
    </row>
    <row r="9" spans="1:9" x14ac:dyDescent="0.2">
      <c r="A9" s="149"/>
      <c r="B9" s="5">
        <v>6</v>
      </c>
      <c r="C9" s="5">
        <v>17066201</v>
      </c>
      <c r="D9" s="4" t="s">
        <v>110</v>
      </c>
      <c r="E9" s="139" t="s">
        <v>274</v>
      </c>
      <c r="F9" s="4"/>
      <c r="G9" s="4" t="s">
        <v>265</v>
      </c>
      <c r="H9" s="4" t="s">
        <v>279</v>
      </c>
      <c r="I9" s="4" t="s">
        <v>282</v>
      </c>
    </row>
    <row r="10" spans="1:9" s="144" customFormat="1" x14ac:dyDescent="0.2">
      <c r="A10" s="151" t="s">
        <v>184</v>
      </c>
      <c r="B10" s="140">
        <v>7</v>
      </c>
      <c r="C10" s="140">
        <v>17057481</v>
      </c>
      <c r="D10" s="141" t="s">
        <v>185</v>
      </c>
      <c r="E10" s="142" t="s">
        <v>275</v>
      </c>
      <c r="F10" s="146" t="s">
        <v>187</v>
      </c>
      <c r="G10" s="141" t="s">
        <v>265</v>
      </c>
      <c r="H10" s="141" t="s">
        <v>280</v>
      </c>
      <c r="I10" s="4" t="s">
        <v>282</v>
      </c>
    </row>
    <row r="11" spans="1:9" s="144" customFormat="1" x14ac:dyDescent="0.2">
      <c r="A11" s="152"/>
      <c r="B11" s="140">
        <v>8</v>
      </c>
      <c r="C11" s="140">
        <v>18043061</v>
      </c>
      <c r="D11" s="141" t="s">
        <v>186</v>
      </c>
      <c r="E11" s="142" t="s">
        <v>276</v>
      </c>
      <c r="F11" s="146" t="s">
        <v>188</v>
      </c>
      <c r="G11" s="141" t="s">
        <v>265</v>
      </c>
      <c r="H11" s="141" t="s">
        <v>280</v>
      </c>
      <c r="I11" s="4" t="s">
        <v>282</v>
      </c>
    </row>
    <row r="12" spans="1:9" x14ac:dyDescent="0.2">
      <c r="A12" s="148" t="s">
        <v>43</v>
      </c>
      <c r="B12" s="5">
        <v>9</v>
      </c>
      <c r="C12" s="5">
        <v>17022441</v>
      </c>
      <c r="D12" s="4" t="s">
        <v>263</v>
      </c>
      <c r="E12" s="139" t="s">
        <v>277</v>
      </c>
      <c r="F12" s="4"/>
      <c r="G12" s="4" t="s">
        <v>265</v>
      </c>
      <c r="H12" s="4" t="s">
        <v>279</v>
      </c>
      <c r="I12" s="4" t="s">
        <v>282</v>
      </c>
    </row>
    <row r="13" spans="1:9" x14ac:dyDescent="0.2">
      <c r="A13" s="149"/>
      <c r="B13" s="5">
        <v>10</v>
      </c>
      <c r="C13" s="5">
        <v>17046801</v>
      </c>
      <c r="D13" s="4" t="s">
        <v>264</v>
      </c>
      <c r="E13" s="139" t="s">
        <v>278</v>
      </c>
      <c r="F13" s="4"/>
      <c r="G13" s="4" t="s">
        <v>265</v>
      </c>
      <c r="H13" s="4" t="s">
        <v>279</v>
      </c>
      <c r="I13" s="4" t="s">
        <v>282</v>
      </c>
    </row>
    <row r="14" spans="1:9" x14ac:dyDescent="0.2">
      <c r="A14" s="4"/>
      <c r="B14" s="5">
        <v>11</v>
      </c>
      <c r="C14" s="5"/>
      <c r="D14" s="4"/>
      <c r="E14" s="4"/>
      <c r="F14" s="4"/>
      <c r="G14" s="4"/>
      <c r="H14" s="4"/>
      <c r="I14" s="4" t="s">
        <v>282</v>
      </c>
    </row>
  </sheetData>
  <mergeCells count="6">
    <mergeCell ref="A12:A13"/>
    <mergeCell ref="A1:G1"/>
    <mergeCell ref="A4:A5"/>
    <mergeCell ref="A6:A7"/>
    <mergeCell ref="A8:A9"/>
    <mergeCell ref="A10:A11"/>
  </mergeCells>
  <hyperlinks>
    <hyperlink ref="F4" r:id="rId1" xr:uid="{00000000-0004-0000-0000-000000000000}"/>
    <hyperlink ref="F10" r:id="rId2" xr:uid="{00000000-0004-0000-0000-000001000000}"/>
    <hyperlink ref="F11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workbookViewId="0">
      <selection activeCell="A9" sqref="A9:D73"/>
    </sheetView>
  </sheetViews>
  <sheetFormatPr defaultRowHeight="13.5" x14ac:dyDescent="0.15"/>
  <cols>
    <col min="1" max="1" width="26.109375" customWidth="1"/>
    <col min="2" max="2" width="42.78515625" customWidth="1"/>
    <col min="3" max="3" width="28.07421875" customWidth="1"/>
    <col min="4" max="4" width="27.828125" customWidth="1"/>
  </cols>
  <sheetData>
    <row r="1" spans="1:4" ht="26.25" thickBot="1" x14ac:dyDescent="0.2">
      <c r="A1" s="202" t="s">
        <v>42</v>
      </c>
      <c r="B1" s="202"/>
      <c r="C1" s="202"/>
      <c r="D1" s="202"/>
    </row>
    <row r="2" spans="1:4" ht="27" thickTop="1" thickBot="1" x14ac:dyDescent="0.2">
      <c r="A2" s="111"/>
      <c r="B2" s="112"/>
      <c r="C2" s="112"/>
      <c r="D2" s="112"/>
    </row>
    <row r="3" spans="1:4" ht="18" thickTop="1" thickBot="1" x14ac:dyDescent="0.2">
      <c r="A3" s="113" t="s">
        <v>1</v>
      </c>
      <c r="B3" s="114" t="s">
        <v>43</v>
      </c>
      <c r="C3" s="114"/>
      <c r="D3" s="114"/>
    </row>
    <row r="4" spans="1:4" ht="18" thickTop="1" thickBot="1" x14ac:dyDescent="0.2">
      <c r="A4" s="113" t="s">
        <v>2</v>
      </c>
      <c r="B4" s="114" t="s">
        <v>189</v>
      </c>
      <c r="C4" s="114"/>
      <c r="D4" s="114"/>
    </row>
    <row r="5" spans="1:4" ht="18" thickTop="1" thickBot="1" x14ac:dyDescent="0.2">
      <c r="A5" s="113" t="s">
        <v>3</v>
      </c>
      <c r="B5" s="114" t="s">
        <v>190</v>
      </c>
      <c r="C5" s="114"/>
      <c r="D5" s="114"/>
    </row>
    <row r="6" spans="1:4" ht="18" thickTop="1" thickBot="1" x14ac:dyDescent="0.2">
      <c r="A6" s="113" t="s">
        <v>4</v>
      </c>
      <c r="B6" s="115">
        <v>44599</v>
      </c>
      <c r="C6" s="114"/>
      <c r="D6" s="114"/>
    </row>
    <row r="7" spans="1:4" ht="18" thickTop="1" thickBot="1" x14ac:dyDescent="0.2">
      <c r="A7" s="113" t="s">
        <v>5</v>
      </c>
      <c r="B7" s="114" t="s">
        <v>46</v>
      </c>
      <c r="C7" s="114"/>
      <c r="D7" s="114"/>
    </row>
    <row r="8" spans="1:4" ht="14.25" thickTop="1" x14ac:dyDescent="0.15"/>
    <row r="9" spans="1:4" ht="16.5" x14ac:dyDescent="0.15">
      <c r="A9" s="116" t="s">
        <v>10</v>
      </c>
      <c r="B9" s="117" t="s">
        <v>11</v>
      </c>
      <c r="C9" s="116" t="s">
        <v>12</v>
      </c>
      <c r="D9" s="116" t="s">
        <v>13</v>
      </c>
    </row>
    <row r="10" spans="1:4" ht="15" x14ac:dyDescent="0.2">
      <c r="A10" s="196">
        <v>1</v>
      </c>
      <c r="B10" s="118" t="s">
        <v>191</v>
      </c>
      <c r="C10" s="198">
        <v>44744</v>
      </c>
      <c r="D10" s="196" t="s">
        <v>197</v>
      </c>
    </row>
    <row r="11" spans="1:4" ht="15" x14ac:dyDescent="0.2">
      <c r="A11" s="200"/>
      <c r="B11" s="119" t="s">
        <v>192</v>
      </c>
      <c r="C11" s="201"/>
      <c r="D11" s="200"/>
    </row>
    <row r="12" spans="1:4" ht="15" x14ac:dyDescent="0.2">
      <c r="A12" s="200"/>
      <c r="B12" s="119" t="s">
        <v>193</v>
      </c>
      <c r="C12" s="201"/>
      <c r="D12" s="200"/>
    </row>
    <row r="13" spans="1:4" ht="29.25" x14ac:dyDescent="0.2">
      <c r="A13" s="200"/>
      <c r="B13" s="119" t="s">
        <v>194</v>
      </c>
      <c r="C13" s="201"/>
      <c r="D13" s="200"/>
    </row>
    <row r="14" spans="1:4" ht="15" x14ac:dyDescent="0.2">
      <c r="A14" s="200"/>
      <c r="B14" s="119" t="s">
        <v>195</v>
      </c>
      <c r="C14" s="201"/>
      <c r="D14" s="200"/>
    </row>
    <row r="15" spans="1:4" ht="15" x14ac:dyDescent="0.2">
      <c r="A15" s="197"/>
      <c r="B15" s="120" t="s">
        <v>196</v>
      </c>
      <c r="C15" s="199"/>
      <c r="D15" s="197"/>
    </row>
    <row r="16" spans="1:4" ht="29.25" x14ac:dyDescent="0.2">
      <c r="A16" s="196">
        <v>2</v>
      </c>
      <c r="B16" s="121" t="s">
        <v>198</v>
      </c>
      <c r="C16" s="196" t="s">
        <v>203</v>
      </c>
      <c r="D16" s="196" t="s">
        <v>204</v>
      </c>
    </row>
    <row r="17" spans="1:4" ht="15" x14ac:dyDescent="0.2">
      <c r="A17" s="200"/>
      <c r="B17" s="122" t="s">
        <v>199</v>
      </c>
      <c r="C17" s="200"/>
      <c r="D17" s="200"/>
    </row>
    <row r="18" spans="1:4" ht="29.25" x14ac:dyDescent="0.2">
      <c r="A18" s="200"/>
      <c r="B18" s="122" t="s">
        <v>200</v>
      </c>
      <c r="C18" s="200"/>
      <c r="D18" s="200"/>
    </row>
    <row r="19" spans="1:4" ht="15" x14ac:dyDescent="0.2">
      <c r="A19" s="200"/>
      <c r="B19" s="122" t="s">
        <v>201</v>
      </c>
      <c r="C19" s="200"/>
      <c r="D19" s="200"/>
    </row>
    <row r="20" spans="1:4" ht="15" x14ac:dyDescent="0.2">
      <c r="A20" s="197"/>
      <c r="B20" s="123" t="s">
        <v>202</v>
      </c>
      <c r="C20" s="197"/>
      <c r="D20" s="197"/>
    </row>
    <row r="21" spans="1:4" ht="15" x14ac:dyDescent="0.2">
      <c r="A21" s="196">
        <v>3</v>
      </c>
      <c r="B21" s="121" t="s">
        <v>205</v>
      </c>
      <c r="C21" s="196" t="s">
        <v>210</v>
      </c>
      <c r="D21" s="198">
        <v>44595</v>
      </c>
    </row>
    <row r="22" spans="1:4" ht="15" x14ac:dyDescent="0.2">
      <c r="A22" s="200"/>
      <c r="B22" s="122" t="s">
        <v>206</v>
      </c>
      <c r="C22" s="200"/>
      <c r="D22" s="201"/>
    </row>
    <row r="23" spans="1:4" ht="44.25" x14ac:dyDescent="0.2">
      <c r="A23" s="200"/>
      <c r="B23" s="122" t="s">
        <v>207</v>
      </c>
      <c r="C23" s="200"/>
      <c r="D23" s="201"/>
    </row>
    <row r="24" spans="1:4" ht="15" x14ac:dyDescent="0.2">
      <c r="A24" s="200"/>
      <c r="B24" s="122" t="s">
        <v>208</v>
      </c>
      <c r="C24" s="200"/>
      <c r="D24" s="201"/>
    </row>
    <row r="25" spans="1:4" ht="15" x14ac:dyDescent="0.2">
      <c r="A25" s="197"/>
      <c r="B25" s="123" t="s">
        <v>209</v>
      </c>
      <c r="C25" s="197"/>
      <c r="D25" s="199"/>
    </row>
    <row r="26" spans="1:4" ht="29.25" x14ac:dyDescent="0.2">
      <c r="A26" s="196">
        <v>4</v>
      </c>
      <c r="B26" s="118" t="s">
        <v>211</v>
      </c>
      <c r="C26" s="198">
        <v>44623</v>
      </c>
      <c r="D26" s="198">
        <v>44837</v>
      </c>
    </row>
    <row r="27" spans="1:4" ht="15" x14ac:dyDescent="0.2">
      <c r="A27" s="197"/>
      <c r="B27" s="120" t="s">
        <v>208</v>
      </c>
      <c r="C27" s="199"/>
      <c r="D27" s="199"/>
    </row>
    <row r="28" spans="1:4" ht="15" x14ac:dyDescent="0.2">
      <c r="A28" s="196">
        <v>5</v>
      </c>
      <c r="B28" s="121" t="s">
        <v>212</v>
      </c>
      <c r="C28" s="198">
        <v>44868</v>
      </c>
      <c r="D28" s="196" t="s">
        <v>215</v>
      </c>
    </row>
    <row r="29" spans="1:4" ht="29.25" x14ac:dyDescent="0.2">
      <c r="A29" s="200"/>
      <c r="B29" s="122" t="s">
        <v>213</v>
      </c>
      <c r="C29" s="201"/>
      <c r="D29" s="200"/>
    </row>
    <row r="30" spans="1:4" ht="15" x14ac:dyDescent="0.2">
      <c r="A30" s="197"/>
      <c r="B30" s="123" t="s">
        <v>214</v>
      </c>
      <c r="C30" s="199"/>
      <c r="D30" s="197"/>
    </row>
    <row r="31" spans="1:4" ht="15" x14ac:dyDescent="0.2">
      <c r="A31" s="196">
        <v>6</v>
      </c>
      <c r="B31" s="121" t="s">
        <v>216</v>
      </c>
      <c r="C31" s="196" t="s">
        <v>221</v>
      </c>
      <c r="D31" s="196" t="s">
        <v>222</v>
      </c>
    </row>
    <row r="32" spans="1:4" ht="15" x14ac:dyDescent="0.2">
      <c r="A32" s="200"/>
      <c r="B32" s="122" t="s">
        <v>217</v>
      </c>
      <c r="C32" s="200"/>
      <c r="D32" s="200"/>
    </row>
    <row r="33" spans="1:4" ht="15" x14ac:dyDescent="0.2">
      <c r="A33" s="200"/>
      <c r="B33" s="122" t="s">
        <v>218</v>
      </c>
      <c r="C33" s="200"/>
      <c r="D33" s="200"/>
    </row>
    <row r="34" spans="1:4" ht="15" x14ac:dyDescent="0.2">
      <c r="A34" s="200"/>
      <c r="B34" s="122" t="s">
        <v>219</v>
      </c>
      <c r="C34" s="200"/>
      <c r="D34" s="200"/>
    </row>
    <row r="35" spans="1:4" ht="15" x14ac:dyDescent="0.2">
      <c r="A35" s="197"/>
      <c r="B35" s="123" t="s">
        <v>220</v>
      </c>
      <c r="C35" s="197"/>
      <c r="D35" s="197"/>
    </row>
    <row r="36" spans="1:4" ht="15" x14ac:dyDescent="0.2">
      <c r="A36" s="196">
        <v>7</v>
      </c>
      <c r="B36" s="121" t="s">
        <v>223</v>
      </c>
      <c r="C36" s="196" t="s">
        <v>225</v>
      </c>
      <c r="D36" s="198">
        <v>44655</v>
      </c>
    </row>
    <row r="37" spans="1:4" ht="29.25" x14ac:dyDescent="0.2">
      <c r="A37" s="200"/>
      <c r="B37" s="122" t="s">
        <v>224</v>
      </c>
      <c r="C37" s="200"/>
      <c r="D37" s="201"/>
    </row>
    <row r="38" spans="1:4" ht="15" x14ac:dyDescent="0.2">
      <c r="A38" s="200"/>
      <c r="B38" s="122" t="s">
        <v>219</v>
      </c>
      <c r="C38" s="200"/>
      <c r="D38" s="201"/>
    </row>
    <row r="39" spans="1:4" ht="15" x14ac:dyDescent="0.2">
      <c r="A39" s="197"/>
      <c r="B39" s="123" t="s">
        <v>220</v>
      </c>
      <c r="C39" s="197"/>
      <c r="D39" s="199"/>
    </row>
    <row r="40" spans="1:4" ht="15" x14ac:dyDescent="0.2">
      <c r="A40" s="196">
        <v>8</v>
      </c>
      <c r="B40" s="121" t="s">
        <v>226</v>
      </c>
      <c r="C40" s="198">
        <v>44685</v>
      </c>
      <c r="D40" s="198">
        <v>44899</v>
      </c>
    </row>
    <row r="41" spans="1:4" ht="29.25" x14ac:dyDescent="0.2">
      <c r="A41" s="200"/>
      <c r="B41" s="122" t="s">
        <v>227</v>
      </c>
      <c r="C41" s="201"/>
      <c r="D41" s="201"/>
    </row>
    <row r="42" spans="1:4" ht="15" x14ac:dyDescent="0.2">
      <c r="A42" s="200"/>
      <c r="B42" s="122" t="s">
        <v>212</v>
      </c>
      <c r="C42" s="201"/>
      <c r="D42" s="201"/>
    </row>
    <row r="43" spans="1:4" ht="15" x14ac:dyDescent="0.2">
      <c r="A43" s="200"/>
      <c r="B43" s="122" t="s">
        <v>228</v>
      </c>
      <c r="C43" s="201"/>
      <c r="D43" s="201"/>
    </row>
    <row r="44" spans="1:4" ht="15" x14ac:dyDescent="0.2">
      <c r="A44" s="200"/>
      <c r="B44" s="122" t="s">
        <v>219</v>
      </c>
      <c r="C44" s="201"/>
      <c r="D44" s="201"/>
    </row>
    <row r="45" spans="1:4" ht="15" x14ac:dyDescent="0.2">
      <c r="A45" s="197"/>
      <c r="B45" s="123" t="s">
        <v>220</v>
      </c>
      <c r="C45" s="199"/>
      <c r="D45" s="199"/>
    </row>
    <row r="46" spans="1:4" ht="15" x14ac:dyDescent="0.2">
      <c r="A46" s="196">
        <v>9</v>
      </c>
      <c r="B46" s="121" t="s">
        <v>229</v>
      </c>
      <c r="C46" s="196" t="s">
        <v>231</v>
      </c>
      <c r="D46" s="196" t="s">
        <v>232</v>
      </c>
    </row>
    <row r="47" spans="1:4" ht="29.25" x14ac:dyDescent="0.2">
      <c r="A47" s="200"/>
      <c r="B47" s="122" t="s">
        <v>227</v>
      </c>
      <c r="C47" s="200"/>
      <c r="D47" s="200"/>
    </row>
    <row r="48" spans="1:4" ht="15" x14ac:dyDescent="0.2">
      <c r="A48" s="200"/>
      <c r="B48" s="122" t="s">
        <v>230</v>
      </c>
      <c r="C48" s="200"/>
      <c r="D48" s="200"/>
    </row>
    <row r="49" spans="1:4" ht="15" x14ac:dyDescent="0.2">
      <c r="A49" s="200"/>
      <c r="B49" s="122" t="s">
        <v>219</v>
      </c>
      <c r="C49" s="200"/>
      <c r="D49" s="200"/>
    </row>
    <row r="50" spans="1:4" ht="15" x14ac:dyDescent="0.2">
      <c r="A50" s="197"/>
      <c r="B50" s="123" t="s">
        <v>220</v>
      </c>
      <c r="C50" s="197"/>
      <c r="D50" s="197"/>
    </row>
    <row r="51" spans="1:4" ht="15" x14ac:dyDescent="0.2">
      <c r="A51" s="196">
        <v>10</v>
      </c>
      <c r="B51" s="121" t="s">
        <v>229</v>
      </c>
      <c r="C51" s="196" t="s">
        <v>235</v>
      </c>
      <c r="D51" s="196" t="s">
        <v>236</v>
      </c>
    </row>
    <row r="52" spans="1:4" ht="15" x14ac:dyDescent="0.2">
      <c r="A52" s="200"/>
      <c r="B52" s="122" t="s">
        <v>233</v>
      </c>
      <c r="C52" s="200"/>
      <c r="D52" s="200"/>
    </row>
    <row r="53" spans="1:4" ht="15" x14ac:dyDescent="0.2">
      <c r="A53" s="200"/>
      <c r="B53" s="122" t="s">
        <v>234</v>
      </c>
      <c r="C53" s="200"/>
      <c r="D53" s="200"/>
    </row>
    <row r="54" spans="1:4" ht="15" x14ac:dyDescent="0.2">
      <c r="A54" s="200"/>
      <c r="B54" s="122" t="s">
        <v>219</v>
      </c>
      <c r="C54" s="200"/>
      <c r="D54" s="200"/>
    </row>
    <row r="55" spans="1:4" ht="15" x14ac:dyDescent="0.2">
      <c r="A55" s="197"/>
      <c r="B55" s="123" t="s">
        <v>220</v>
      </c>
      <c r="C55" s="197"/>
      <c r="D55" s="197"/>
    </row>
    <row r="56" spans="1:4" ht="15" x14ac:dyDescent="0.2">
      <c r="A56" s="196">
        <v>11</v>
      </c>
      <c r="B56" s="121" t="s">
        <v>229</v>
      </c>
      <c r="C56" s="196" t="s">
        <v>239</v>
      </c>
      <c r="D56" s="198">
        <v>44686</v>
      </c>
    </row>
    <row r="57" spans="1:4" ht="15" x14ac:dyDescent="0.2">
      <c r="A57" s="200"/>
      <c r="B57" s="122" t="s">
        <v>237</v>
      </c>
      <c r="C57" s="200"/>
      <c r="D57" s="201"/>
    </row>
    <row r="58" spans="1:4" ht="15" x14ac:dyDescent="0.2">
      <c r="A58" s="200"/>
      <c r="B58" s="122" t="s">
        <v>220</v>
      </c>
      <c r="C58" s="200"/>
      <c r="D58" s="201"/>
    </row>
    <row r="59" spans="1:4" ht="15" x14ac:dyDescent="0.2">
      <c r="A59" s="197"/>
      <c r="B59" s="123" t="s">
        <v>238</v>
      </c>
      <c r="C59" s="197"/>
      <c r="D59" s="199"/>
    </row>
    <row r="60" spans="1:4" x14ac:dyDescent="0.15">
      <c r="A60" s="196">
        <v>12</v>
      </c>
      <c r="B60" s="124"/>
      <c r="C60" s="198">
        <v>44717</v>
      </c>
      <c r="D60" s="196" t="s">
        <v>243</v>
      </c>
    </row>
    <row r="61" spans="1:4" ht="15" x14ac:dyDescent="0.2">
      <c r="A61" s="200"/>
      <c r="B61" s="122" t="s">
        <v>229</v>
      </c>
      <c r="C61" s="201"/>
      <c r="D61" s="200"/>
    </row>
    <row r="62" spans="1:4" ht="15" x14ac:dyDescent="0.2">
      <c r="A62" s="200"/>
      <c r="B62" s="122" t="s">
        <v>240</v>
      </c>
      <c r="C62" s="201"/>
      <c r="D62" s="200"/>
    </row>
    <row r="63" spans="1:4" ht="15" x14ac:dyDescent="0.2">
      <c r="A63" s="200"/>
      <c r="B63" s="122" t="s">
        <v>241</v>
      </c>
      <c r="C63" s="201"/>
      <c r="D63" s="200"/>
    </row>
    <row r="64" spans="1:4" ht="15" x14ac:dyDescent="0.2">
      <c r="A64" s="197"/>
      <c r="B64" s="123" t="s">
        <v>242</v>
      </c>
      <c r="C64" s="199"/>
      <c r="D64" s="197"/>
    </row>
    <row r="65" spans="1:4" ht="15" x14ac:dyDescent="0.2">
      <c r="A65" s="196">
        <v>13</v>
      </c>
      <c r="B65" s="121" t="s">
        <v>229</v>
      </c>
      <c r="C65" s="196" t="s">
        <v>247</v>
      </c>
      <c r="D65" s="196" t="s">
        <v>248</v>
      </c>
    </row>
    <row r="66" spans="1:4" ht="15" x14ac:dyDescent="0.2">
      <c r="A66" s="200"/>
      <c r="B66" s="122" t="s">
        <v>244</v>
      </c>
      <c r="C66" s="200"/>
      <c r="D66" s="200"/>
    </row>
    <row r="67" spans="1:4" ht="15" x14ac:dyDescent="0.2">
      <c r="A67" s="200"/>
      <c r="B67" s="122" t="s">
        <v>245</v>
      </c>
      <c r="C67" s="200"/>
      <c r="D67" s="200"/>
    </row>
    <row r="68" spans="1:4" ht="15" x14ac:dyDescent="0.2">
      <c r="A68" s="197"/>
      <c r="B68" s="123" t="s">
        <v>246</v>
      </c>
      <c r="C68" s="197"/>
      <c r="D68" s="197"/>
    </row>
    <row r="69" spans="1:4" ht="15" x14ac:dyDescent="0.2">
      <c r="A69" s="196">
        <v>14</v>
      </c>
      <c r="B69" s="121" t="s">
        <v>249</v>
      </c>
      <c r="C69" s="196" t="s">
        <v>252</v>
      </c>
      <c r="D69" s="196" t="s">
        <v>253</v>
      </c>
    </row>
    <row r="70" spans="1:4" ht="15" x14ac:dyDescent="0.2">
      <c r="A70" s="200"/>
      <c r="B70" s="122" t="s">
        <v>250</v>
      </c>
      <c r="C70" s="200"/>
      <c r="D70" s="200"/>
    </row>
    <row r="71" spans="1:4" ht="15" x14ac:dyDescent="0.2">
      <c r="A71" s="197"/>
      <c r="B71" s="123" t="s">
        <v>251</v>
      </c>
      <c r="C71" s="197"/>
      <c r="D71" s="197"/>
    </row>
    <row r="72" spans="1:4" ht="15" x14ac:dyDescent="0.2">
      <c r="A72" s="196">
        <v>15</v>
      </c>
      <c r="B72" s="121" t="s">
        <v>254</v>
      </c>
      <c r="C72" s="196" t="s">
        <v>256</v>
      </c>
      <c r="D72" s="198">
        <v>44687</v>
      </c>
    </row>
    <row r="73" spans="1:4" ht="15" x14ac:dyDescent="0.2">
      <c r="A73" s="197"/>
      <c r="B73" s="123" t="s">
        <v>255</v>
      </c>
      <c r="C73" s="197"/>
      <c r="D73" s="199"/>
    </row>
  </sheetData>
  <mergeCells count="46">
    <mergeCell ref="A1:D1"/>
    <mergeCell ref="A10:A15"/>
    <mergeCell ref="C10:C15"/>
    <mergeCell ref="D10:D15"/>
    <mergeCell ref="A16:A20"/>
    <mergeCell ref="C16:C20"/>
    <mergeCell ref="D16:D20"/>
    <mergeCell ref="A21:A25"/>
    <mergeCell ref="C21:C25"/>
    <mergeCell ref="D21:D25"/>
    <mergeCell ref="A26:A27"/>
    <mergeCell ref="C26:C27"/>
    <mergeCell ref="D26:D27"/>
    <mergeCell ref="A28:A30"/>
    <mergeCell ref="C28:C30"/>
    <mergeCell ref="D28:D30"/>
    <mergeCell ref="A31:A35"/>
    <mergeCell ref="C31:C35"/>
    <mergeCell ref="D31:D35"/>
    <mergeCell ref="A36:A39"/>
    <mergeCell ref="C36:C39"/>
    <mergeCell ref="D36:D39"/>
    <mergeCell ref="A40:A45"/>
    <mergeCell ref="C40:C45"/>
    <mergeCell ref="D40:D45"/>
    <mergeCell ref="A46:A50"/>
    <mergeCell ref="C46:C50"/>
    <mergeCell ref="D46:D50"/>
    <mergeCell ref="A51:A55"/>
    <mergeCell ref="C51:C55"/>
    <mergeCell ref="D51:D55"/>
    <mergeCell ref="A56:A59"/>
    <mergeCell ref="C56:C59"/>
    <mergeCell ref="D56:D59"/>
    <mergeCell ref="A60:A64"/>
    <mergeCell ref="C60:C64"/>
    <mergeCell ref="D60:D64"/>
    <mergeCell ref="A72:A73"/>
    <mergeCell ref="C72:C73"/>
    <mergeCell ref="D72:D73"/>
    <mergeCell ref="A65:A68"/>
    <mergeCell ref="C65:C68"/>
    <mergeCell ref="D65:D68"/>
    <mergeCell ref="A69:A71"/>
    <mergeCell ref="C69:C71"/>
    <mergeCell ref="D69:D7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6"/>
  <sheetViews>
    <sheetView workbookViewId="0">
      <selection activeCell="E8" sqref="E8"/>
    </sheetView>
  </sheetViews>
  <sheetFormatPr defaultRowHeight="13.5" x14ac:dyDescent="0.15"/>
  <cols>
    <col min="1" max="1" width="27.08984375" customWidth="1"/>
    <col min="2" max="2" width="16.1796875" customWidth="1"/>
    <col min="3" max="3" width="17.0390625" customWidth="1"/>
    <col min="4" max="4" width="26.6015625" customWidth="1"/>
    <col min="5" max="5" width="38.125" customWidth="1"/>
    <col min="6" max="6" width="27.828125" customWidth="1"/>
  </cols>
  <sheetData>
    <row r="1" spans="1:6" ht="17.25" thickBot="1" x14ac:dyDescent="0.2">
      <c r="A1" s="216" t="s">
        <v>61</v>
      </c>
      <c r="B1" s="216"/>
      <c r="C1" s="216"/>
      <c r="D1" s="216"/>
      <c r="E1" s="216"/>
      <c r="F1" s="216"/>
    </row>
    <row r="2" spans="1:6" ht="18" thickTop="1" thickBot="1" x14ac:dyDescent="0.2">
      <c r="A2" s="125"/>
      <c r="B2" s="125"/>
      <c r="C2" s="125"/>
      <c r="D2" s="125"/>
      <c r="E2" s="125"/>
      <c r="F2" s="125"/>
    </row>
    <row r="3" spans="1:6" ht="18" thickTop="1" thickBot="1" x14ac:dyDescent="0.2">
      <c r="A3" s="126" t="s">
        <v>1</v>
      </c>
      <c r="B3" s="217" t="s">
        <v>62</v>
      </c>
      <c r="C3" s="217"/>
      <c r="D3" s="217"/>
      <c r="E3" s="217"/>
      <c r="F3" s="217"/>
    </row>
    <row r="4" spans="1:6" ht="18" thickTop="1" thickBot="1" x14ac:dyDescent="0.2">
      <c r="A4" s="126" t="s">
        <v>2</v>
      </c>
      <c r="B4" s="217" t="s">
        <v>189</v>
      </c>
      <c r="C4" s="217"/>
      <c r="D4" s="217"/>
      <c r="E4" s="217"/>
      <c r="F4" s="217"/>
    </row>
    <row r="5" spans="1:6" ht="18" thickTop="1" thickBot="1" x14ac:dyDescent="0.2">
      <c r="A5" s="126" t="s">
        <v>3</v>
      </c>
      <c r="B5" s="217" t="s">
        <v>190</v>
      </c>
      <c r="C5" s="217"/>
      <c r="D5" s="217"/>
      <c r="E5" s="217"/>
      <c r="F5" s="217"/>
    </row>
    <row r="6" spans="1:6" ht="18" thickTop="1" thickBot="1" x14ac:dyDescent="0.2">
      <c r="A6" s="126" t="s">
        <v>5</v>
      </c>
      <c r="B6" s="217" t="s">
        <v>46</v>
      </c>
      <c r="C6" s="217"/>
      <c r="D6" s="217"/>
      <c r="E6" s="217"/>
      <c r="F6" s="217"/>
    </row>
    <row r="7" spans="1:6" ht="18" thickTop="1" thickBot="1" x14ac:dyDescent="0.2">
      <c r="A7" s="126" t="s">
        <v>4</v>
      </c>
      <c r="B7" s="215">
        <v>44379</v>
      </c>
      <c r="C7" s="215"/>
      <c r="D7" s="215"/>
      <c r="E7" s="215"/>
      <c r="F7" s="215"/>
    </row>
    <row r="8" spans="1:6" ht="14.25" thickTop="1" x14ac:dyDescent="0.15"/>
    <row r="9" spans="1:6" ht="16.5" x14ac:dyDescent="0.2">
      <c r="A9" s="127" t="s">
        <v>32</v>
      </c>
      <c r="B9" s="127" t="s">
        <v>12</v>
      </c>
      <c r="C9" s="127" t="s">
        <v>13</v>
      </c>
      <c r="D9" s="128" t="s">
        <v>33</v>
      </c>
      <c r="E9" s="129" t="s">
        <v>34</v>
      </c>
      <c r="F9" s="130" t="s">
        <v>35</v>
      </c>
    </row>
    <row r="10" spans="1:6" ht="15" x14ac:dyDescent="0.2">
      <c r="A10" s="203">
        <v>1</v>
      </c>
      <c r="B10" s="206">
        <v>44744</v>
      </c>
      <c r="C10" s="209" t="s">
        <v>197</v>
      </c>
      <c r="D10" s="203"/>
      <c r="E10" s="131" t="s">
        <v>257</v>
      </c>
      <c r="F10" s="212"/>
    </row>
    <row r="11" spans="1:6" ht="15" x14ac:dyDescent="0.2">
      <c r="A11" s="204"/>
      <c r="B11" s="207"/>
      <c r="C11" s="210"/>
      <c r="D11" s="204"/>
      <c r="E11" s="132" t="s">
        <v>258</v>
      </c>
      <c r="F11" s="213"/>
    </row>
    <row r="12" spans="1:6" ht="29.25" x14ac:dyDescent="0.2">
      <c r="A12" s="204"/>
      <c r="B12" s="207"/>
      <c r="C12" s="210"/>
      <c r="D12" s="204"/>
      <c r="E12" s="132" t="s">
        <v>259</v>
      </c>
      <c r="F12" s="213"/>
    </row>
    <row r="13" spans="1:6" ht="15" x14ac:dyDescent="0.2">
      <c r="A13" s="204"/>
      <c r="B13" s="207"/>
      <c r="C13" s="210"/>
      <c r="D13" s="204"/>
      <c r="E13" s="132" t="s">
        <v>260</v>
      </c>
      <c r="F13" s="213"/>
    </row>
    <row r="14" spans="1:6" ht="15" x14ac:dyDescent="0.2">
      <c r="A14" s="204"/>
      <c r="B14" s="207"/>
      <c r="C14" s="210"/>
      <c r="D14" s="204"/>
      <c r="E14" s="132" t="s">
        <v>261</v>
      </c>
      <c r="F14" s="213"/>
    </row>
    <row r="15" spans="1:6" ht="15" x14ac:dyDescent="0.2">
      <c r="A15" s="205"/>
      <c r="B15" s="208"/>
      <c r="C15" s="211"/>
      <c r="D15" s="205"/>
      <c r="E15" s="133" t="s">
        <v>262</v>
      </c>
      <c r="F15" s="214"/>
    </row>
    <row r="16" spans="1:6" ht="16.5" x14ac:dyDescent="0.15">
      <c r="A16" s="134"/>
      <c r="B16" s="135"/>
      <c r="C16" s="136"/>
      <c r="D16" s="136"/>
      <c r="E16" s="137"/>
      <c r="F16" s="137"/>
    </row>
  </sheetData>
  <mergeCells count="11">
    <mergeCell ref="B7:F7"/>
    <mergeCell ref="A1:F1"/>
    <mergeCell ref="B3:F3"/>
    <mergeCell ref="B4:F4"/>
    <mergeCell ref="B5:F5"/>
    <mergeCell ref="B6:F6"/>
    <mergeCell ref="A10:A15"/>
    <mergeCell ref="B10:B15"/>
    <mergeCell ref="C10:C15"/>
    <mergeCell ref="D10:D15"/>
    <mergeCell ref="F10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abSelected="1" topLeftCell="B1" workbookViewId="0">
      <selection activeCell="G20" sqref="G20"/>
    </sheetView>
  </sheetViews>
  <sheetFormatPr defaultColWidth="9.0703125" defaultRowHeight="16.5" x14ac:dyDescent="0.2"/>
  <cols>
    <col min="1" max="1" width="25.12890625" style="1" customWidth="1"/>
    <col min="2" max="2" width="69.75390625" style="1" customWidth="1"/>
    <col min="3" max="3" width="18.6328125" style="1" customWidth="1"/>
    <col min="4" max="4" width="18.87890625" style="1" customWidth="1"/>
    <col min="5" max="16384" width="9.0703125" style="1"/>
  </cols>
  <sheetData>
    <row r="1" spans="1:4" ht="21.75" x14ac:dyDescent="0.25">
      <c r="A1" s="150" t="s">
        <v>0</v>
      </c>
      <c r="B1" s="150"/>
      <c r="C1" s="150"/>
      <c r="D1" s="150"/>
    </row>
    <row r="3" spans="1:4" x14ac:dyDescent="0.2">
      <c r="A3" s="2" t="s">
        <v>1</v>
      </c>
      <c r="B3" s="2" t="s">
        <v>6</v>
      </c>
    </row>
    <row r="4" spans="1:4" x14ac:dyDescent="0.2">
      <c r="A4" s="2" t="s">
        <v>2</v>
      </c>
      <c r="B4" s="2" t="s">
        <v>283</v>
      </c>
    </row>
    <row r="5" spans="1:4" x14ac:dyDescent="0.2">
      <c r="A5" s="2" t="s">
        <v>3</v>
      </c>
      <c r="B5" s="2" t="s">
        <v>284</v>
      </c>
    </row>
    <row r="6" spans="1:4" x14ac:dyDescent="0.2">
      <c r="A6" s="2" t="s">
        <v>4</v>
      </c>
      <c r="B6" s="147">
        <v>44799</v>
      </c>
    </row>
    <row r="7" spans="1:4" x14ac:dyDescent="0.2">
      <c r="A7" s="2" t="s">
        <v>5</v>
      </c>
      <c r="B7" s="2" t="s">
        <v>9</v>
      </c>
    </row>
    <row r="9" spans="1:4" x14ac:dyDescent="0.2">
      <c r="A9" s="3" t="s">
        <v>10</v>
      </c>
      <c r="B9" s="3" t="s">
        <v>11</v>
      </c>
      <c r="C9" s="3" t="s">
        <v>12</v>
      </c>
      <c r="D9" s="3" t="s">
        <v>13</v>
      </c>
    </row>
    <row r="10" spans="1:4" ht="77.25" customHeight="1" x14ac:dyDescent="0.2">
      <c r="A10" s="5">
        <v>1</v>
      </c>
      <c r="B10" s="6" t="s">
        <v>15</v>
      </c>
      <c r="C10" s="7">
        <v>44795</v>
      </c>
      <c r="D10" s="7">
        <v>44801</v>
      </c>
    </row>
    <row r="11" spans="1:4" ht="108" customHeight="1" x14ac:dyDescent="0.2">
      <c r="A11" s="5">
        <v>2</v>
      </c>
      <c r="B11" s="6" t="s">
        <v>17</v>
      </c>
      <c r="C11" s="7">
        <v>44802</v>
      </c>
      <c r="D11" s="7">
        <v>44808</v>
      </c>
    </row>
    <row r="12" spans="1:4" ht="90" customHeight="1" x14ac:dyDescent="0.2">
      <c r="A12" s="5">
        <v>3</v>
      </c>
      <c r="B12" s="6" t="s">
        <v>18</v>
      </c>
      <c r="C12" s="7">
        <v>44809</v>
      </c>
      <c r="D12" s="7">
        <v>44815</v>
      </c>
    </row>
    <row r="13" spans="1:4" ht="141.6" customHeight="1" x14ac:dyDescent="0.2">
      <c r="A13" s="5">
        <v>4</v>
      </c>
      <c r="B13" s="6" t="s">
        <v>30</v>
      </c>
      <c r="C13" s="7">
        <v>44816</v>
      </c>
      <c r="D13" s="7">
        <v>44822</v>
      </c>
    </row>
    <row r="14" spans="1:4" ht="109.5" customHeight="1" x14ac:dyDescent="0.2">
      <c r="A14" s="5">
        <v>5</v>
      </c>
      <c r="B14" s="6" t="s">
        <v>19</v>
      </c>
      <c r="C14" s="7">
        <v>44823</v>
      </c>
      <c r="D14" s="7">
        <v>44829</v>
      </c>
    </row>
    <row r="15" spans="1:4" ht="106.5" customHeight="1" x14ac:dyDescent="0.2">
      <c r="A15" s="5">
        <v>6</v>
      </c>
      <c r="B15" s="6" t="s">
        <v>20</v>
      </c>
      <c r="C15" s="7">
        <v>44830</v>
      </c>
      <c r="D15" s="7">
        <v>44836</v>
      </c>
    </row>
    <row r="16" spans="1:4" ht="98.45" customHeight="1" x14ac:dyDescent="0.2">
      <c r="A16" s="5">
        <v>7</v>
      </c>
      <c r="B16" s="6" t="s">
        <v>21</v>
      </c>
      <c r="C16" s="7">
        <v>44837</v>
      </c>
      <c r="D16" s="7">
        <v>44843</v>
      </c>
    </row>
    <row r="17" spans="1:4" ht="98.45" customHeight="1" x14ac:dyDescent="0.2">
      <c r="A17" s="5">
        <v>8</v>
      </c>
      <c r="B17" s="6" t="s">
        <v>22</v>
      </c>
      <c r="C17" s="7">
        <v>44844</v>
      </c>
      <c r="D17" s="7">
        <v>44850</v>
      </c>
    </row>
    <row r="18" spans="1:4" ht="94.5" customHeight="1" x14ac:dyDescent="0.2">
      <c r="A18" s="5">
        <v>9</v>
      </c>
      <c r="B18" s="6" t="s">
        <v>23</v>
      </c>
      <c r="C18" s="7">
        <v>44851</v>
      </c>
      <c r="D18" s="7">
        <v>44857</v>
      </c>
    </row>
    <row r="19" spans="1:4" ht="96.75" customHeight="1" x14ac:dyDescent="0.2">
      <c r="A19" s="5">
        <v>10</v>
      </c>
      <c r="B19" s="6" t="s">
        <v>24</v>
      </c>
      <c r="C19" s="7">
        <v>44858</v>
      </c>
      <c r="D19" s="7">
        <v>44864</v>
      </c>
    </row>
    <row r="20" spans="1:4" ht="105" customHeight="1" x14ac:dyDescent="0.2">
      <c r="A20" s="5">
        <v>11</v>
      </c>
      <c r="B20" s="6" t="s">
        <v>31</v>
      </c>
      <c r="C20" s="7">
        <v>44865</v>
      </c>
      <c r="D20" s="7">
        <v>44871</v>
      </c>
    </row>
    <row r="21" spans="1:4" ht="90" customHeight="1" x14ac:dyDescent="0.2">
      <c r="A21" s="5">
        <v>12</v>
      </c>
      <c r="B21" s="8" t="s">
        <v>29</v>
      </c>
      <c r="C21" s="7">
        <v>44872</v>
      </c>
      <c r="D21" s="7">
        <v>44878</v>
      </c>
    </row>
    <row r="22" spans="1:4" ht="82.9" customHeight="1" x14ac:dyDescent="0.2">
      <c r="A22" s="5">
        <v>13</v>
      </c>
      <c r="B22" s="8" t="s">
        <v>26</v>
      </c>
      <c r="C22" s="7">
        <v>44879</v>
      </c>
      <c r="D22" s="7">
        <v>44885</v>
      </c>
    </row>
    <row r="23" spans="1:4" ht="72.75" customHeight="1" x14ac:dyDescent="0.2">
      <c r="A23" s="5">
        <v>14</v>
      </c>
      <c r="B23" s="8" t="s">
        <v>27</v>
      </c>
      <c r="C23" s="7">
        <v>44886</v>
      </c>
      <c r="D23" s="7">
        <v>44892</v>
      </c>
    </row>
    <row r="24" spans="1:4" ht="44.25" x14ac:dyDescent="0.2">
      <c r="A24" s="5">
        <v>15</v>
      </c>
      <c r="B24" s="8" t="s">
        <v>28</v>
      </c>
      <c r="C24" s="7">
        <v>44893</v>
      </c>
      <c r="D24" s="7">
        <v>44899</v>
      </c>
    </row>
    <row r="25" spans="1:4" x14ac:dyDescent="0.2">
      <c r="A25" s="4"/>
      <c r="B25" s="4"/>
      <c r="C25" s="4"/>
      <c r="D25" s="4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I9" sqref="I9"/>
    </sheetView>
  </sheetViews>
  <sheetFormatPr defaultRowHeight="13.5" x14ac:dyDescent="0.15"/>
  <cols>
    <col min="1" max="1" width="27.08984375" customWidth="1"/>
    <col min="2" max="2" width="19" customWidth="1"/>
    <col min="3" max="3" width="17.28515625" customWidth="1"/>
    <col min="4" max="4" width="24.02734375" customWidth="1"/>
    <col min="5" max="5" width="43.765625" customWidth="1"/>
    <col min="6" max="6" width="41.8046875" customWidth="1"/>
  </cols>
  <sheetData>
    <row r="1" spans="1:6" ht="21.75" x14ac:dyDescent="0.25">
      <c r="A1" s="150" t="s">
        <v>0</v>
      </c>
      <c r="B1" s="150"/>
      <c r="C1" s="150"/>
      <c r="D1" s="150"/>
      <c r="E1" s="150"/>
      <c r="F1" s="150"/>
    </row>
    <row r="2" spans="1:6" ht="16.5" x14ac:dyDescent="0.2">
      <c r="A2" s="1"/>
      <c r="B2" s="1"/>
      <c r="C2" s="1"/>
      <c r="D2" s="1"/>
    </row>
    <row r="3" spans="1:6" ht="16.5" x14ac:dyDescent="0.2">
      <c r="A3" s="2" t="s">
        <v>1</v>
      </c>
      <c r="B3" s="153" t="s">
        <v>6</v>
      </c>
      <c r="C3" s="153"/>
      <c r="D3" s="153"/>
      <c r="E3" s="153"/>
      <c r="F3" s="153"/>
    </row>
    <row r="4" spans="1:6" ht="16.5" x14ac:dyDescent="0.2">
      <c r="A4" s="2" t="s">
        <v>2</v>
      </c>
      <c r="B4" s="153" t="s">
        <v>25</v>
      </c>
      <c r="C4" s="153"/>
      <c r="D4" s="153"/>
      <c r="E4" s="153"/>
      <c r="F4" s="153"/>
    </row>
    <row r="5" spans="1:6" ht="16.5" x14ac:dyDescent="0.2">
      <c r="A5" s="2" t="s">
        <v>3</v>
      </c>
      <c r="B5" s="153" t="s">
        <v>8</v>
      </c>
      <c r="C5" s="153"/>
      <c r="D5" s="153"/>
      <c r="E5" s="153"/>
      <c r="F5" s="153"/>
    </row>
    <row r="6" spans="1:6" ht="16.5" x14ac:dyDescent="0.2">
      <c r="A6" s="2" t="s">
        <v>4</v>
      </c>
      <c r="B6" s="153" t="s">
        <v>14</v>
      </c>
      <c r="C6" s="153"/>
      <c r="D6" s="153"/>
      <c r="E6" s="153"/>
      <c r="F6" s="153"/>
    </row>
    <row r="7" spans="1:6" ht="16.5" x14ac:dyDescent="0.2">
      <c r="A7" s="2" t="s">
        <v>5</v>
      </c>
      <c r="B7" s="153" t="s">
        <v>9</v>
      </c>
      <c r="C7" s="153"/>
      <c r="D7" s="153"/>
      <c r="E7" s="153"/>
      <c r="F7" s="153"/>
    </row>
    <row r="8" spans="1:6" ht="16.5" x14ac:dyDescent="0.2">
      <c r="A8" s="1"/>
      <c r="B8" s="1"/>
      <c r="C8" s="1"/>
      <c r="D8" s="1"/>
      <c r="E8" s="1"/>
      <c r="F8" s="1"/>
    </row>
    <row r="9" spans="1:6" ht="16.5" x14ac:dyDescent="0.2">
      <c r="A9" s="3" t="s">
        <v>32</v>
      </c>
      <c r="B9" s="3" t="s">
        <v>12</v>
      </c>
      <c r="C9" s="3" t="s">
        <v>13</v>
      </c>
      <c r="D9" s="3" t="s">
        <v>33</v>
      </c>
      <c r="E9" s="3" t="s">
        <v>34</v>
      </c>
      <c r="F9" s="3" t="s">
        <v>35</v>
      </c>
    </row>
    <row r="10" spans="1:6" ht="29.25" x14ac:dyDescent="0.2">
      <c r="A10" s="4"/>
      <c r="B10" s="7">
        <v>44866</v>
      </c>
      <c r="C10" s="7">
        <v>44866</v>
      </c>
      <c r="D10" s="7">
        <v>44866</v>
      </c>
      <c r="E10" s="9" t="s">
        <v>36</v>
      </c>
      <c r="F10" s="4"/>
    </row>
    <row r="11" spans="1:6" ht="87" x14ac:dyDescent="0.2">
      <c r="A11" s="5">
        <v>1</v>
      </c>
      <c r="B11" s="5" t="s">
        <v>37</v>
      </c>
      <c r="C11" s="5" t="s">
        <v>38</v>
      </c>
      <c r="D11" s="4"/>
      <c r="E11" s="6" t="s">
        <v>39</v>
      </c>
      <c r="F11" s="4"/>
    </row>
    <row r="12" spans="1:6" ht="69.75" customHeight="1" x14ac:dyDescent="0.2">
      <c r="A12" s="5">
        <v>2</v>
      </c>
      <c r="B12" s="7">
        <v>44744</v>
      </c>
      <c r="C12" s="5" t="s">
        <v>16</v>
      </c>
      <c r="D12" s="7">
        <v>44836</v>
      </c>
      <c r="E12" s="6" t="s">
        <v>40</v>
      </c>
      <c r="F12" s="6" t="s">
        <v>41</v>
      </c>
    </row>
    <row r="13" spans="1:6" ht="16.5" x14ac:dyDescent="0.2">
      <c r="A13" s="4"/>
      <c r="B13" s="4"/>
      <c r="C13" s="4"/>
      <c r="D13" s="4"/>
      <c r="E13" s="4"/>
      <c r="F13" s="4"/>
    </row>
    <row r="14" spans="1:6" ht="16.5" x14ac:dyDescent="0.2">
      <c r="A14" s="4"/>
      <c r="B14" s="4"/>
      <c r="C14" s="4"/>
      <c r="D14" s="4"/>
      <c r="E14" s="4"/>
      <c r="F14" s="4"/>
    </row>
    <row r="15" spans="1:6" ht="16.5" x14ac:dyDescent="0.2">
      <c r="A15" s="4"/>
      <c r="B15" s="4"/>
      <c r="C15" s="4"/>
      <c r="D15" s="4"/>
      <c r="E15" s="4"/>
      <c r="F15" s="4"/>
    </row>
    <row r="16" spans="1:6" ht="16.5" x14ac:dyDescent="0.2">
      <c r="A16" s="4"/>
      <c r="B16" s="4"/>
      <c r="C16" s="4"/>
      <c r="D16" s="4"/>
      <c r="E16" s="4"/>
      <c r="F16" s="4"/>
    </row>
    <row r="17" spans="1:6" ht="16.5" x14ac:dyDescent="0.2">
      <c r="A17" s="4"/>
      <c r="B17" s="4"/>
      <c r="C17" s="4"/>
      <c r="D17" s="4"/>
      <c r="E17" s="4"/>
      <c r="F17" s="4"/>
    </row>
    <row r="18" spans="1:6" ht="16.5" x14ac:dyDescent="0.2">
      <c r="A18" s="4"/>
      <c r="B18" s="4"/>
      <c r="C18" s="4"/>
      <c r="D18" s="4"/>
      <c r="E18" s="4"/>
      <c r="F18" s="4"/>
    </row>
    <row r="19" spans="1:6" ht="16.5" x14ac:dyDescent="0.2">
      <c r="A19" s="4"/>
      <c r="B19" s="4"/>
      <c r="C19" s="4"/>
      <c r="D19" s="4"/>
      <c r="E19" s="4"/>
      <c r="F19" s="4"/>
    </row>
    <row r="20" spans="1:6" ht="16.5" x14ac:dyDescent="0.2">
      <c r="A20" s="4"/>
      <c r="B20" s="4"/>
      <c r="C20" s="4"/>
      <c r="D20" s="4"/>
      <c r="E20" s="4"/>
      <c r="F20" s="4"/>
    </row>
    <row r="21" spans="1:6" ht="16.5" x14ac:dyDescent="0.2">
      <c r="A21" s="4"/>
      <c r="B21" s="4"/>
      <c r="C21" s="4"/>
      <c r="D21" s="4"/>
      <c r="E21" s="4"/>
      <c r="F21" s="4"/>
    </row>
    <row r="22" spans="1:6" ht="16.5" x14ac:dyDescent="0.2">
      <c r="A22" s="1"/>
      <c r="B22" s="1"/>
      <c r="C22" s="1"/>
      <c r="D22" s="1"/>
      <c r="E22" s="1"/>
      <c r="F22" s="1"/>
    </row>
    <row r="23" spans="1:6" ht="16.5" x14ac:dyDescent="0.2">
      <c r="A23" s="1"/>
      <c r="B23" s="1"/>
      <c r="C23" s="1"/>
      <c r="D23" s="1"/>
      <c r="E23" s="1"/>
      <c r="F23" s="1"/>
    </row>
    <row r="24" spans="1:6" ht="16.5" x14ac:dyDescent="0.2">
      <c r="A24" s="1"/>
      <c r="B24" s="1"/>
      <c r="C24" s="1"/>
      <c r="D24" s="1"/>
      <c r="E24" s="1"/>
      <c r="F24" s="1"/>
    </row>
    <row r="25" spans="1:6" ht="16.5" x14ac:dyDescent="0.2">
      <c r="A25" s="1"/>
      <c r="B25" s="1"/>
      <c r="C25" s="1"/>
      <c r="D25" s="1"/>
      <c r="E25" s="1"/>
      <c r="F25" s="1"/>
    </row>
    <row r="26" spans="1:6" ht="16.5" x14ac:dyDescent="0.2">
      <c r="A26" s="1"/>
      <c r="B26" s="1"/>
      <c r="C26" s="1"/>
      <c r="D26" s="1"/>
      <c r="E26" s="1"/>
      <c r="F26" s="1"/>
    </row>
    <row r="27" spans="1:6" ht="16.5" x14ac:dyDescent="0.2">
      <c r="A27" s="1"/>
      <c r="B27" s="1"/>
      <c r="C27" s="1"/>
      <c r="D27" s="1"/>
      <c r="E27" s="1"/>
      <c r="F27" s="1"/>
    </row>
    <row r="28" spans="1:6" ht="16.5" x14ac:dyDescent="0.2">
      <c r="A28" s="1"/>
      <c r="B28" s="1"/>
      <c r="C28" s="1"/>
      <c r="D28" s="1"/>
      <c r="E28" s="1"/>
      <c r="F28" s="1"/>
    </row>
    <row r="29" spans="1:6" ht="16.5" x14ac:dyDescent="0.2">
      <c r="A29" s="1"/>
      <c r="B29" s="1"/>
      <c r="C29" s="1"/>
      <c r="D29" s="1"/>
      <c r="E29" s="1"/>
      <c r="F29" s="1"/>
    </row>
    <row r="30" spans="1:6" ht="16.5" x14ac:dyDescent="0.2">
      <c r="A30" s="1"/>
      <c r="B30" s="1"/>
      <c r="C30" s="1"/>
      <c r="D30" s="1"/>
      <c r="E30" s="1"/>
      <c r="F30" s="1"/>
    </row>
    <row r="31" spans="1:6" ht="16.5" x14ac:dyDescent="0.2">
      <c r="A31" s="1"/>
      <c r="B31" s="1"/>
      <c r="C31" s="1"/>
      <c r="D31" s="1"/>
      <c r="E31" s="1"/>
      <c r="F31" s="1"/>
    </row>
  </sheetData>
  <mergeCells count="6">
    <mergeCell ref="B5:F5"/>
    <mergeCell ref="B6:F6"/>
    <mergeCell ref="B7:F7"/>
    <mergeCell ref="A1:F1"/>
    <mergeCell ref="B3:F3"/>
    <mergeCell ref="B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4" sqref="F4"/>
    </sheetView>
  </sheetViews>
  <sheetFormatPr defaultRowHeight="13.5" x14ac:dyDescent="0.15"/>
  <cols>
    <col min="1" max="1" width="23.90234375" customWidth="1"/>
    <col min="2" max="2" width="47.93359375" customWidth="1"/>
    <col min="3" max="3" width="18.6328125" customWidth="1"/>
    <col min="4" max="4" width="19.98046875" customWidth="1"/>
  </cols>
  <sheetData>
    <row r="1" spans="1:4" ht="22.5" thickBot="1" x14ac:dyDescent="0.2">
      <c r="A1" s="154" t="s">
        <v>42</v>
      </c>
      <c r="B1" s="155"/>
      <c r="C1" s="155"/>
      <c r="D1" s="155"/>
    </row>
    <row r="2" spans="1:4" ht="15" thickTop="1" thickBot="1" x14ac:dyDescent="0.2">
      <c r="A2" s="22"/>
      <c r="B2" s="22"/>
      <c r="C2" s="22"/>
      <c r="D2" s="22"/>
    </row>
    <row r="3" spans="1:4" ht="18.75" thickTop="1" thickBot="1" x14ac:dyDescent="0.2">
      <c r="A3" s="19" t="s">
        <v>1</v>
      </c>
      <c r="B3" s="19" t="s">
        <v>43</v>
      </c>
      <c r="C3" s="19"/>
      <c r="D3" s="19"/>
    </row>
    <row r="4" spans="1:4" ht="18.75" thickTop="1" thickBot="1" x14ac:dyDescent="0.2">
      <c r="A4" s="19" t="s">
        <v>2</v>
      </c>
      <c r="B4" s="19" t="s">
        <v>44</v>
      </c>
      <c r="C4" s="19"/>
      <c r="D4" s="19"/>
    </row>
    <row r="5" spans="1:4" ht="18.75" thickTop="1" thickBot="1" x14ac:dyDescent="0.2">
      <c r="A5" s="19" t="s">
        <v>3</v>
      </c>
      <c r="B5" s="19" t="s">
        <v>45</v>
      </c>
      <c r="C5" s="19"/>
      <c r="D5" s="19"/>
    </row>
    <row r="6" spans="1:4" ht="18.75" thickTop="1" thickBot="1" x14ac:dyDescent="0.2">
      <c r="A6" s="19" t="s">
        <v>4</v>
      </c>
      <c r="B6" s="20">
        <v>44580</v>
      </c>
      <c r="C6" s="20"/>
      <c r="D6" s="20"/>
    </row>
    <row r="7" spans="1:4" ht="18.75" thickTop="1" thickBot="1" x14ac:dyDescent="0.2">
      <c r="A7" s="19" t="s">
        <v>5</v>
      </c>
      <c r="B7" s="19" t="s">
        <v>46</v>
      </c>
      <c r="C7" s="19"/>
      <c r="D7" s="19"/>
    </row>
    <row r="8" spans="1:4" ht="14.25" thickTop="1" x14ac:dyDescent="0.15">
      <c r="A8" s="21"/>
      <c r="B8" s="21"/>
      <c r="C8" s="21"/>
      <c r="D8" s="21"/>
    </row>
    <row r="9" spans="1:4" ht="16.5" x14ac:dyDescent="0.15">
      <c r="A9" s="12" t="s">
        <v>10</v>
      </c>
      <c r="B9" s="13" t="s">
        <v>11</v>
      </c>
      <c r="C9" s="10" t="s">
        <v>12</v>
      </c>
      <c r="D9" s="12" t="s">
        <v>13</v>
      </c>
    </row>
    <row r="10" spans="1:4" ht="116.25" x14ac:dyDescent="0.2">
      <c r="A10" s="11">
        <v>1</v>
      </c>
      <c r="B10" s="14" t="s">
        <v>47</v>
      </c>
      <c r="C10" s="16">
        <v>44580</v>
      </c>
      <c r="D10" s="15">
        <v>44604</v>
      </c>
    </row>
    <row r="11" spans="1:4" ht="116.25" x14ac:dyDescent="0.2">
      <c r="A11" s="11">
        <v>2</v>
      </c>
      <c r="B11" s="40" t="s">
        <v>48</v>
      </c>
      <c r="C11" s="16">
        <v>44605</v>
      </c>
      <c r="D11" s="16">
        <v>44611</v>
      </c>
    </row>
    <row r="12" spans="1:4" ht="130.5" x14ac:dyDescent="0.2">
      <c r="A12" s="11">
        <v>3</v>
      </c>
      <c r="B12" s="40" t="s">
        <v>49</v>
      </c>
      <c r="C12" s="16">
        <v>44612</v>
      </c>
      <c r="D12" s="16">
        <v>44618</v>
      </c>
    </row>
    <row r="13" spans="1:4" ht="130.5" x14ac:dyDescent="0.2">
      <c r="A13" s="11">
        <v>4</v>
      </c>
      <c r="B13" s="41" t="s">
        <v>50</v>
      </c>
      <c r="C13" s="16">
        <v>44619</v>
      </c>
      <c r="D13" s="16">
        <v>44625</v>
      </c>
    </row>
    <row r="14" spans="1:4" ht="61.5" customHeight="1" x14ac:dyDescent="0.2">
      <c r="A14" s="11">
        <v>5</v>
      </c>
      <c r="B14" s="40" t="s">
        <v>51</v>
      </c>
      <c r="C14" s="16">
        <v>44626</v>
      </c>
      <c r="D14" s="16">
        <v>44632</v>
      </c>
    </row>
    <row r="15" spans="1:4" ht="87" x14ac:dyDescent="0.2">
      <c r="A15" s="11">
        <v>6</v>
      </c>
      <c r="B15" s="40" t="s">
        <v>52</v>
      </c>
      <c r="C15" s="16">
        <v>44633</v>
      </c>
      <c r="D15" s="16">
        <v>44639</v>
      </c>
    </row>
    <row r="16" spans="1:4" ht="87" x14ac:dyDescent="0.2">
      <c r="A16" s="11">
        <v>7</v>
      </c>
      <c r="B16" s="40" t="s">
        <v>53</v>
      </c>
      <c r="C16" s="16">
        <v>44640</v>
      </c>
      <c r="D16" s="16">
        <v>44646</v>
      </c>
    </row>
    <row r="17" spans="1:4" ht="58.5" x14ac:dyDescent="0.2">
      <c r="A17" s="11">
        <v>8</v>
      </c>
      <c r="B17" s="42" t="s">
        <v>54</v>
      </c>
      <c r="C17" s="16">
        <v>44647</v>
      </c>
      <c r="D17" s="16">
        <v>44653</v>
      </c>
    </row>
    <row r="18" spans="1:4" ht="72.75" x14ac:dyDescent="0.2">
      <c r="A18" s="11">
        <v>9</v>
      </c>
      <c r="B18" s="40" t="s">
        <v>55</v>
      </c>
      <c r="C18" s="16">
        <v>44654</v>
      </c>
      <c r="D18" s="16">
        <v>44660</v>
      </c>
    </row>
    <row r="19" spans="1:4" ht="72.75" x14ac:dyDescent="0.2">
      <c r="A19" s="11">
        <v>10</v>
      </c>
      <c r="B19" s="40" t="s">
        <v>56</v>
      </c>
      <c r="C19" s="16">
        <v>44661</v>
      </c>
      <c r="D19" s="16">
        <v>44667</v>
      </c>
    </row>
    <row r="20" spans="1:4" ht="116.25" x14ac:dyDescent="0.2">
      <c r="A20" s="11">
        <v>11</v>
      </c>
      <c r="B20" s="8" t="s">
        <v>57</v>
      </c>
      <c r="C20" s="16">
        <v>44668</v>
      </c>
      <c r="D20" s="16">
        <v>44674</v>
      </c>
    </row>
    <row r="21" spans="1:4" ht="116.25" x14ac:dyDescent="0.2">
      <c r="A21" s="11">
        <v>12</v>
      </c>
      <c r="B21" s="23" t="s">
        <v>58</v>
      </c>
      <c r="C21" s="16">
        <v>44675</v>
      </c>
      <c r="D21" s="16">
        <v>44681</v>
      </c>
    </row>
    <row r="22" spans="1:4" ht="116.25" x14ac:dyDescent="0.2">
      <c r="A22" s="43">
        <v>13</v>
      </c>
      <c r="B22" s="24" t="s">
        <v>59</v>
      </c>
      <c r="C22" s="17">
        <v>44682</v>
      </c>
      <c r="D22" s="17">
        <v>44688</v>
      </c>
    </row>
    <row r="23" spans="1:4" ht="87" x14ac:dyDescent="0.2">
      <c r="A23" s="44">
        <v>14</v>
      </c>
      <c r="B23" s="18" t="s">
        <v>60</v>
      </c>
      <c r="C23" s="25">
        <v>44689</v>
      </c>
      <c r="D23" s="26">
        <v>44695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zoomScale="84" zoomScaleNormal="84" workbookViewId="0">
      <selection activeCell="E11" sqref="E11"/>
    </sheetView>
  </sheetViews>
  <sheetFormatPr defaultRowHeight="13.5" x14ac:dyDescent="0.15"/>
  <cols>
    <col min="1" max="1" width="22.80078125" customWidth="1"/>
    <col min="2" max="2" width="48.30078125" customWidth="1"/>
    <col min="3" max="3" width="23.90234375" customWidth="1"/>
    <col min="4" max="4" width="27.3359375" customWidth="1"/>
    <col min="5" max="5" width="38.37109375" customWidth="1"/>
    <col min="6" max="6" width="27.08984375" customWidth="1"/>
  </cols>
  <sheetData>
    <row r="1" spans="1:4" ht="26.25" thickBot="1" x14ac:dyDescent="0.35">
      <c r="A1" s="162" t="s">
        <v>61</v>
      </c>
      <c r="B1" s="163"/>
      <c r="C1" s="163"/>
      <c r="D1" s="163"/>
    </row>
    <row r="2" spans="1:4" ht="15" thickBot="1" x14ac:dyDescent="0.2">
      <c r="A2" s="84"/>
      <c r="B2" s="84"/>
      <c r="C2" s="84"/>
      <c r="D2" s="84"/>
    </row>
    <row r="3" spans="1:4" ht="14.25" x14ac:dyDescent="0.15">
      <c r="A3" s="85" t="s">
        <v>1</v>
      </c>
      <c r="B3" s="164" t="s">
        <v>112</v>
      </c>
      <c r="C3" s="165"/>
      <c r="D3" s="166"/>
    </row>
    <row r="4" spans="1:4" ht="14.25" x14ac:dyDescent="0.15">
      <c r="A4" s="86" t="s">
        <v>2</v>
      </c>
      <c r="B4" s="167" t="s">
        <v>113</v>
      </c>
      <c r="C4" s="168"/>
      <c r="D4" s="169"/>
    </row>
    <row r="5" spans="1:4" ht="14.25" x14ac:dyDescent="0.15">
      <c r="A5" s="86" t="s">
        <v>3</v>
      </c>
      <c r="B5" s="167" t="s">
        <v>114</v>
      </c>
      <c r="C5" s="168"/>
      <c r="D5" s="169"/>
    </row>
    <row r="6" spans="1:4" ht="14.25" x14ac:dyDescent="0.15">
      <c r="A6" s="86" t="s">
        <v>5</v>
      </c>
      <c r="B6" s="167" t="s">
        <v>9</v>
      </c>
      <c r="C6" s="168"/>
      <c r="D6" s="169"/>
    </row>
    <row r="7" spans="1:4" ht="15" thickBot="1" x14ac:dyDescent="0.2">
      <c r="A7" s="87" t="s">
        <v>4</v>
      </c>
      <c r="B7" s="179">
        <v>44714</v>
      </c>
      <c r="C7" s="180"/>
      <c r="D7" s="181"/>
    </row>
    <row r="8" spans="1:4" ht="15" thickBot="1" x14ac:dyDescent="0.2">
      <c r="A8" s="104"/>
      <c r="B8" s="104"/>
      <c r="C8" s="104"/>
      <c r="D8" s="104"/>
    </row>
    <row r="9" spans="1:4" ht="16.5" x14ac:dyDescent="0.15">
      <c r="A9" s="105" t="s">
        <v>10</v>
      </c>
      <c r="B9" s="106" t="s">
        <v>11</v>
      </c>
      <c r="C9" s="106" t="s">
        <v>12</v>
      </c>
      <c r="D9" s="107" t="s">
        <v>13</v>
      </c>
    </row>
    <row r="10" spans="1:4" ht="45" customHeight="1" x14ac:dyDescent="0.15">
      <c r="A10" s="156">
        <v>1</v>
      </c>
      <c r="B10" s="92" t="s">
        <v>116</v>
      </c>
      <c r="C10" s="158">
        <v>44744</v>
      </c>
      <c r="D10" s="174" t="s">
        <v>115</v>
      </c>
    </row>
    <row r="11" spans="1:4" ht="93.75" customHeight="1" x14ac:dyDescent="0.15">
      <c r="A11" s="170"/>
      <c r="B11" s="93" t="s">
        <v>117</v>
      </c>
      <c r="C11" s="178"/>
      <c r="D11" s="175"/>
    </row>
    <row r="12" spans="1:4" ht="66" customHeight="1" x14ac:dyDescent="0.15">
      <c r="A12" s="170"/>
      <c r="B12" s="93" t="s">
        <v>118</v>
      </c>
      <c r="C12" s="178"/>
      <c r="D12" s="175"/>
    </row>
    <row r="13" spans="1:4" ht="54.75" customHeight="1" x14ac:dyDescent="0.15">
      <c r="A13" s="170"/>
      <c r="B13" s="93" t="s">
        <v>119</v>
      </c>
      <c r="C13" s="178"/>
      <c r="D13" s="175"/>
    </row>
    <row r="14" spans="1:4" ht="70.5" customHeight="1" x14ac:dyDescent="0.15">
      <c r="A14" s="170"/>
      <c r="B14" s="93" t="s">
        <v>120</v>
      </c>
      <c r="C14" s="178"/>
      <c r="D14" s="175"/>
    </row>
    <row r="15" spans="1:4" ht="48" customHeight="1" x14ac:dyDescent="0.15">
      <c r="A15" s="170"/>
      <c r="B15" s="93" t="s">
        <v>121</v>
      </c>
      <c r="C15" s="178"/>
      <c r="D15" s="175"/>
    </row>
    <row r="16" spans="1:4" ht="81.75" customHeight="1" x14ac:dyDescent="0.15">
      <c r="A16" s="157"/>
      <c r="B16" s="94" t="s">
        <v>122</v>
      </c>
      <c r="C16" s="159"/>
      <c r="D16" s="176"/>
    </row>
    <row r="17" spans="1:4" ht="89.25" customHeight="1" x14ac:dyDescent="0.15">
      <c r="A17" s="156">
        <v>2</v>
      </c>
      <c r="B17" s="92" t="s">
        <v>125</v>
      </c>
      <c r="C17" s="171" t="s">
        <v>123</v>
      </c>
      <c r="D17" s="174" t="s">
        <v>124</v>
      </c>
    </row>
    <row r="18" spans="1:4" ht="58.5" customHeight="1" x14ac:dyDescent="0.15">
      <c r="A18" s="170"/>
      <c r="B18" s="93" t="s">
        <v>126</v>
      </c>
      <c r="C18" s="172"/>
      <c r="D18" s="175"/>
    </row>
    <row r="19" spans="1:4" ht="75.75" customHeight="1" x14ac:dyDescent="0.15">
      <c r="A19" s="170"/>
      <c r="B19" s="93" t="s">
        <v>127</v>
      </c>
      <c r="C19" s="172"/>
      <c r="D19" s="175"/>
    </row>
    <row r="20" spans="1:4" ht="69" customHeight="1" x14ac:dyDescent="0.15">
      <c r="A20" s="170"/>
      <c r="B20" s="93" t="s">
        <v>128</v>
      </c>
      <c r="C20" s="172"/>
      <c r="D20" s="175"/>
    </row>
    <row r="21" spans="1:4" ht="63" customHeight="1" x14ac:dyDescent="0.15">
      <c r="A21" s="157"/>
      <c r="B21" s="94" t="s">
        <v>129</v>
      </c>
      <c r="C21" s="173"/>
      <c r="D21" s="176"/>
    </row>
    <row r="22" spans="1:4" ht="62.25" customHeight="1" x14ac:dyDescent="0.15">
      <c r="A22" s="156">
        <v>3</v>
      </c>
      <c r="B22" s="92" t="s">
        <v>132</v>
      </c>
      <c r="C22" s="171" t="s">
        <v>130</v>
      </c>
      <c r="D22" s="174" t="s">
        <v>131</v>
      </c>
    </row>
    <row r="23" spans="1:4" ht="59.25" customHeight="1" x14ac:dyDescent="0.15">
      <c r="A23" s="170"/>
      <c r="B23" s="93" t="s">
        <v>133</v>
      </c>
      <c r="C23" s="172"/>
      <c r="D23" s="175"/>
    </row>
    <row r="24" spans="1:4" ht="52.5" customHeight="1" x14ac:dyDescent="0.15">
      <c r="A24" s="170"/>
      <c r="B24" s="93" t="s">
        <v>134</v>
      </c>
      <c r="C24" s="172"/>
      <c r="D24" s="175"/>
    </row>
    <row r="25" spans="1:4" ht="60" customHeight="1" x14ac:dyDescent="0.15">
      <c r="A25" s="170"/>
      <c r="B25" s="93" t="s">
        <v>135</v>
      </c>
      <c r="C25" s="172"/>
      <c r="D25" s="175"/>
    </row>
    <row r="26" spans="1:4" ht="39" customHeight="1" x14ac:dyDescent="0.15">
      <c r="A26" s="170"/>
      <c r="B26" s="93" t="s">
        <v>136</v>
      </c>
      <c r="C26" s="172"/>
      <c r="D26" s="175"/>
    </row>
    <row r="27" spans="1:4" ht="50.25" customHeight="1" x14ac:dyDescent="0.15">
      <c r="A27" s="157"/>
      <c r="B27" s="94" t="s">
        <v>137</v>
      </c>
      <c r="C27" s="173"/>
      <c r="D27" s="176"/>
    </row>
    <row r="28" spans="1:4" ht="64.5" customHeight="1" x14ac:dyDescent="0.15">
      <c r="A28" s="156">
        <v>4</v>
      </c>
      <c r="B28" s="92" t="s">
        <v>139</v>
      </c>
      <c r="C28" s="171" t="s">
        <v>138</v>
      </c>
      <c r="D28" s="160">
        <v>44715</v>
      </c>
    </row>
    <row r="29" spans="1:4" ht="66.75" customHeight="1" x14ac:dyDescent="0.15">
      <c r="A29" s="170"/>
      <c r="B29" s="93" t="s">
        <v>140</v>
      </c>
      <c r="C29" s="172"/>
      <c r="D29" s="177"/>
    </row>
    <row r="30" spans="1:4" ht="36" customHeight="1" x14ac:dyDescent="0.15">
      <c r="A30" s="170"/>
      <c r="B30" s="93" t="s">
        <v>141</v>
      </c>
      <c r="C30" s="172"/>
      <c r="D30" s="177"/>
    </row>
    <row r="31" spans="1:4" ht="57" customHeight="1" x14ac:dyDescent="0.15">
      <c r="A31" s="170"/>
      <c r="B31" s="93" t="s">
        <v>142</v>
      </c>
      <c r="C31" s="172"/>
      <c r="D31" s="177"/>
    </row>
    <row r="32" spans="1:4" ht="64.5" customHeight="1" x14ac:dyDescent="0.15">
      <c r="A32" s="170"/>
      <c r="B32" s="93" t="s">
        <v>143</v>
      </c>
      <c r="C32" s="172"/>
      <c r="D32" s="177"/>
    </row>
    <row r="33" spans="1:4" ht="62.25" customHeight="1" x14ac:dyDescent="0.15">
      <c r="A33" s="157"/>
      <c r="B33" s="94" t="s">
        <v>144</v>
      </c>
      <c r="C33" s="173"/>
      <c r="D33" s="161"/>
    </row>
    <row r="34" spans="1:4" ht="14.25" x14ac:dyDescent="0.15">
      <c r="A34" s="156">
        <v>5</v>
      </c>
      <c r="B34" s="92" t="s">
        <v>146</v>
      </c>
      <c r="C34" s="158">
        <v>44745</v>
      </c>
      <c r="D34" s="174" t="s">
        <v>145</v>
      </c>
    </row>
    <row r="35" spans="1:4" ht="63" customHeight="1" x14ac:dyDescent="0.15">
      <c r="A35" s="170"/>
      <c r="B35" s="93" t="s">
        <v>147</v>
      </c>
      <c r="C35" s="178"/>
      <c r="D35" s="175"/>
    </row>
    <row r="36" spans="1:4" ht="70.5" customHeight="1" x14ac:dyDescent="0.15">
      <c r="A36" s="170"/>
      <c r="B36" s="93" t="s">
        <v>148</v>
      </c>
      <c r="C36" s="178"/>
      <c r="D36" s="175"/>
    </row>
    <row r="37" spans="1:4" ht="39.75" customHeight="1" x14ac:dyDescent="0.15">
      <c r="A37" s="157"/>
      <c r="B37" s="94" t="s">
        <v>149</v>
      </c>
      <c r="C37" s="159"/>
      <c r="D37" s="176"/>
    </row>
    <row r="38" spans="1:4" ht="14.25" x14ac:dyDescent="0.15">
      <c r="A38" s="156">
        <v>6</v>
      </c>
      <c r="B38" s="92" t="s">
        <v>152</v>
      </c>
      <c r="C38" s="171" t="s">
        <v>150</v>
      </c>
      <c r="D38" s="174" t="s">
        <v>151</v>
      </c>
    </row>
    <row r="39" spans="1:4" ht="14.25" x14ac:dyDescent="0.15">
      <c r="A39" s="157"/>
      <c r="B39" s="94" t="s">
        <v>153</v>
      </c>
      <c r="C39" s="173"/>
      <c r="D39" s="176"/>
    </row>
    <row r="40" spans="1:4" ht="14.25" x14ac:dyDescent="0.15">
      <c r="A40" s="156">
        <v>7</v>
      </c>
      <c r="B40" s="92" t="s">
        <v>152</v>
      </c>
      <c r="C40" s="171" t="s">
        <v>154</v>
      </c>
      <c r="D40" s="174" t="s">
        <v>155</v>
      </c>
    </row>
    <row r="41" spans="1:4" ht="14.25" x14ac:dyDescent="0.15">
      <c r="A41" s="157"/>
      <c r="B41" s="94" t="s">
        <v>153</v>
      </c>
      <c r="C41" s="173"/>
      <c r="D41" s="176"/>
    </row>
    <row r="42" spans="1:4" ht="56.25" customHeight="1" x14ac:dyDescent="0.15">
      <c r="A42" s="156">
        <v>8</v>
      </c>
      <c r="B42" s="92" t="s">
        <v>157</v>
      </c>
      <c r="C42" s="171" t="s">
        <v>156</v>
      </c>
      <c r="D42" s="160">
        <v>44624</v>
      </c>
    </row>
    <row r="43" spans="1:4" ht="36" customHeight="1" x14ac:dyDescent="0.15">
      <c r="A43" s="157"/>
      <c r="B43" s="94" t="s">
        <v>158</v>
      </c>
      <c r="C43" s="173"/>
      <c r="D43" s="161"/>
    </row>
    <row r="44" spans="1:4" ht="14.25" x14ac:dyDescent="0.15">
      <c r="A44" s="156">
        <v>9</v>
      </c>
      <c r="B44" s="92" t="s">
        <v>159</v>
      </c>
      <c r="C44" s="158">
        <v>44655</v>
      </c>
      <c r="D44" s="160">
        <v>44838</v>
      </c>
    </row>
    <row r="45" spans="1:4" ht="50.25" customHeight="1" x14ac:dyDescent="0.15">
      <c r="A45" s="170"/>
      <c r="B45" s="93" t="s">
        <v>160</v>
      </c>
      <c r="C45" s="178"/>
      <c r="D45" s="177"/>
    </row>
    <row r="46" spans="1:4" ht="59.25" customHeight="1" x14ac:dyDescent="0.15">
      <c r="A46" s="157"/>
      <c r="B46" s="94" t="s">
        <v>161</v>
      </c>
      <c r="C46" s="159"/>
      <c r="D46" s="161"/>
    </row>
    <row r="47" spans="1:4" ht="39" customHeight="1" x14ac:dyDescent="0.15">
      <c r="A47" s="156">
        <v>10</v>
      </c>
      <c r="B47" s="92" t="s">
        <v>163</v>
      </c>
      <c r="C47" s="158">
        <v>44869</v>
      </c>
      <c r="D47" s="174" t="s">
        <v>162</v>
      </c>
    </row>
    <row r="48" spans="1:4" ht="36" customHeight="1" x14ac:dyDescent="0.15">
      <c r="A48" s="170"/>
      <c r="B48" s="93" t="s">
        <v>164</v>
      </c>
      <c r="C48" s="178"/>
      <c r="D48" s="175"/>
    </row>
    <row r="49" spans="1:4" ht="43.5" customHeight="1" x14ac:dyDescent="0.15">
      <c r="A49" s="170"/>
      <c r="B49" s="93" t="s">
        <v>165</v>
      </c>
      <c r="C49" s="178"/>
      <c r="D49" s="175"/>
    </row>
    <row r="50" spans="1:4" ht="50.25" customHeight="1" x14ac:dyDescent="0.15">
      <c r="A50" s="157"/>
      <c r="B50" s="94" t="s">
        <v>166</v>
      </c>
      <c r="C50" s="159"/>
      <c r="D50" s="176"/>
    </row>
    <row r="51" spans="1:4" ht="14.25" x14ac:dyDescent="0.15">
      <c r="A51" s="156">
        <v>11</v>
      </c>
      <c r="B51" s="92" t="s">
        <v>169</v>
      </c>
      <c r="C51" s="171" t="s">
        <v>167</v>
      </c>
      <c r="D51" s="174" t="s">
        <v>168</v>
      </c>
    </row>
    <row r="52" spans="1:4" ht="14.25" x14ac:dyDescent="0.15">
      <c r="A52" s="170"/>
      <c r="B52" s="93" t="s">
        <v>170</v>
      </c>
      <c r="C52" s="172"/>
      <c r="D52" s="175"/>
    </row>
    <row r="53" spans="1:4" ht="14.25" x14ac:dyDescent="0.15">
      <c r="A53" s="170"/>
      <c r="B53" s="93" t="s">
        <v>171</v>
      </c>
      <c r="C53" s="172"/>
      <c r="D53" s="175"/>
    </row>
    <row r="54" spans="1:4" ht="14.25" x14ac:dyDescent="0.15">
      <c r="A54" s="170"/>
      <c r="B54" s="93" t="s">
        <v>172</v>
      </c>
      <c r="C54" s="172"/>
      <c r="D54" s="175"/>
    </row>
    <row r="55" spans="1:4" ht="14.25" x14ac:dyDescent="0.15">
      <c r="A55" s="157"/>
      <c r="B55" s="94" t="s">
        <v>173</v>
      </c>
      <c r="C55" s="173"/>
      <c r="D55" s="176"/>
    </row>
    <row r="56" spans="1:4" ht="14.25" x14ac:dyDescent="0.15">
      <c r="A56" s="156">
        <v>12</v>
      </c>
      <c r="B56" s="92" t="s">
        <v>175</v>
      </c>
      <c r="C56" s="171" t="s">
        <v>174</v>
      </c>
      <c r="D56" s="160">
        <v>44566</v>
      </c>
    </row>
    <row r="57" spans="1:4" ht="87.75" customHeight="1" x14ac:dyDescent="0.15">
      <c r="A57" s="170"/>
      <c r="B57" s="93" t="s">
        <v>176</v>
      </c>
      <c r="C57" s="172"/>
      <c r="D57" s="177"/>
    </row>
    <row r="58" spans="1:4" ht="48" customHeight="1" x14ac:dyDescent="0.15">
      <c r="A58" s="157"/>
      <c r="B58" s="94" t="s">
        <v>177</v>
      </c>
      <c r="C58" s="173"/>
      <c r="D58" s="161"/>
    </row>
    <row r="59" spans="1:4" ht="14.25" x14ac:dyDescent="0.15">
      <c r="A59" s="156">
        <v>13</v>
      </c>
      <c r="B59" s="92" t="s">
        <v>178</v>
      </c>
      <c r="C59" s="158">
        <v>44597</v>
      </c>
      <c r="D59" s="160">
        <v>44778</v>
      </c>
    </row>
    <row r="60" spans="1:4" ht="70.5" customHeight="1" x14ac:dyDescent="0.15">
      <c r="A60" s="157"/>
      <c r="B60" s="94" t="s">
        <v>179</v>
      </c>
      <c r="C60" s="159"/>
      <c r="D60" s="161"/>
    </row>
    <row r="61" spans="1:4" ht="14.25" x14ac:dyDescent="0.15">
      <c r="A61" s="95">
        <v>14</v>
      </c>
      <c r="B61" s="98" t="s">
        <v>100</v>
      </c>
      <c r="C61" s="96">
        <v>44809</v>
      </c>
      <c r="D61" s="108" t="s">
        <v>180</v>
      </c>
    </row>
    <row r="62" spans="1:4" ht="15" thickBot="1" x14ac:dyDescent="0.2">
      <c r="A62" s="100">
        <v>15</v>
      </c>
      <c r="B62" s="102" t="s">
        <v>183</v>
      </c>
      <c r="C62" s="101" t="s">
        <v>181</v>
      </c>
      <c r="D62" s="109" t="s">
        <v>182</v>
      </c>
    </row>
  </sheetData>
  <mergeCells count="45">
    <mergeCell ref="B7:D7"/>
    <mergeCell ref="A10:A16"/>
    <mergeCell ref="C10:C16"/>
    <mergeCell ref="D10:D16"/>
    <mergeCell ref="A17:A21"/>
    <mergeCell ref="C17:C21"/>
    <mergeCell ref="D17:D21"/>
    <mergeCell ref="A22:A27"/>
    <mergeCell ref="C22:C27"/>
    <mergeCell ref="D22:D27"/>
    <mergeCell ref="A28:A33"/>
    <mergeCell ref="C28:C33"/>
    <mergeCell ref="D28:D33"/>
    <mergeCell ref="A34:A37"/>
    <mergeCell ref="C34:C37"/>
    <mergeCell ref="D34:D37"/>
    <mergeCell ref="A38:A39"/>
    <mergeCell ref="C38:C39"/>
    <mergeCell ref="D38:D39"/>
    <mergeCell ref="D44:D46"/>
    <mergeCell ref="A47:A50"/>
    <mergeCell ref="C47:C50"/>
    <mergeCell ref="D47:D50"/>
    <mergeCell ref="A40:A41"/>
    <mergeCell ref="C40:C41"/>
    <mergeCell ref="D40:D41"/>
    <mergeCell ref="A42:A43"/>
    <mergeCell ref="C42:C43"/>
    <mergeCell ref="D42:D43"/>
    <mergeCell ref="A59:A60"/>
    <mergeCell ref="C59:C60"/>
    <mergeCell ref="D59:D60"/>
    <mergeCell ref="A1:D1"/>
    <mergeCell ref="B3:D3"/>
    <mergeCell ref="B4:D4"/>
    <mergeCell ref="B5:D5"/>
    <mergeCell ref="B6:D6"/>
    <mergeCell ref="A51:A55"/>
    <mergeCell ref="C51:C55"/>
    <mergeCell ref="D51:D55"/>
    <mergeCell ref="A56:A58"/>
    <mergeCell ref="C56:C58"/>
    <mergeCell ref="D56:D58"/>
    <mergeCell ref="A44:A46"/>
    <mergeCell ref="C44:C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F10" sqref="F10"/>
    </sheetView>
  </sheetViews>
  <sheetFormatPr defaultRowHeight="13.5" x14ac:dyDescent="0.15"/>
  <cols>
    <col min="1" max="1" width="25.375" customWidth="1"/>
    <col min="2" max="2" width="13.97265625" customWidth="1"/>
    <col min="3" max="3" width="17.28515625" customWidth="1"/>
    <col min="4" max="4" width="23.78125" customWidth="1"/>
    <col min="5" max="5" width="34.078125" customWidth="1"/>
    <col min="6" max="6" width="27.828125" customWidth="1"/>
  </cols>
  <sheetData>
    <row r="1" spans="1:6" ht="26.25" thickBot="1" x14ac:dyDescent="0.2">
      <c r="A1" s="184" t="s">
        <v>61</v>
      </c>
      <c r="B1" s="185"/>
      <c r="C1" s="185"/>
      <c r="D1" s="185"/>
      <c r="E1" s="185"/>
      <c r="F1" s="185"/>
    </row>
    <row r="2" spans="1:6" ht="18" thickTop="1" thickBot="1" x14ac:dyDescent="0.2">
      <c r="A2" s="27"/>
      <c r="B2" s="27"/>
      <c r="C2" s="27"/>
      <c r="D2" s="27"/>
      <c r="E2" s="27"/>
      <c r="F2" s="27"/>
    </row>
    <row r="3" spans="1:6" ht="18" thickTop="1" thickBot="1" x14ac:dyDescent="0.2">
      <c r="A3" s="28" t="s">
        <v>1</v>
      </c>
      <c r="B3" s="186" t="s">
        <v>62</v>
      </c>
      <c r="C3" s="186"/>
      <c r="D3" s="186"/>
      <c r="E3" s="186"/>
      <c r="F3" s="186"/>
    </row>
    <row r="4" spans="1:6" ht="18" thickTop="1" thickBot="1" x14ac:dyDescent="0.2">
      <c r="A4" s="28" t="s">
        <v>2</v>
      </c>
      <c r="B4" s="186" t="s">
        <v>63</v>
      </c>
      <c r="C4" s="186"/>
      <c r="D4" s="186"/>
      <c r="E4" s="186"/>
      <c r="F4" s="186"/>
    </row>
    <row r="5" spans="1:6" ht="18" thickTop="1" thickBot="1" x14ac:dyDescent="0.2">
      <c r="A5" s="28" t="s">
        <v>3</v>
      </c>
      <c r="B5" s="187" t="s">
        <v>64</v>
      </c>
      <c r="C5" s="187"/>
      <c r="D5" s="187"/>
      <c r="E5" s="187"/>
      <c r="F5" s="187"/>
    </row>
    <row r="6" spans="1:6" ht="18" thickTop="1" thickBot="1" x14ac:dyDescent="0.2">
      <c r="A6" s="28" t="s">
        <v>5</v>
      </c>
      <c r="B6" s="186" t="s">
        <v>46</v>
      </c>
      <c r="C6" s="186"/>
      <c r="D6" s="186"/>
      <c r="E6" s="186"/>
      <c r="F6" s="186"/>
    </row>
    <row r="7" spans="1:6" ht="18" thickTop="1" thickBot="1" x14ac:dyDescent="0.2">
      <c r="A7" s="28" t="s">
        <v>4</v>
      </c>
      <c r="B7" s="182">
        <v>44580</v>
      </c>
      <c r="C7" s="183"/>
      <c r="D7" s="183"/>
      <c r="E7" s="183"/>
      <c r="F7" s="183"/>
    </row>
    <row r="8" spans="1:6" ht="17.25" thickTop="1" x14ac:dyDescent="0.2">
      <c r="A8" s="38"/>
      <c r="B8" s="29"/>
      <c r="C8" s="29"/>
      <c r="D8" s="29"/>
      <c r="E8" s="29"/>
      <c r="F8" s="29"/>
    </row>
    <row r="9" spans="1:6" ht="16.5" x14ac:dyDescent="0.2">
      <c r="A9" s="30" t="s">
        <v>32</v>
      </c>
      <c r="B9" s="31" t="s">
        <v>12</v>
      </c>
      <c r="C9" s="30" t="s">
        <v>13</v>
      </c>
      <c r="D9" s="32" t="s">
        <v>33</v>
      </c>
      <c r="E9" s="33" t="s">
        <v>34</v>
      </c>
      <c r="F9" s="34" t="s">
        <v>35</v>
      </c>
    </row>
    <row r="10" spans="1:6" ht="101.25" x14ac:dyDescent="0.2">
      <c r="A10" s="35">
        <v>1</v>
      </c>
      <c r="B10" s="16">
        <v>44580</v>
      </c>
      <c r="C10" s="15">
        <v>44602</v>
      </c>
      <c r="D10" s="36">
        <v>44602</v>
      </c>
      <c r="E10" s="39" t="s">
        <v>65</v>
      </c>
      <c r="F10" s="37" t="s">
        <v>66</v>
      </c>
    </row>
  </sheetData>
  <mergeCells count="6">
    <mergeCell ref="B7:F7"/>
    <mergeCell ref="A1:F1"/>
    <mergeCell ref="B3:F3"/>
    <mergeCell ref="B4:F4"/>
    <mergeCell ref="B5:F5"/>
    <mergeCell ref="B6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2"/>
  <sheetViews>
    <sheetView topLeftCell="A70" workbookViewId="0">
      <selection activeCell="G11" sqref="G11"/>
    </sheetView>
  </sheetViews>
  <sheetFormatPr defaultRowHeight="13.5" x14ac:dyDescent="0.15"/>
  <cols>
    <col min="1" max="1" width="23.66015625" customWidth="1"/>
    <col min="2" max="2" width="15.93359375" customWidth="1"/>
    <col min="3" max="3" width="16.3046875" customWidth="1"/>
    <col min="4" max="4" width="20.71484375" customWidth="1"/>
    <col min="5" max="5" width="36.77734375" customWidth="1"/>
    <col min="6" max="6" width="33.95703125" customWidth="1"/>
  </cols>
  <sheetData>
    <row r="1" spans="1:6" ht="26.25" thickBot="1" x14ac:dyDescent="0.35">
      <c r="A1" s="162" t="s">
        <v>61</v>
      </c>
      <c r="B1" s="163"/>
      <c r="C1" s="163"/>
      <c r="D1" s="163"/>
      <c r="E1" s="163"/>
      <c r="F1" s="163"/>
    </row>
    <row r="2" spans="1:6" ht="15" thickBot="1" x14ac:dyDescent="0.2">
      <c r="A2" s="84"/>
      <c r="B2" s="84"/>
      <c r="C2" s="84"/>
      <c r="D2" s="84"/>
      <c r="E2" s="84"/>
      <c r="F2" s="84"/>
    </row>
    <row r="3" spans="1:6" ht="14.25" x14ac:dyDescent="0.15">
      <c r="A3" s="85" t="s">
        <v>1</v>
      </c>
      <c r="B3" s="164" t="s">
        <v>112</v>
      </c>
      <c r="C3" s="165"/>
      <c r="D3" s="165"/>
      <c r="E3" s="165"/>
      <c r="F3" s="166"/>
    </row>
    <row r="4" spans="1:6" ht="14.25" x14ac:dyDescent="0.15">
      <c r="A4" s="86" t="s">
        <v>2</v>
      </c>
      <c r="B4" s="167" t="s">
        <v>113</v>
      </c>
      <c r="C4" s="168"/>
      <c r="D4" s="168"/>
      <c r="E4" s="168"/>
      <c r="F4" s="169"/>
    </row>
    <row r="5" spans="1:6" ht="14.25" x14ac:dyDescent="0.15">
      <c r="A5" s="86" t="s">
        <v>3</v>
      </c>
      <c r="B5" s="167" t="s">
        <v>114</v>
      </c>
      <c r="C5" s="168"/>
      <c r="D5" s="168"/>
      <c r="E5" s="168"/>
      <c r="F5" s="169"/>
    </row>
    <row r="6" spans="1:6" ht="14.25" x14ac:dyDescent="0.15">
      <c r="A6" s="86" t="s">
        <v>5</v>
      </c>
      <c r="B6" s="167" t="s">
        <v>9</v>
      </c>
      <c r="C6" s="168"/>
      <c r="D6" s="168"/>
      <c r="E6" s="168"/>
      <c r="F6" s="169"/>
    </row>
    <row r="7" spans="1:6" ht="15" thickBot="1" x14ac:dyDescent="0.2">
      <c r="A7" s="87" t="s">
        <v>4</v>
      </c>
      <c r="B7" s="179">
        <v>44714</v>
      </c>
      <c r="C7" s="180"/>
      <c r="D7" s="180"/>
      <c r="E7" s="180"/>
      <c r="F7" s="181"/>
    </row>
    <row r="8" spans="1:6" ht="15" thickBot="1" x14ac:dyDescent="0.2">
      <c r="A8" s="110"/>
      <c r="B8" s="110"/>
      <c r="C8" s="110"/>
      <c r="D8" s="110"/>
      <c r="E8" s="110"/>
      <c r="F8" s="110"/>
    </row>
    <row r="9" spans="1:6" ht="14.25" x14ac:dyDescent="0.15">
      <c r="A9" s="88" t="s">
        <v>32</v>
      </c>
      <c r="B9" s="89" t="s">
        <v>12</v>
      </c>
      <c r="C9" s="89" t="s">
        <v>13</v>
      </c>
      <c r="D9" s="90" t="s">
        <v>33</v>
      </c>
      <c r="E9" s="89" t="s">
        <v>34</v>
      </c>
      <c r="F9" s="91" t="s">
        <v>35</v>
      </c>
    </row>
    <row r="10" spans="1:6" ht="14.25" x14ac:dyDescent="0.15">
      <c r="A10" s="156">
        <v>1</v>
      </c>
      <c r="B10" s="158">
        <v>44744</v>
      </c>
      <c r="C10" s="171" t="s">
        <v>115</v>
      </c>
      <c r="D10" s="158">
        <v>44836</v>
      </c>
      <c r="E10" s="92" t="s">
        <v>116</v>
      </c>
      <c r="F10" s="188"/>
    </row>
    <row r="11" spans="1:6" ht="40.5" x14ac:dyDescent="0.15">
      <c r="A11" s="170"/>
      <c r="B11" s="178"/>
      <c r="C11" s="172"/>
      <c r="D11" s="178"/>
      <c r="E11" s="93" t="s">
        <v>117</v>
      </c>
      <c r="F11" s="190"/>
    </row>
    <row r="12" spans="1:6" ht="27" x14ac:dyDescent="0.15">
      <c r="A12" s="170"/>
      <c r="B12" s="178"/>
      <c r="C12" s="172"/>
      <c r="D12" s="178"/>
      <c r="E12" s="93" t="s">
        <v>118</v>
      </c>
      <c r="F12" s="190"/>
    </row>
    <row r="13" spans="1:6" ht="14.25" x14ac:dyDescent="0.15">
      <c r="A13" s="170"/>
      <c r="B13" s="178"/>
      <c r="C13" s="172"/>
      <c r="D13" s="178"/>
      <c r="E13" s="93" t="s">
        <v>119</v>
      </c>
      <c r="F13" s="190"/>
    </row>
    <row r="14" spans="1:6" ht="27" x14ac:dyDescent="0.15">
      <c r="A14" s="170"/>
      <c r="B14" s="178"/>
      <c r="C14" s="172"/>
      <c r="D14" s="178"/>
      <c r="E14" s="93" t="s">
        <v>120</v>
      </c>
      <c r="F14" s="190"/>
    </row>
    <row r="15" spans="1:6" ht="14.25" x14ac:dyDescent="0.15">
      <c r="A15" s="170"/>
      <c r="B15" s="178"/>
      <c r="C15" s="172"/>
      <c r="D15" s="178"/>
      <c r="E15" s="93" t="s">
        <v>121</v>
      </c>
      <c r="F15" s="190"/>
    </row>
    <row r="16" spans="1:6" ht="40.5" x14ac:dyDescent="0.15">
      <c r="A16" s="157"/>
      <c r="B16" s="159"/>
      <c r="C16" s="173"/>
      <c r="D16" s="159"/>
      <c r="E16" s="94" t="s">
        <v>122</v>
      </c>
      <c r="F16" s="189"/>
    </row>
    <row r="17" spans="1:6" ht="40.5" x14ac:dyDescent="0.15">
      <c r="A17" s="156">
        <v>2</v>
      </c>
      <c r="B17" s="171" t="s">
        <v>123</v>
      </c>
      <c r="C17" s="171" t="s">
        <v>124</v>
      </c>
      <c r="D17" s="171"/>
      <c r="E17" s="92" t="s">
        <v>125</v>
      </c>
      <c r="F17" s="188"/>
    </row>
    <row r="18" spans="1:6" ht="14.25" x14ac:dyDescent="0.15">
      <c r="A18" s="170"/>
      <c r="B18" s="172"/>
      <c r="C18" s="172"/>
      <c r="D18" s="172"/>
      <c r="E18" s="93" t="s">
        <v>126</v>
      </c>
      <c r="F18" s="190"/>
    </row>
    <row r="19" spans="1:6" ht="40.5" x14ac:dyDescent="0.15">
      <c r="A19" s="170"/>
      <c r="B19" s="172"/>
      <c r="C19" s="172"/>
      <c r="D19" s="172"/>
      <c r="E19" s="93" t="s">
        <v>127</v>
      </c>
      <c r="F19" s="190"/>
    </row>
    <row r="20" spans="1:6" ht="27" x14ac:dyDescent="0.15">
      <c r="A20" s="170"/>
      <c r="B20" s="172"/>
      <c r="C20" s="172"/>
      <c r="D20" s="172"/>
      <c r="E20" s="93" t="s">
        <v>128</v>
      </c>
      <c r="F20" s="190"/>
    </row>
    <row r="21" spans="1:6" ht="27" x14ac:dyDescent="0.15">
      <c r="A21" s="157"/>
      <c r="B21" s="173"/>
      <c r="C21" s="173"/>
      <c r="D21" s="173"/>
      <c r="E21" s="94" t="s">
        <v>129</v>
      </c>
      <c r="F21" s="189"/>
    </row>
    <row r="22" spans="1:6" ht="14.25" x14ac:dyDescent="0.15">
      <c r="A22" s="156">
        <v>3</v>
      </c>
      <c r="B22" s="171" t="s">
        <v>130</v>
      </c>
      <c r="C22" s="171" t="s">
        <v>131</v>
      </c>
      <c r="D22" s="171"/>
      <c r="E22" s="92" t="s">
        <v>132</v>
      </c>
      <c r="F22" s="188"/>
    </row>
    <row r="23" spans="1:6" ht="27" x14ac:dyDescent="0.15">
      <c r="A23" s="170"/>
      <c r="B23" s="172"/>
      <c r="C23" s="172"/>
      <c r="D23" s="172"/>
      <c r="E23" s="93" t="s">
        <v>133</v>
      </c>
      <c r="F23" s="190"/>
    </row>
    <row r="24" spans="1:6" ht="27" x14ac:dyDescent="0.15">
      <c r="A24" s="170"/>
      <c r="B24" s="172"/>
      <c r="C24" s="172"/>
      <c r="D24" s="172"/>
      <c r="E24" s="93" t="s">
        <v>134</v>
      </c>
      <c r="F24" s="190"/>
    </row>
    <row r="25" spans="1:6" ht="27" x14ac:dyDescent="0.15">
      <c r="A25" s="170"/>
      <c r="B25" s="172"/>
      <c r="C25" s="172"/>
      <c r="D25" s="172"/>
      <c r="E25" s="93" t="s">
        <v>135</v>
      </c>
      <c r="F25" s="190"/>
    </row>
    <row r="26" spans="1:6" ht="14.25" x14ac:dyDescent="0.15">
      <c r="A26" s="170"/>
      <c r="B26" s="172"/>
      <c r="C26" s="172"/>
      <c r="D26" s="172"/>
      <c r="E26" s="93" t="s">
        <v>136</v>
      </c>
      <c r="F26" s="190"/>
    </row>
    <row r="27" spans="1:6" ht="14.25" x14ac:dyDescent="0.15">
      <c r="A27" s="157"/>
      <c r="B27" s="173"/>
      <c r="C27" s="173"/>
      <c r="D27" s="173"/>
      <c r="E27" s="94" t="s">
        <v>137</v>
      </c>
      <c r="F27" s="189"/>
    </row>
    <row r="28" spans="1:6" ht="27" x14ac:dyDescent="0.15">
      <c r="A28" s="156">
        <v>4</v>
      </c>
      <c r="B28" s="171" t="s">
        <v>138</v>
      </c>
      <c r="C28" s="158">
        <v>44715</v>
      </c>
      <c r="D28" s="171"/>
      <c r="E28" s="92" t="s">
        <v>139</v>
      </c>
      <c r="F28" s="188"/>
    </row>
    <row r="29" spans="1:6" ht="27" x14ac:dyDescent="0.15">
      <c r="A29" s="170"/>
      <c r="B29" s="172"/>
      <c r="C29" s="178"/>
      <c r="D29" s="172"/>
      <c r="E29" s="93" t="s">
        <v>140</v>
      </c>
      <c r="F29" s="190"/>
    </row>
    <row r="30" spans="1:6" ht="14.25" x14ac:dyDescent="0.15">
      <c r="A30" s="170"/>
      <c r="B30" s="172"/>
      <c r="C30" s="178"/>
      <c r="D30" s="172"/>
      <c r="E30" s="93" t="s">
        <v>141</v>
      </c>
      <c r="F30" s="190"/>
    </row>
    <row r="31" spans="1:6" ht="27" x14ac:dyDescent="0.15">
      <c r="A31" s="170"/>
      <c r="B31" s="172"/>
      <c r="C31" s="178"/>
      <c r="D31" s="172"/>
      <c r="E31" s="93" t="s">
        <v>142</v>
      </c>
      <c r="F31" s="190"/>
    </row>
    <row r="32" spans="1:6" ht="14.25" x14ac:dyDescent="0.15">
      <c r="A32" s="170"/>
      <c r="B32" s="172"/>
      <c r="C32" s="178"/>
      <c r="D32" s="172"/>
      <c r="E32" s="93" t="s">
        <v>143</v>
      </c>
      <c r="F32" s="190"/>
    </row>
    <row r="33" spans="1:6" ht="27" x14ac:dyDescent="0.15">
      <c r="A33" s="157"/>
      <c r="B33" s="173"/>
      <c r="C33" s="159"/>
      <c r="D33" s="173"/>
      <c r="E33" s="94" t="s">
        <v>144</v>
      </c>
      <c r="F33" s="189"/>
    </row>
    <row r="34" spans="1:6" ht="14.25" x14ac:dyDescent="0.15">
      <c r="A34" s="156">
        <v>5</v>
      </c>
      <c r="B34" s="158">
        <v>44745</v>
      </c>
      <c r="C34" s="171" t="s">
        <v>145</v>
      </c>
      <c r="D34" s="171"/>
      <c r="E34" s="92" t="s">
        <v>146</v>
      </c>
      <c r="F34" s="188"/>
    </row>
    <row r="35" spans="1:6" ht="27" x14ac:dyDescent="0.15">
      <c r="A35" s="170"/>
      <c r="B35" s="178"/>
      <c r="C35" s="172"/>
      <c r="D35" s="172"/>
      <c r="E35" s="93" t="s">
        <v>147</v>
      </c>
      <c r="F35" s="190"/>
    </row>
    <row r="36" spans="1:6" ht="27" x14ac:dyDescent="0.15">
      <c r="A36" s="170"/>
      <c r="B36" s="178"/>
      <c r="C36" s="172"/>
      <c r="D36" s="172"/>
      <c r="E36" s="93" t="s">
        <v>148</v>
      </c>
      <c r="F36" s="190"/>
    </row>
    <row r="37" spans="1:6" ht="14.25" x14ac:dyDescent="0.15">
      <c r="A37" s="157"/>
      <c r="B37" s="159"/>
      <c r="C37" s="173"/>
      <c r="D37" s="173"/>
      <c r="E37" s="94" t="s">
        <v>149</v>
      </c>
      <c r="F37" s="189"/>
    </row>
    <row r="38" spans="1:6" ht="14.25" x14ac:dyDescent="0.15">
      <c r="A38" s="156">
        <v>6</v>
      </c>
      <c r="B38" s="171" t="s">
        <v>150</v>
      </c>
      <c r="C38" s="171" t="s">
        <v>151</v>
      </c>
      <c r="D38" s="171"/>
      <c r="E38" s="92" t="s">
        <v>152</v>
      </c>
      <c r="F38" s="188"/>
    </row>
    <row r="39" spans="1:6" ht="14.25" x14ac:dyDescent="0.15">
      <c r="A39" s="157"/>
      <c r="B39" s="173"/>
      <c r="C39" s="173"/>
      <c r="D39" s="173"/>
      <c r="E39" s="94" t="s">
        <v>153</v>
      </c>
      <c r="F39" s="189"/>
    </row>
    <row r="40" spans="1:6" ht="14.25" x14ac:dyDescent="0.15">
      <c r="A40" s="156">
        <v>7</v>
      </c>
      <c r="B40" s="171" t="s">
        <v>154</v>
      </c>
      <c r="C40" s="171" t="s">
        <v>155</v>
      </c>
      <c r="D40" s="171"/>
      <c r="E40" s="92" t="s">
        <v>152</v>
      </c>
      <c r="F40" s="188"/>
    </row>
    <row r="41" spans="1:6" ht="14.25" x14ac:dyDescent="0.15">
      <c r="A41" s="157"/>
      <c r="B41" s="173"/>
      <c r="C41" s="173"/>
      <c r="D41" s="173"/>
      <c r="E41" s="94" t="s">
        <v>153</v>
      </c>
      <c r="F41" s="189"/>
    </row>
    <row r="42" spans="1:6" ht="27" x14ac:dyDescent="0.15">
      <c r="A42" s="156">
        <v>8</v>
      </c>
      <c r="B42" s="171" t="s">
        <v>156</v>
      </c>
      <c r="C42" s="158">
        <v>44624</v>
      </c>
      <c r="D42" s="171"/>
      <c r="E42" s="92" t="s">
        <v>157</v>
      </c>
      <c r="F42" s="188"/>
    </row>
    <row r="43" spans="1:6" ht="14.25" x14ac:dyDescent="0.15">
      <c r="A43" s="157"/>
      <c r="B43" s="173"/>
      <c r="C43" s="159"/>
      <c r="D43" s="173"/>
      <c r="E43" s="94" t="s">
        <v>158</v>
      </c>
      <c r="F43" s="189"/>
    </row>
    <row r="44" spans="1:6" ht="14.25" x14ac:dyDescent="0.15">
      <c r="A44" s="156">
        <v>9</v>
      </c>
      <c r="B44" s="158">
        <v>44655</v>
      </c>
      <c r="C44" s="158">
        <v>44838</v>
      </c>
      <c r="D44" s="171"/>
      <c r="E44" s="92" t="s">
        <v>159</v>
      </c>
      <c r="F44" s="188"/>
    </row>
    <row r="45" spans="1:6" ht="27" x14ac:dyDescent="0.15">
      <c r="A45" s="170"/>
      <c r="B45" s="178"/>
      <c r="C45" s="178"/>
      <c r="D45" s="172"/>
      <c r="E45" s="93" t="s">
        <v>160</v>
      </c>
      <c r="F45" s="190"/>
    </row>
    <row r="46" spans="1:6" ht="27" x14ac:dyDescent="0.15">
      <c r="A46" s="157"/>
      <c r="B46" s="159"/>
      <c r="C46" s="159"/>
      <c r="D46" s="173"/>
      <c r="E46" s="94" t="s">
        <v>161</v>
      </c>
      <c r="F46" s="189"/>
    </row>
    <row r="47" spans="1:6" ht="14.25" x14ac:dyDescent="0.15">
      <c r="A47" s="156">
        <v>10</v>
      </c>
      <c r="B47" s="158">
        <v>44869</v>
      </c>
      <c r="C47" s="171" t="s">
        <v>162</v>
      </c>
      <c r="D47" s="171"/>
      <c r="E47" s="92" t="s">
        <v>163</v>
      </c>
      <c r="F47" s="188"/>
    </row>
    <row r="48" spans="1:6" ht="14.25" x14ac:dyDescent="0.15">
      <c r="A48" s="170"/>
      <c r="B48" s="178"/>
      <c r="C48" s="172"/>
      <c r="D48" s="172"/>
      <c r="E48" s="93" t="s">
        <v>164</v>
      </c>
      <c r="F48" s="190"/>
    </row>
    <row r="49" spans="1:6" ht="27" x14ac:dyDescent="0.15">
      <c r="A49" s="170"/>
      <c r="B49" s="178"/>
      <c r="C49" s="172"/>
      <c r="D49" s="172"/>
      <c r="E49" s="93" t="s">
        <v>165</v>
      </c>
      <c r="F49" s="190"/>
    </row>
    <row r="50" spans="1:6" ht="27" x14ac:dyDescent="0.15">
      <c r="A50" s="157"/>
      <c r="B50" s="159"/>
      <c r="C50" s="173"/>
      <c r="D50" s="173"/>
      <c r="E50" s="94" t="s">
        <v>166</v>
      </c>
      <c r="F50" s="189"/>
    </row>
    <row r="51" spans="1:6" ht="14.25" x14ac:dyDescent="0.15">
      <c r="A51" s="156">
        <v>11</v>
      </c>
      <c r="B51" s="171" t="s">
        <v>167</v>
      </c>
      <c r="C51" s="171" t="s">
        <v>168</v>
      </c>
      <c r="D51" s="171"/>
      <c r="E51" s="92" t="s">
        <v>169</v>
      </c>
      <c r="F51" s="188"/>
    </row>
    <row r="52" spans="1:6" ht="14.25" x14ac:dyDescent="0.15">
      <c r="A52" s="170"/>
      <c r="B52" s="172"/>
      <c r="C52" s="172"/>
      <c r="D52" s="172"/>
      <c r="E52" s="93" t="s">
        <v>170</v>
      </c>
      <c r="F52" s="190"/>
    </row>
    <row r="53" spans="1:6" ht="14.25" x14ac:dyDescent="0.15">
      <c r="A53" s="170"/>
      <c r="B53" s="172"/>
      <c r="C53" s="172"/>
      <c r="D53" s="172"/>
      <c r="E53" s="93" t="s">
        <v>171</v>
      </c>
      <c r="F53" s="190"/>
    </row>
    <row r="54" spans="1:6" ht="14.25" x14ac:dyDescent="0.15">
      <c r="A54" s="170"/>
      <c r="B54" s="172"/>
      <c r="C54" s="172"/>
      <c r="D54" s="172"/>
      <c r="E54" s="93" t="s">
        <v>172</v>
      </c>
      <c r="F54" s="190"/>
    </row>
    <row r="55" spans="1:6" ht="14.25" x14ac:dyDescent="0.15">
      <c r="A55" s="157"/>
      <c r="B55" s="173"/>
      <c r="C55" s="173"/>
      <c r="D55" s="173"/>
      <c r="E55" s="94" t="s">
        <v>173</v>
      </c>
      <c r="F55" s="189"/>
    </row>
    <row r="56" spans="1:6" ht="14.25" x14ac:dyDescent="0.15">
      <c r="A56" s="156">
        <v>12</v>
      </c>
      <c r="B56" s="171" t="s">
        <v>174</v>
      </c>
      <c r="C56" s="158">
        <v>44566</v>
      </c>
      <c r="D56" s="171"/>
      <c r="E56" s="92" t="s">
        <v>175</v>
      </c>
      <c r="F56" s="188"/>
    </row>
    <row r="57" spans="1:6" ht="40.5" x14ac:dyDescent="0.15">
      <c r="A57" s="170"/>
      <c r="B57" s="172"/>
      <c r="C57" s="178"/>
      <c r="D57" s="172"/>
      <c r="E57" s="93" t="s">
        <v>176</v>
      </c>
      <c r="F57" s="190"/>
    </row>
    <row r="58" spans="1:6" ht="14.25" x14ac:dyDescent="0.15">
      <c r="A58" s="157"/>
      <c r="B58" s="173"/>
      <c r="C58" s="159"/>
      <c r="D58" s="173"/>
      <c r="E58" s="94" t="s">
        <v>177</v>
      </c>
      <c r="F58" s="189"/>
    </row>
    <row r="59" spans="1:6" ht="14.25" x14ac:dyDescent="0.15">
      <c r="A59" s="156">
        <v>13</v>
      </c>
      <c r="B59" s="158">
        <v>44597</v>
      </c>
      <c r="C59" s="158">
        <v>44778</v>
      </c>
      <c r="D59" s="171"/>
      <c r="E59" s="92" t="s">
        <v>178</v>
      </c>
      <c r="F59" s="188"/>
    </row>
    <row r="60" spans="1:6" ht="27" x14ac:dyDescent="0.15">
      <c r="A60" s="157"/>
      <c r="B60" s="159"/>
      <c r="C60" s="159"/>
      <c r="D60" s="173"/>
      <c r="E60" s="94" t="s">
        <v>179</v>
      </c>
      <c r="F60" s="189"/>
    </row>
    <row r="61" spans="1:6" ht="14.25" x14ac:dyDescent="0.15">
      <c r="A61" s="95">
        <v>14</v>
      </c>
      <c r="B61" s="96">
        <v>44809</v>
      </c>
      <c r="C61" s="97" t="s">
        <v>180</v>
      </c>
      <c r="D61" s="97"/>
      <c r="E61" s="98" t="s">
        <v>100</v>
      </c>
      <c r="F61" s="99"/>
    </row>
    <row r="62" spans="1:6" ht="15" thickBot="1" x14ac:dyDescent="0.2">
      <c r="A62" s="100">
        <v>15</v>
      </c>
      <c r="B62" s="101" t="s">
        <v>181</v>
      </c>
      <c r="C62" s="101" t="s">
        <v>182</v>
      </c>
      <c r="D62" s="101"/>
      <c r="E62" s="102" t="s">
        <v>183</v>
      </c>
      <c r="F62" s="103"/>
    </row>
  </sheetData>
  <mergeCells count="71">
    <mergeCell ref="B7:F7"/>
    <mergeCell ref="A1:F1"/>
    <mergeCell ref="B3:F3"/>
    <mergeCell ref="B4:F4"/>
    <mergeCell ref="B5:F5"/>
    <mergeCell ref="B6:F6"/>
    <mergeCell ref="A17:A21"/>
    <mergeCell ref="B17:B21"/>
    <mergeCell ref="C17:C21"/>
    <mergeCell ref="D17:D21"/>
    <mergeCell ref="F17:F21"/>
    <mergeCell ref="A10:A16"/>
    <mergeCell ref="B10:B16"/>
    <mergeCell ref="C10:C16"/>
    <mergeCell ref="D10:D16"/>
    <mergeCell ref="F10:F16"/>
    <mergeCell ref="A28:A33"/>
    <mergeCell ref="B28:B33"/>
    <mergeCell ref="C28:C33"/>
    <mergeCell ref="D28:D33"/>
    <mergeCell ref="F28:F33"/>
    <mergeCell ref="A22:A27"/>
    <mergeCell ref="B22:B27"/>
    <mergeCell ref="C22:C27"/>
    <mergeCell ref="D22:D27"/>
    <mergeCell ref="F22:F27"/>
    <mergeCell ref="A38:A39"/>
    <mergeCell ref="B38:B39"/>
    <mergeCell ref="C38:C39"/>
    <mergeCell ref="D38:D39"/>
    <mergeCell ref="F38:F39"/>
    <mergeCell ref="A34:A37"/>
    <mergeCell ref="B34:B37"/>
    <mergeCell ref="C34:C37"/>
    <mergeCell ref="D34:D37"/>
    <mergeCell ref="F34:F37"/>
    <mergeCell ref="A42:A43"/>
    <mergeCell ref="B42:B43"/>
    <mergeCell ref="C42:C43"/>
    <mergeCell ref="D42:D43"/>
    <mergeCell ref="F42:F43"/>
    <mergeCell ref="A40:A41"/>
    <mergeCell ref="B40:B41"/>
    <mergeCell ref="C40:C41"/>
    <mergeCell ref="D40:D41"/>
    <mergeCell ref="F40:F41"/>
    <mergeCell ref="A47:A50"/>
    <mergeCell ref="B47:B50"/>
    <mergeCell ref="C47:C50"/>
    <mergeCell ref="D47:D50"/>
    <mergeCell ref="F47:F50"/>
    <mergeCell ref="A44:A46"/>
    <mergeCell ref="B44:B46"/>
    <mergeCell ref="C44:C46"/>
    <mergeCell ref="D44:D46"/>
    <mergeCell ref="F44:F46"/>
    <mergeCell ref="A56:A58"/>
    <mergeCell ref="B56:B58"/>
    <mergeCell ref="C56:C58"/>
    <mergeCell ref="D56:D58"/>
    <mergeCell ref="F56:F58"/>
    <mergeCell ref="A51:A55"/>
    <mergeCell ref="B51:B55"/>
    <mergeCell ref="C51:C55"/>
    <mergeCell ref="D51:D55"/>
    <mergeCell ref="F51:F55"/>
    <mergeCell ref="A59:A60"/>
    <mergeCell ref="B59:B60"/>
    <mergeCell ref="C59:C60"/>
    <mergeCell ref="D59:D60"/>
    <mergeCell ref="F59:F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8"/>
  <sheetViews>
    <sheetView workbookViewId="0">
      <selection activeCell="C6" sqref="C6"/>
    </sheetView>
  </sheetViews>
  <sheetFormatPr defaultRowHeight="13.5" x14ac:dyDescent="0.15"/>
  <cols>
    <col min="1" max="1" width="34.078125" customWidth="1"/>
    <col min="2" max="2" width="53.94140625" customWidth="1"/>
    <col min="3" max="3" width="21.94140625" customWidth="1"/>
    <col min="4" max="4" width="26.234375" customWidth="1"/>
  </cols>
  <sheetData>
    <row r="1" spans="1:4" ht="27.75" thickBot="1" x14ac:dyDescent="0.2">
      <c r="A1" s="191" t="s">
        <v>42</v>
      </c>
      <c r="B1" s="191"/>
      <c r="C1" s="191"/>
      <c r="D1" s="191"/>
    </row>
    <row r="2" spans="1:4" ht="15" customHeight="1" thickTop="1" thickBot="1" x14ac:dyDescent="0.2">
      <c r="A2" s="45"/>
      <c r="B2" s="45"/>
      <c r="C2" s="45"/>
      <c r="D2" s="45"/>
    </row>
    <row r="3" spans="1:4" ht="22.5" customHeight="1" thickTop="1" thickBot="1" x14ac:dyDescent="0.2">
      <c r="A3" s="46" t="s">
        <v>1</v>
      </c>
      <c r="B3" s="48" t="s">
        <v>67</v>
      </c>
      <c r="C3" s="48"/>
      <c r="D3" s="48"/>
    </row>
    <row r="4" spans="1:4" ht="23.25" customHeight="1" thickTop="1" thickBot="1" x14ac:dyDescent="0.2">
      <c r="A4" s="46" t="s">
        <v>2</v>
      </c>
      <c r="B4" s="48" t="s">
        <v>68</v>
      </c>
      <c r="C4" s="48"/>
      <c r="D4" s="48"/>
    </row>
    <row r="5" spans="1:4" ht="22.5" customHeight="1" thickTop="1" thickBot="1" x14ac:dyDescent="0.2">
      <c r="A5" s="46" t="s">
        <v>3</v>
      </c>
      <c r="B5" s="46" t="s">
        <v>69</v>
      </c>
      <c r="C5" s="46"/>
      <c r="D5" s="51"/>
    </row>
    <row r="6" spans="1:4" ht="19.5" customHeight="1" thickTop="1" thickBot="1" x14ac:dyDescent="0.2">
      <c r="A6" s="46" t="s">
        <v>4</v>
      </c>
      <c r="B6" s="61">
        <v>44836</v>
      </c>
      <c r="C6" s="46"/>
      <c r="D6" s="51"/>
    </row>
    <row r="7" spans="1:4" ht="24.75" customHeight="1" thickTop="1" thickBot="1" x14ac:dyDescent="0.2">
      <c r="A7" s="46" t="s">
        <v>5</v>
      </c>
      <c r="B7" s="46" t="s">
        <v>9</v>
      </c>
      <c r="C7" s="46"/>
      <c r="D7" s="51"/>
    </row>
    <row r="8" spans="1:4" ht="21.75" customHeight="1" thickTop="1" thickBot="1" x14ac:dyDescent="0.2">
      <c r="A8" s="52"/>
      <c r="B8" s="50"/>
      <c r="C8" s="50"/>
      <c r="D8" s="51"/>
    </row>
    <row r="9" spans="1:4" ht="17.25" thickTop="1" x14ac:dyDescent="0.15">
      <c r="A9" s="53" t="s">
        <v>10</v>
      </c>
      <c r="B9" s="53" t="s">
        <v>11</v>
      </c>
      <c r="C9" s="54" t="s">
        <v>12</v>
      </c>
      <c r="D9" s="53" t="s">
        <v>13</v>
      </c>
    </row>
    <row r="10" spans="1:4" ht="84" x14ac:dyDescent="0.2">
      <c r="A10" s="55">
        <v>1</v>
      </c>
      <c r="B10" s="56" t="s">
        <v>70</v>
      </c>
      <c r="C10" s="57">
        <f>DATE(2022,2,10)</f>
        <v>44602</v>
      </c>
      <c r="D10" s="58">
        <f>C10+6</f>
        <v>44608</v>
      </c>
    </row>
    <row r="11" spans="1:4" ht="117" x14ac:dyDescent="0.2">
      <c r="A11" s="55">
        <v>2</v>
      </c>
      <c r="B11" s="59" t="s">
        <v>71</v>
      </c>
      <c r="C11" s="57">
        <f>DATE(2022,2,17)</f>
        <v>44609</v>
      </c>
      <c r="D11" s="58">
        <f t="shared" ref="D11:D27" si="0">C11+6</f>
        <v>44615</v>
      </c>
    </row>
    <row r="12" spans="1:4" ht="117" x14ac:dyDescent="0.2">
      <c r="A12" s="55">
        <v>3</v>
      </c>
      <c r="B12" s="59" t="s">
        <v>72</v>
      </c>
      <c r="C12" s="57">
        <f t="shared" ref="C12:C27" si="1">D11+1</f>
        <v>44616</v>
      </c>
      <c r="D12" s="58">
        <f t="shared" si="0"/>
        <v>44622</v>
      </c>
    </row>
    <row r="13" spans="1:4" ht="84" x14ac:dyDescent="0.2">
      <c r="A13" s="55">
        <v>4</v>
      </c>
      <c r="B13" s="59" t="s">
        <v>73</v>
      </c>
      <c r="C13" s="57">
        <f t="shared" si="1"/>
        <v>44623</v>
      </c>
      <c r="D13" s="58">
        <f t="shared" si="0"/>
        <v>44629</v>
      </c>
    </row>
    <row r="14" spans="1:4" ht="50.25" x14ac:dyDescent="0.2">
      <c r="A14" s="55">
        <v>5</v>
      </c>
      <c r="B14" s="59" t="s">
        <v>74</v>
      </c>
      <c r="C14" s="57">
        <f t="shared" si="1"/>
        <v>44630</v>
      </c>
      <c r="D14" s="58">
        <f t="shared" si="0"/>
        <v>44636</v>
      </c>
    </row>
    <row r="15" spans="1:4" ht="133.5" x14ac:dyDescent="0.2">
      <c r="A15" s="55">
        <v>6</v>
      </c>
      <c r="B15" s="59" t="s">
        <v>75</v>
      </c>
      <c r="C15" s="57">
        <f t="shared" si="1"/>
        <v>44637</v>
      </c>
      <c r="D15" s="58">
        <f t="shared" si="0"/>
        <v>44643</v>
      </c>
    </row>
    <row r="16" spans="1:4" ht="67.5" x14ac:dyDescent="0.2">
      <c r="A16" s="55">
        <v>7</v>
      </c>
      <c r="B16" s="59" t="s">
        <v>76</v>
      </c>
      <c r="C16" s="57">
        <f t="shared" si="1"/>
        <v>44644</v>
      </c>
      <c r="D16" s="58">
        <f t="shared" si="0"/>
        <v>44650</v>
      </c>
    </row>
    <row r="17" spans="1:4" ht="33.75" x14ac:dyDescent="0.2">
      <c r="A17" s="55">
        <v>8</v>
      </c>
      <c r="B17" s="59" t="s">
        <v>77</v>
      </c>
      <c r="C17" s="57">
        <f t="shared" si="1"/>
        <v>44651</v>
      </c>
      <c r="D17" s="58">
        <f t="shared" si="0"/>
        <v>44657</v>
      </c>
    </row>
    <row r="18" spans="1:4" ht="150" x14ac:dyDescent="0.2">
      <c r="A18" s="55">
        <v>9</v>
      </c>
      <c r="B18" s="59" t="s">
        <v>78</v>
      </c>
      <c r="C18" s="57">
        <f t="shared" si="1"/>
        <v>44658</v>
      </c>
      <c r="D18" s="58">
        <f t="shared" si="0"/>
        <v>44664</v>
      </c>
    </row>
    <row r="19" spans="1:4" ht="117" x14ac:dyDescent="0.2">
      <c r="A19" s="55">
        <v>10</v>
      </c>
      <c r="B19" s="59" t="s">
        <v>79</v>
      </c>
      <c r="C19" s="57">
        <f t="shared" si="1"/>
        <v>44665</v>
      </c>
      <c r="D19" s="58">
        <f t="shared" si="0"/>
        <v>44671</v>
      </c>
    </row>
    <row r="20" spans="1:4" ht="84" x14ac:dyDescent="0.2">
      <c r="A20" s="55">
        <v>11</v>
      </c>
      <c r="B20" s="59" t="s">
        <v>80</v>
      </c>
      <c r="C20" s="57">
        <f t="shared" si="1"/>
        <v>44672</v>
      </c>
      <c r="D20" s="58">
        <f t="shared" si="0"/>
        <v>44678</v>
      </c>
    </row>
    <row r="21" spans="1:4" ht="50.25" x14ac:dyDescent="0.2">
      <c r="A21" s="55">
        <v>12</v>
      </c>
      <c r="B21" s="59" t="s">
        <v>81</v>
      </c>
      <c r="C21" s="57">
        <f t="shared" si="1"/>
        <v>44679</v>
      </c>
      <c r="D21" s="58">
        <f t="shared" si="0"/>
        <v>44685</v>
      </c>
    </row>
    <row r="22" spans="1:4" ht="67.5" x14ac:dyDescent="0.2">
      <c r="A22" s="55">
        <v>13</v>
      </c>
      <c r="B22" s="59" t="s">
        <v>82</v>
      </c>
      <c r="C22" s="57">
        <f t="shared" si="1"/>
        <v>44686</v>
      </c>
      <c r="D22" s="58">
        <f t="shared" si="0"/>
        <v>44692</v>
      </c>
    </row>
    <row r="23" spans="1:4" ht="84" x14ac:dyDescent="0.2">
      <c r="A23" s="55">
        <v>14</v>
      </c>
      <c r="B23" s="59" t="s">
        <v>83</v>
      </c>
      <c r="C23" s="57">
        <f t="shared" si="1"/>
        <v>44693</v>
      </c>
      <c r="D23" s="58">
        <f t="shared" si="0"/>
        <v>44699</v>
      </c>
    </row>
    <row r="24" spans="1:4" ht="100.5" x14ac:dyDescent="0.2">
      <c r="A24" s="55">
        <v>15</v>
      </c>
      <c r="B24" s="59" t="s">
        <v>84</v>
      </c>
      <c r="C24" s="57">
        <f t="shared" si="1"/>
        <v>44700</v>
      </c>
      <c r="D24" s="58">
        <f t="shared" si="0"/>
        <v>44706</v>
      </c>
    </row>
    <row r="25" spans="1:4" ht="84" x14ac:dyDescent="0.2">
      <c r="A25" s="55">
        <v>16</v>
      </c>
      <c r="B25" s="59" t="s">
        <v>85</v>
      </c>
      <c r="C25" s="57">
        <f t="shared" si="1"/>
        <v>44707</v>
      </c>
      <c r="D25" s="58">
        <f t="shared" si="0"/>
        <v>44713</v>
      </c>
    </row>
    <row r="26" spans="1:4" ht="84" x14ac:dyDescent="0.2">
      <c r="A26" s="55">
        <v>17</v>
      </c>
      <c r="B26" s="59" t="s">
        <v>86</v>
      </c>
      <c r="C26" s="57">
        <f t="shared" si="1"/>
        <v>44714</v>
      </c>
      <c r="D26" s="58">
        <f t="shared" si="0"/>
        <v>44720</v>
      </c>
    </row>
    <row r="27" spans="1:4" ht="33.75" x14ac:dyDescent="0.2">
      <c r="A27" s="55">
        <v>18</v>
      </c>
      <c r="B27" s="59" t="s">
        <v>87</v>
      </c>
      <c r="C27" s="57">
        <f t="shared" si="1"/>
        <v>44721</v>
      </c>
      <c r="D27" s="58">
        <f t="shared" si="0"/>
        <v>44727</v>
      </c>
    </row>
    <row r="28" spans="1:4" ht="18.75" x14ac:dyDescent="0.15">
      <c r="A28" s="55">
        <v>19</v>
      </c>
      <c r="B28" s="60" t="s">
        <v>88</v>
      </c>
      <c r="C28" s="57">
        <f t="shared" ref="C28" si="2">D27+1</f>
        <v>44728</v>
      </c>
      <c r="D28" s="58">
        <f t="shared" ref="D28" si="3">C28+6</f>
        <v>44734</v>
      </c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"/>
  <sheetViews>
    <sheetView zoomScale="106" zoomScaleNormal="106" workbookViewId="0">
      <selection activeCell="A24" sqref="A24"/>
    </sheetView>
  </sheetViews>
  <sheetFormatPr defaultRowHeight="13.5" x14ac:dyDescent="0.15"/>
  <cols>
    <col min="1" max="1" width="27.94921875" customWidth="1"/>
    <col min="2" max="2" width="18.01953125" customWidth="1"/>
    <col min="3" max="3" width="19.24609375" customWidth="1"/>
    <col min="4" max="4" width="39.71875" customWidth="1"/>
    <col min="5" max="5" width="55.90234375" customWidth="1"/>
    <col min="6" max="6" width="27.703125" customWidth="1"/>
  </cols>
  <sheetData>
    <row r="1" spans="1:6" ht="26.25" thickBot="1" x14ac:dyDescent="0.35">
      <c r="A1" s="62" t="s">
        <v>61</v>
      </c>
      <c r="B1" s="63"/>
      <c r="C1" s="63"/>
      <c r="D1" s="63"/>
      <c r="E1" s="63"/>
      <c r="F1" s="63"/>
    </row>
    <row r="2" spans="1:6" ht="20.25" thickTop="1" thickBot="1" x14ac:dyDescent="0.25">
      <c r="A2" s="64" t="s">
        <v>1</v>
      </c>
      <c r="B2" s="63"/>
      <c r="C2" s="47" t="s">
        <v>67</v>
      </c>
      <c r="D2" s="63"/>
      <c r="E2" s="63"/>
      <c r="F2" s="63"/>
    </row>
    <row r="3" spans="1:6" ht="20.25" thickTop="1" thickBot="1" x14ac:dyDescent="0.25">
      <c r="A3" s="64" t="s">
        <v>2</v>
      </c>
      <c r="B3" s="63"/>
      <c r="C3" s="47" t="s">
        <v>68</v>
      </c>
      <c r="D3" s="63"/>
      <c r="E3" s="63"/>
      <c r="F3" s="63"/>
    </row>
    <row r="4" spans="1:6" ht="20.25" thickTop="1" thickBot="1" x14ac:dyDescent="0.25">
      <c r="A4" s="64" t="s">
        <v>3</v>
      </c>
      <c r="B4" s="65"/>
      <c r="C4" s="49" t="s">
        <v>69</v>
      </c>
      <c r="D4" s="66"/>
      <c r="E4" s="66"/>
      <c r="F4" s="66"/>
    </row>
    <row r="5" spans="1:6" ht="19.5" thickTop="1" thickBot="1" x14ac:dyDescent="0.25">
      <c r="A5" s="64" t="s">
        <v>5</v>
      </c>
      <c r="B5" s="63"/>
      <c r="C5" s="67" t="s">
        <v>9</v>
      </c>
      <c r="D5" s="63"/>
      <c r="E5" s="63"/>
      <c r="F5" s="63"/>
    </row>
    <row r="6" spans="1:6" ht="19.5" thickTop="1" thickBot="1" x14ac:dyDescent="0.25">
      <c r="A6" s="64" t="s">
        <v>4</v>
      </c>
      <c r="B6" s="65"/>
      <c r="C6" s="68">
        <f>'[1]Ke hoach thuc hien (Chính)'!B6</f>
        <v>44198</v>
      </c>
      <c r="D6" s="68"/>
      <c r="E6" s="68"/>
      <c r="F6" s="68"/>
    </row>
    <row r="7" spans="1:6" ht="14.25" thickTop="1" x14ac:dyDescent="0.15"/>
    <row r="8" spans="1:6" ht="39.75" customHeight="1" x14ac:dyDescent="0.2">
      <c r="A8" s="69" t="s">
        <v>32</v>
      </c>
      <c r="B8" s="70" t="s">
        <v>12</v>
      </c>
      <c r="C8" s="69" t="s">
        <v>13</v>
      </c>
      <c r="D8" s="71" t="s">
        <v>89</v>
      </c>
      <c r="E8" s="69" t="s">
        <v>34</v>
      </c>
      <c r="F8" s="71" t="s">
        <v>90</v>
      </c>
    </row>
    <row r="9" spans="1:6" ht="227.25" customHeight="1" x14ac:dyDescent="0.2">
      <c r="A9" s="72" t="s">
        <v>91</v>
      </c>
      <c r="B9" s="73">
        <f>DATE(2022,2,10)</f>
        <v>44602</v>
      </c>
      <c r="C9" s="74">
        <f>B9+13</f>
        <v>44615</v>
      </c>
      <c r="D9" s="74">
        <f>C9</f>
        <v>44615</v>
      </c>
      <c r="E9" s="75" t="s">
        <v>92</v>
      </c>
      <c r="F9" s="75"/>
    </row>
    <row r="10" spans="1:6" ht="135" customHeight="1" x14ac:dyDescent="0.2">
      <c r="A10" s="72">
        <v>3</v>
      </c>
      <c r="B10" s="73">
        <f t="shared" ref="B10:B14" si="0">C9+1</f>
        <v>44616</v>
      </c>
      <c r="C10" s="76">
        <f t="shared" ref="C10:C26" si="1">B10+6</f>
        <v>44622</v>
      </c>
      <c r="D10" s="76">
        <f>C10</f>
        <v>44622</v>
      </c>
      <c r="E10" s="77" t="s">
        <v>93</v>
      </c>
      <c r="F10" s="78"/>
    </row>
    <row r="11" spans="1:6" ht="264.75" customHeight="1" x14ac:dyDescent="0.2">
      <c r="A11" s="72">
        <v>4</v>
      </c>
      <c r="B11" s="73">
        <f t="shared" si="0"/>
        <v>44623</v>
      </c>
      <c r="C11" s="73">
        <f t="shared" si="1"/>
        <v>44629</v>
      </c>
      <c r="D11" s="76">
        <f>C11</f>
        <v>44629</v>
      </c>
      <c r="E11" s="77" t="s">
        <v>94</v>
      </c>
      <c r="F11" s="77"/>
    </row>
    <row r="12" spans="1:6" ht="323.25" customHeight="1" x14ac:dyDescent="0.2">
      <c r="A12" s="72">
        <v>5</v>
      </c>
      <c r="B12" s="73">
        <f t="shared" si="0"/>
        <v>44630</v>
      </c>
      <c r="C12" s="76">
        <f t="shared" si="1"/>
        <v>44636</v>
      </c>
      <c r="D12" s="192">
        <f>C13</f>
        <v>44643</v>
      </c>
      <c r="E12" s="77" t="s">
        <v>95</v>
      </c>
      <c r="F12" s="77"/>
    </row>
    <row r="13" spans="1:6" ht="182.25" customHeight="1" x14ac:dyDescent="0.2">
      <c r="A13" s="72">
        <v>6</v>
      </c>
      <c r="B13" s="73">
        <f t="shared" si="0"/>
        <v>44637</v>
      </c>
      <c r="C13" s="76">
        <f t="shared" si="1"/>
        <v>44643</v>
      </c>
      <c r="D13" s="193"/>
      <c r="E13" s="77" t="s">
        <v>96</v>
      </c>
      <c r="F13" s="77"/>
    </row>
    <row r="14" spans="1:6" ht="166.5" customHeight="1" x14ac:dyDescent="0.2">
      <c r="A14" s="72">
        <v>7</v>
      </c>
      <c r="B14" s="73">
        <f t="shared" si="0"/>
        <v>44644</v>
      </c>
      <c r="C14" s="76">
        <f t="shared" si="1"/>
        <v>44650</v>
      </c>
      <c r="D14" s="192">
        <f>C15</f>
        <v>44657</v>
      </c>
      <c r="E14" s="79" t="s">
        <v>97</v>
      </c>
      <c r="F14" s="194"/>
    </row>
    <row r="15" spans="1:6" ht="168.75" customHeight="1" x14ac:dyDescent="0.2">
      <c r="A15" s="72">
        <v>8</v>
      </c>
      <c r="B15" s="73">
        <f>C14+1</f>
        <v>44651</v>
      </c>
      <c r="C15" s="76">
        <f t="shared" si="1"/>
        <v>44657</v>
      </c>
      <c r="D15" s="193"/>
      <c r="E15" s="79" t="s">
        <v>77</v>
      </c>
      <c r="F15" s="195"/>
    </row>
    <row r="16" spans="1:6" ht="229.5" customHeight="1" x14ac:dyDescent="0.2">
      <c r="A16" s="72">
        <v>9</v>
      </c>
      <c r="B16" s="73">
        <f>D14+1</f>
        <v>44658</v>
      </c>
      <c r="C16" s="76">
        <f t="shared" si="1"/>
        <v>44664</v>
      </c>
      <c r="D16" s="80">
        <f>C16</f>
        <v>44664</v>
      </c>
      <c r="E16" s="79" t="s">
        <v>78</v>
      </c>
      <c r="F16" s="77"/>
    </row>
    <row r="17" spans="1:6" ht="165" customHeight="1" x14ac:dyDescent="0.2">
      <c r="A17" s="72">
        <v>10</v>
      </c>
      <c r="B17" s="73">
        <f t="shared" ref="B17:B18" si="2">C16+1</f>
        <v>44665</v>
      </c>
      <c r="C17" s="76">
        <f t="shared" si="1"/>
        <v>44671</v>
      </c>
      <c r="D17" s="80">
        <f>C17</f>
        <v>44671</v>
      </c>
      <c r="E17" s="79" t="s">
        <v>79</v>
      </c>
      <c r="F17" s="77"/>
    </row>
    <row r="18" spans="1:6" ht="171" customHeight="1" x14ac:dyDescent="0.2">
      <c r="A18" s="72">
        <v>11</v>
      </c>
      <c r="B18" s="73">
        <f t="shared" si="2"/>
        <v>44672</v>
      </c>
      <c r="C18" s="76">
        <f t="shared" si="1"/>
        <v>44678</v>
      </c>
      <c r="D18" s="76">
        <f>C18</f>
        <v>44678</v>
      </c>
      <c r="E18" s="79" t="s">
        <v>80</v>
      </c>
      <c r="F18" s="77"/>
    </row>
    <row r="19" spans="1:6" ht="142.5" customHeight="1" x14ac:dyDescent="0.2">
      <c r="A19" s="72">
        <v>12</v>
      </c>
      <c r="B19" s="73">
        <f>C18+1</f>
        <v>44679</v>
      </c>
      <c r="C19" s="76">
        <f t="shared" si="1"/>
        <v>44685</v>
      </c>
      <c r="D19" s="76">
        <f t="shared" ref="D19:D26" si="3">C19</f>
        <v>44685</v>
      </c>
      <c r="E19" s="77" t="s">
        <v>98</v>
      </c>
      <c r="F19" s="77"/>
    </row>
    <row r="20" spans="1:6" ht="114" customHeight="1" x14ac:dyDescent="0.2">
      <c r="A20" s="72">
        <v>13</v>
      </c>
      <c r="B20" s="73">
        <f>D19+1</f>
        <v>44686</v>
      </c>
      <c r="C20" s="76">
        <f t="shared" si="1"/>
        <v>44692</v>
      </c>
      <c r="D20" s="76">
        <f t="shared" si="3"/>
        <v>44692</v>
      </c>
      <c r="E20" s="79" t="s">
        <v>99</v>
      </c>
      <c r="F20" s="77"/>
    </row>
    <row r="21" spans="1:6" ht="141" customHeight="1" x14ac:dyDescent="0.2">
      <c r="A21" s="72">
        <v>14</v>
      </c>
      <c r="B21" s="73">
        <f t="shared" ref="B21:B26" si="4">D20+1</f>
        <v>44693</v>
      </c>
      <c r="C21" s="76">
        <f t="shared" si="1"/>
        <v>44699</v>
      </c>
      <c r="D21" s="76">
        <f t="shared" si="3"/>
        <v>44699</v>
      </c>
      <c r="E21" s="79" t="s">
        <v>83</v>
      </c>
      <c r="F21" s="77"/>
    </row>
    <row r="22" spans="1:6" ht="131.25" customHeight="1" x14ac:dyDescent="0.2">
      <c r="A22" s="72">
        <v>15</v>
      </c>
      <c r="B22" s="73">
        <f t="shared" si="4"/>
        <v>44700</v>
      </c>
      <c r="C22" s="76">
        <f t="shared" si="1"/>
        <v>44706</v>
      </c>
      <c r="D22" s="76">
        <f t="shared" si="3"/>
        <v>44706</v>
      </c>
      <c r="E22" s="79" t="s">
        <v>84</v>
      </c>
      <c r="F22" s="77"/>
    </row>
    <row r="23" spans="1:6" ht="137.25" customHeight="1" x14ac:dyDescent="0.2">
      <c r="A23" s="72">
        <v>16</v>
      </c>
      <c r="B23" s="73">
        <f t="shared" si="4"/>
        <v>44707</v>
      </c>
      <c r="C23" s="76">
        <f t="shared" si="1"/>
        <v>44713</v>
      </c>
      <c r="D23" s="76">
        <f t="shared" si="3"/>
        <v>44713</v>
      </c>
      <c r="E23" s="79" t="s">
        <v>85</v>
      </c>
      <c r="F23" s="77"/>
    </row>
    <row r="24" spans="1:6" ht="120" customHeight="1" x14ac:dyDescent="0.2">
      <c r="A24" s="72">
        <v>17</v>
      </c>
      <c r="B24" s="73">
        <f t="shared" si="4"/>
        <v>44714</v>
      </c>
      <c r="C24" s="76">
        <f t="shared" si="1"/>
        <v>44720</v>
      </c>
      <c r="D24" s="76">
        <f t="shared" si="3"/>
        <v>44720</v>
      </c>
      <c r="E24" s="79" t="s">
        <v>86</v>
      </c>
      <c r="F24" s="77"/>
    </row>
    <row r="25" spans="1:6" ht="69" customHeight="1" x14ac:dyDescent="0.2">
      <c r="A25" s="72">
        <v>18</v>
      </c>
      <c r="B25" s="73">
        <f t="shared" si="4"/>
        <v>44721</v>
      </c>
      <c r="C25" s="76">
        <f t="shared" si="1"/>
        <v>44727</v>
      </c>
      <c r="D25" s="76">
        <f t="shared" si="3"/>
        <v>44727</v>
      </c>
      <c r="E25" s="79" t="s">
        <v>87</v>
      </c>
      <c r="F25" s="77"/>
    </row>
    <row r="26" spans="1:6" ht="18" x14ac:dyDescent="0.15">
      <c r="A26" s="72">
        <v>19</v>
      </c>
      <c r="B26" s="73">
        <f t="shared" si="4"/>
        <v>44728</v>
      </c>
      <c r="C26" s="76">
        <f t="shared" si="1"/>
        <v>44734</v>
      </c>
      <c r="D26" s="76">
        <f t="shared" si="3"/>
        <v>44734</v>
      </c>
      <c r="E26" s="81" t="s">
        <v>100</v>
      </c>
      <c r="F26" s="77"/>
    </row>
  </sheetData>
  <mergeCells count="3">
    <mergeCell ref="D12:D13"/>
    <mergeCell ref="D14:D15"/>
    <mergeCell ref="F14:F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11</vt:i4>
      </vt:variant>
    </vt:vector>
  </HeadingPairs>
  <TitlesOfParts>
    <vt:vector size="11" baseType="lpstr">
      <vt:lpstr>NhanXet_GVHD</vt:lpstr>
      <vt:lpstr>KHLV(Shipper)</vt:lpstr>
      <vt:lpstr>NKLV(Shipper)</vt:lpstr>
      <vt:lpstr>KHLV(DuLich)</vt:lpstr>
      <vt:lpstr>KHLV(ThoKhoa)</vt:lpstr>
      <vt:lpstr>NKLV(DuLich)</vt:lpstr>
      <vt:lpstr>NKLV(ThoKhoa)</vt:lpstr>
      <vt:lpstr>KHLV(Shipper2)</vt:lpstr>
      <vt:lpstr>NKLV(Shipper2)</vt:lpstr>
      <vt:lpstr>KHLV(DuLich2)</vt:lpstr>
      <vt:lpstr>NKLV(DuLich2)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HUNG_IT</dc:creator>
  <cp:lastModifiedBy>Admin</cp:lastModifiedBy>
  <dcterms:created xsi:type="dcterms:W3CDTF">2022-02-13T07:23:20Z</dcterms:created>
  <dcterms:modified xsi:type="dcterms:W3CDTF">2022-09-09T15:26:55Z</dcterms:modified>
</cp:coreProperties>
</file>