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de\python\DATN\"/>
    </mc:Choice>
  </mc:AlternateContent>
  <xr:revisionPtr revIDLastSave="0" documentId="13_ncr:1_{7E26482E-388E-4E36-A71F-1F6E0605555D}" xr6:coauthVersionLast="47" xr6:coauthVersionMax="47" xr10:uidLastSave="{00000000-0000-0000-0000-000000000000}"/>
  <bookViews>
    <workbookView showHorizontalScroll="0" showVerticalScroll="0" showSheetTabs="0" xWindow="-97" yWindow="0" windowWidth="12230" windowHeight="14432" xr2:uid="{00000000-000D-0000-FFFF-FFFF00000000}"/>
  </bookViews>
  <sheets>
    <sheet name="Khung CTDT_2018_New" sheetId="2" r:id="rId1"/>
    <sheet name="Sheet1" sheetId="3" r:id="rId2"/>
  </sheets>
  <definedNames>
    <definedName name="_xlnm._FilterDatabase" localSheetId="0" hidden="1">'Khung CTDT_2018_New'!$A$7:$AJ$106</definedName>
    <definedName name="_xlnm.Print_Area" localSheetId="0">'Khung CTDT_2018_New'!$A$1:$AB$106</definedName>
  </definedNames>
  <calcPr calcId="191029"/>
</workbook>
</file>

<file path=xl/calcChain.xml><?xml version="1.0" encoding="utf-8"?>
<calcChain xmlns="http://schemas.openxmlformats.org/spreadsheetml/2006/main">
  <c r="D101" i="2" l="1"/>
  <c r="D80" i="2"/>
  <c r="D62" i="2"/>
  <c r="D47" i="2"/>
  <c r="D38" i="2"/>
  <c r="D26" i="2"/>
  <c r="D15" i="2"/>
  <c r="C5" i="3" l="1"/>
  <c r="C6" i="3"/>
  <c r="C7" i="3"/>
  <c r="C4" i="3"/>
  <c r="D105" i="2" l="1"/>
  <c r="D106" i="2" l="1"/>
</calcChain>
</file>

<file path=xl/sharedStrings.xml><?xml version="1.0" encoding="utf-8"?>
<sst xmlns="http://schemas.openxmlformats.org/spreadsheetml/2006/main" count="407" uniqueCount="196">
  <si>
    <t>CHƯƠNG TRÌNH ĐÀO TẠO + MA TRẬN CHUẨN ĐẦU RA</t>
  </si>
  <si>
    <r>
      <t xml:space="preserve">NGÀNH: </t>
    </r>
    <r>
      <rPr>
        <sz val="14"/>
        <color rgb="FFFF0000"/>
        <rFont val="Times New Roman"/>
        <family val="1"/>
      </rPr>
      <t>CÔNG NGHỆ THÔNG TIN</t>
    </r>
  </si>
  <si>
    <r>
      <t xml:space="preserve"> MÃ SỐ: </t>
    </r>
    <r>
      <rPr>
        <b/>
        <sz val="13"/>
        <color rgb="FFFF0000"/>
        <rFont val="Times New Roman"/>
        <family val="1"/>
      </rPr>
      <t>7.48.02.01</t>
    </r>
  </si>
  <si>
    <t>TT</t>
  </si>
  <si>
    <t>TÊN HỌC PHẦN</t>
  </si>
  <si>
    <t>MÃ HỌC PHẦN</t>
  </si>
  <si>
    <t>SỐ TÍN CHỈ</t>
  </si>
  <si>
    <t>Thiết kế môn học</t>
  </si>
  <si>
    <t>Bài tập lớn</t>
  </si>
  <si>
    <t>TỰ HỌC</t>
  </si>
  <si>
    <t>HỌC PHẦN TIÊN QUYẾT (Số TT học phần trước)/      GHI CHÚ</t>
  </si>
  <si>
    <t>KIẾN THỨC</t>
  </si>
  <si>
    <t>KỸ NĂNG</t>
  </si>
  <si>
    <t>THÁI ĐỘ, ĐẠO ĐỨC</t>
  </si>
  <si>
    <t>GHI CHÚ</t>
  </si>
  <si>
    <t>TRÊN LỚP</t>
  </si>
  <si>
    <t>Lý thuyết</t>
  </si>
  <si>
    <t>Thảo luận + Bài tập</t>
  </si>
  <si>
    <t>Thí nghiệm</t>
  </si>
  <si>
    <t>Thực hành</t>
  </si>
  <si>
    <t>HỌC KỲ 1</t>
  </si>
  <si>
    <t>Kỹ năng mềm</t>
  </si>
  <si>
    <t>QLY17.2</t>
  </si>
  <si>
    <t>X</t>
  </si>
  <si>
    <t>Thêm môn mới</t>
  </si>
  <si>
    <t>Vật lý điện từ</t>
  </si>
  <si>
    <t>VLY01.3</t>
  </si>
  <si>
    <t>Đại số tuyến tính</t>
  </si>
  <si>
    <t>DSO02.3</t>
  </si>
  <si>
    <t>Giải tích 1</t>
  </si>
  <si>
    <t>GIT01.3</t>
  </si>
  <si>
    <t>Tin học đại cương</t>
  </si>
  <si>
    <t>CPM01.3</t>
  </si>
  <si>
    <t>Giáo dục thể chất F1</t>
  </si>
  <si>
    <t>GDT01.1</t>
  </si>
  <si>
    <t>Cộng</t>
  </si>
  <si>
    <t>HỌC KỲ 2</t>
  </si>
  <si>
    <t>Giải tích 2</t>
  </si>
  <si>
    <t>GIT02.3</t>
  </si>
  <si>
    <t>Giáo dục QP-AN F1</t>
  </si>
  <si>
    <t>GQP201.3</t>
  </si>
  <si>
    <t>Giáo dục QP-AN F2</t>
  </si>
  <si>
    <t>GQP202.2</t>
  </si>
  <si>
    <t>Giáo dục QP-AN F3</t>
  </si>
  <si>
    <t>GQP203.3</t>
  </si>
  <si>
    <t>Lập trình nâng cao</t>
  </si>
  <si>
    <t>CPM215.3</t>
  </si>
  <si>
    <t>Chọn 1 trong 2 học phần</t>
  </si>
  <si>
    <t>a- Giải tích số</t>
  </si>
  <si>
    <t>KHM01.2</t>
  </si>
  <si>
    <t>b- Bảo trì hệ thống</t>
  </si>
  <si>
    <t>MHT03.2</t>
  </si>
  <si>
    <t>Giáo dục thể chất F2</t>
  </si>
  <si>
    <t>GDT02.1</t>
  </si>
  <si>
    <t>HỌC KỲ 3</t>
  </si>
  <si>
    <t>Thiết kế Web</t>
  </si>
  <si>
    <t>MHT36.3</t>
  </si>
  <si>
    <t>Toán rời rạc</t>
  </si>
  <si>
    <t>KHM04.3</t>
  </si>
  <si>
    <t>Cấu trúc dữ liệu và giải thuật</t>
  </si>
  <si>
    <t>KHM05.3</t>
  </si>
  <si>
    <t>Kiến trúc và tổ chức máy tính</t>
  </si>
  <si>
    <t>MHT02.3</t>
  </si>
  <si>
    <t>Lập trình hướng đối tượng</t>
  </si>
  <si>
    <t>CPM04.3</t>
  </si>
  <si>
    <t>Tư tưởng Hồ Chí Minh</t>
  </si>
  <si>
    <t>HCM01.2</t>
  </si>
  <si>
    <t>Giáo dục thể chất F3</t>
  </si>
  <si>
    <t>GDT03.1</t>
  </si>
  <si>
    <t xml:space="preserve">  HỌC KỲ 4</t>
  </si>
  <si>
    <t>Xác suất thống kê</t>
  </si>
  <si>
    <t>DSO04.2</t>
  </si>
  <si>
    <t>Hệ điều hành</t>
  </si>
  <si>
    <t>MHT04.3</t>
  </si>
  <si>
    <t>Công nghệ Java</t>
  </si>
  <si>
    <t>CPM05.3</t>
  </si>
  <si>
    <t>Cơ sở dữ liệu</t>
  </si>
  <si>
    <t>MHT05.3</t>
  </si>
  <si>
    <t>Mạng máy tính</t>
  </si>
  <si>
    <t>MHT06.3</t>
  </si>
  <si>
    <t>Giáo dục thể chất F4</t>
  </si>
  <si>
    <t xml:space="preserve">  HỌC KỲ 5</t>
  </si>
  <si>
    <t>Lập trình trực quan</t>
  </si>
  <si>
    <t>CPM211.3</t>
  </si>
  <si>
    <t>An toàn và bảo mật thông tin</t>
  </si>
  <si>
    <t>KHM07.3</t>
  </si>
  <si>
    <t>Phân tích thiết kế thuật toán</t>
  </si>
  <si>
    <t>KHM08.3</t>
  </si>
  <si>
    <t>Phân tích thiết kế hệ thống</t>
  </si>
  <si>
    <t>CPM06.3</t>
  </si>
  <si>
    <t>a- Thiết kế cơ sở dữ liệu</t>
  </si>
  <si>
    <t>MHT09.2</t>
  </si>
  <si>
    <t>b- Hệ điều hành Unix</t>
  </si>
  <si>
    <t>MHT10.2</t>
  </si>
  <si>
    <t>Chọn 1 trong 3 học phần</t>
  </si>
  <si>
    <t>a- Tiếng Anh B1</t>
  </si>
  <si>
    <t>ANHB1.4</t>
  </si>
  <si>
    <t>b- Tiếng Pháp B1</t>
  </si>
  <si>
    <t>PHAPB1.4</t>
  </si>
  <si>
    <t>c- Tiếng Nga B1</t>
  </si>
  <si>
    <t>NGAB1.4</t>
  </si>
  <si>
    <t xml:space="preserve">  HỌC KỲ 6</t>
  </si>
  <si>
    <t>a- Lý thuyết trò chơi và ứng dụng</t>
  </si>
  <si>
    <t>KHM20.3</t>
  </si>
  <si>
    <t>Thay Đồ họa</t>
  </si>
  <si>
    <t>b- Lập trình mạng</t>
  </si>
  <si>
    <t>MHT22.3</t>
  </si>
  <si>
    <t>Lập trình Web</t>
  </si>
  <si>
    <t>MHT208.3</t>
  </si>
  <si>
    <t>a- Công nghệ phần mềm</t>
  </si>
  <si>
    <t>CPM08.3</t>
  </si>
  <si>
    <t>b- Lập trình sử dụng API</t>
  </si>
  <si>
    <t>CPM212.3</t>
  </si>
  <si>
    <t>a- Lập trình thiết bị di động</t>
  </si>
  <si>
    <t>MHT234.3</t>
  </si>
  <si>
    <t>b- Thực hành mạng</t>
  </si>
  <si>
    <t>MHT21.3</t>
  </si>
  <si>
    <t>a- Chương trình dịch</t>
  </si>
  <si>
    <t>KHM13.3</t>
  </si>
  <si>
    <t>b- Thuật toán và ứng dụng</t>
  </si>
  <si>
    <t>KHM21.3</t>
  </si>
  <si>
    <t>Thay NLNNLT</t>
  </si>
  <si>
    <t xml:space="preserve">Thực tập chuyên môn </t>
  </si>
  <si>
    <t>CNT301.3</t>
  </si>
  <si>
    <t>2-&gt;3 TC</t>
  </si>
  <si>
    <t>Ngoại ngữ chuyên ngành</t>
  </si>
  <si>
    <t>a- Tiếng Anh</t>
  </si>
  <si>
    <t>ANHCNTT.3</t>
  </si>
  <si>
    <t>Chọn 1 trong 3 môn</t>
  </si>
  <si>
    <t>b- Tiếng Pháp</t>
  </si>
  <si>
    <t>PKTh.3</t>
  </si>
  <si>
    <t>c- Tiếng Nga</t>
  </si>
  <si>
    <t>NGACNTT.3</t>
  </si>
  <si>
    <t xml:space="preserve">  HỌC KỲ 7</t>
  </si>
  <si>
    <t>Trí tuệ nhân tạo</t>
  </si>
  <si>
    <t>MHT07.3</t>
  </si>
  <si>
    <t>a- Hệ thông tin địa lý</t>
  </si>
  <si>
    <t>MHT18.3</t>
  </si>
  <si>
    <t>b- Khai phá dữ liệu</t>
  </si>
  <si>
    <t>MHT12.3</t>
  </si>
  <si>
    <t>a- Phân tích thiết kế hướng đối tượng</t>
  </si>
  <si>
    <t>CPM07.3</t>
  </si>
  <si>
    <t xml:space="preserve">   b- Xử lý ảnh</t>
  </si>
  <si>
    <t>CPM223.3</t>
  </si>
  <si>
    <t>a- Quản trị mạng</t>
  </si>
  <si>
    <t>MHT15.3</t>
  </si>
  <si>
    <t>b- An ninh mạng</t>
  </si>
  <si>
    <t>MHT235.3</t>
  </si>
  <si>
    <t>a- Công nghệ Oracle</t>
  </si>
  <si>
    <t>KHM14.3</t>
  </si>
  <si>
    <t>b- Đặc tả phần mềm</t>
  </si>
  <si>
    <t>KHM10.3</t>
  </si>
  <si>
    <t>Chọn 1 trong 5 học phần</t>
  </si>
  <si>
    <t>a- Chuyên đề công nghệ phần mềm</t>
  </si>
  <si>
    <t>CPM10.3</t>
  </si>
  <si>
    <t>b- Chuyên đề Hệ thống thông tin</t>
  </si>
  <si>
    <t>MHT16.3</t>
  </si>
  <si>
    <t>c- Chuyên đề Mạng máy tính</t>
  </si>
  <si>
    <t>MHT23.3</t>
  </si>
  <si>
    <t>d- Chuyên đề Khoa học máy tính</t>
  </si>
  <si>
    <t>KHM219.3</t>
  </si>
  <si>
    <t>e- Chuyên đề Công nghệ thông tin</t>
  </si>
  <si>
    <t>CNT02.3</t>
  </si>
  <si>
    <t xml:space="preserve">  HỌC KỲ 8</t>
  </si>
  <si>
    <t xml:space="preserve">Thực tập tốt nghiệp </t>
  </si>
  <si>
    <t>CNT03.2</t>
  </si>
  <si>
    <t>Đồ án tốt nghiệp</t>
  </si>
  <si>
    <t>CNT04.10</t>
  </si>
  <si>
    <t>Tổng cộng số tín chỉ</t>
  </si>
  <si>
    <t>ĐC</t>
  </si>
  <si>
    <t>Khối kiến thức (ĐC, CS, CM, CN)</t>
  </si>
  <si>
    <t>CS</t>
  </si>
  <si>
    <t>CM</t>
  </si>
  <si>
    <t>CN</t>
  </si>
  <si>
    <t>Thống kê khối lượng kiến thức</t>
  </si>
  <si>
    <t>STT</t>
  </si>
  <si>
    <t>Nội dung</t>
  </si>
  <si>
    <t>Số lượng</t>
  </si>
  <si>
    <t>Ch: K1-K2</t>
  </si>
  <si>
    <t>Ch: K2-K3</t>
  </si>
  <si>
    <t>Ch: K5-K6</t>
  </si>
  <si>
    <t>Ch: K6-K5</t>
  </si>
  <si>
    <t>THỰC HÀNH</t>
  </si>
  <si>
    <t>GIẢNG TRÊN LỚP</t>
  </si>
  <si>
    <t>3,4,5</t>
  </si>
  <si>
    <t>5,18</t>
  </si>
  <si>
    <t>GDT04.1</t>
  </si>
  <si>
    <t>t</t>
  </si>
  <si>
    <t>Lịch sử Đảng Cộng sản Việt Nam</t>
  </si>
  <si>
    <t>DCS301.2</t>
  </si>
  <si>
    <t>Triết học Mác- Lê Nin F1</t>
  </si>
  <si>
    <t>MLN301.3</t>
  </si>
  <si>
    <t>Chủ nghĩa xã hội khoa học</t>
  </si>
  <si>
    <t>MLN04.2</t>
  </si>
  <si>
    <t>Kinh tế chính trị Mác-Lênin</t>
  </si>
  <si>
    <t>MLN302.2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</si>
</sst>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6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4"/>
      <color rgb="FFFF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3"/>
      <color rgb="FFFF0000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37" fontId="10" fillId="3" borderId="1" xfId="0" applyNumberFormat="1" applyFont="1" applyFill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2" fillId="0" borderId="11" xfId="0" applyFont="1" applyBorder="1"/>
    <xf numFmtId="0" fontId="12" fillId="0" borderId="11" xfId="0" applyFont="1" applyBorder="1" applyAlignment="1">
      <alignment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0" fillId="3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37" fontId="10" fillId="3" borderId="4" xfId="0" applyNumberFormat="1" applyFont="1" applyFill="1" applyBorder="1" applyAlignment="1">
      <alignment horizontal="center" vertical="center" shrinkToFit="1"/>
    </xf>
    <xf numFmtId="0" fontId="12" fillId="0" borderId="12" xfId="0" applyFont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textRotation="90"/>
    </xf>
    <xf numFmtId="0" fontId="15" fillId="0" borderId="19" xfId="0" applyFont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6" xfId="0" applyFont="1" applyBorder="1"/>
    <xf numFmtId="0" fontId="9" fillId="3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0" xfId="0" applyFont="1"/>
    <xf numFmtId="0" fontId="0" fillId="0" borderId="0" xfId="0"/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12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1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4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/>
    </xf>
    <xf numFmtId="0" fontId="8" fillId="0" borderId="16" xfId="0" applyFont="1" applyBorder="1"/>
    <xf numFmtId="0" fontId="6" fillId="2" borderId="1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9" fillId="3" borderId="2" xfId="0" applyFont="1" applyFill="1" applyBorder="1" applyAlignment="1">
      <alignment horizontal="center" vertical="center"/>
    </xf>
    <xf numFmtId="0" fontId="8" fillId="0" borderId="8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001"/>
  <sheetViews>
    <sheetView tabSelected="1" workbookViewId="0">
      <pane ySplit="1" topLeftCell="A62" activePane="bottomLeft" state="frozen"/>
      <selection pane="bottomLeft" activeCell="B64" sqref="B64:B66"/>
    </sheetView>
  </sheetViews>
  <sheetFormatPr defaultColWidth="14.453125" defaultRowHeight="15.05" customHeight="1" x14ac:dyDescent="0.25"/>
  <cols>
    <col min="1" max="1" width="4" customWidth="1"/>
    <col min="2" max="2" width="34.26953125" style="44" customWidth="1"/>
    <col min="3" max="3" width="10.7265625" customWidth="1"/>
    <col min="4" max="4" width="4.453125" customWidth="1"/>
    <col min="5" max="5" width="4.1796875" customWidth="1"/>
    <col min="6" max="6" width="4.453125" customWidth="1"/>
    <col min="7" max="8" width="3.54296875" customWidth="1"/>
    <col min="9" max="9" width="3.7265625" customWidth="1"/>
    <col min="10" max="10" width="5" customWidth="1"/>
    <col min="11" max="11" width="4.54296875" customWidth="1"/>
    <col min="12" max="12" width="8.7265625" customWidth="1"/>
    <col min="13" max="13" width="8.1796875" style="8" hidden="1" customWidth="1"/>
    <col min="14" max="27" width="4.81640625" hidden="1" customWidth="1"/>
    <col min="28" max="28" width="10.453125" hidden="1" customWidth="1"/>
    <col min="29" max="30" width="9.1796875" customWidth="1"/>
    <col min="31" max="31" width="13.26953125" bestFit="1" customWidth="1"/>
    <col min="32" max="36" width="9.1796875" customWidth="1"/>
  </cols>
  <sheetData>
    <row r="1" spans="1:36" ht="20.3" customHeight="1" x14ac:dyDescent="0.3">
      <c r="A1" s="78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1"/>
      <c r="AC1" s="1"/>
      <c r="AD1" s="1"/>
      <c r="AE1" s="1"/>
      <c r="AF1" s="1"/>
      <c r="AG1" s="1"/>
      <c r="AH1" s="1"/>
      <c r="AI1" s="1"/>
      <c r="AJ1" s="1"/>
    </row>
    <row r="2" spans="1:36" ht="25.55" customHeight="1" x14ac:dyDescent="0.3">
      <c r="A2" s="79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1"/>
      <c r="AC2" s="1"/>
      <c r="AD2" s="1"/>
      <c r="AE2" s="1"/>
      <c r="AF2" s="1"/>
      <c r="AG2" s="1"/>
      <c r="AH2" s="1"/>
      <c r="AI2" s="1"/>
      <c r="AJ2" s="1"/>
    </row>
    <row r="3" spans="1:36" ht="18.3" thickBot="1" x14ac:dyDescent="0.4">
      <c r="A3" s="2"/>
      <c r="B3" s="43"/>
      <c r="C3" s="3"/>
      <c r="D3" s="1"/>
      <c r="E3" s="1"/>
      <c r="F3" s="1"/>
      <c r="G3" s="1"/>
      <c r="H3" s="2" t="s">
        <v>2</v>
      </c>
      <c r="I3" s="1"/>
      <c r="J3" s="1"/>
      <c r="K3" s="4"/>
      <c r="L3" s="1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"/>
      <c r="AC3" s="1"/>
      <c r="AD3" s="1"/>
      <c r="AE3" s="1"/>
      <c r="AF3" s="1"/>
      <c r="AG3" s="1"/>
      <c r="AH3" s="1"/>
      <c r="AI3" s="1"/>
      <c r="AJ3" s="1"/>
    </row>
    <row r="4" spans="1:36" ht="23.25" customHeight="1" x14ac:dyDescent="0.3">
      <c r="A4" s="81" t="s">
        <v>3</v>
      </c>
      <c r="B4" s="83" t="s">
        <v>4</v>
      </c>
      <c r="C4" s="80" t="s">
        <v>5</v>
      </c>
      <c r="D4" s="80" t="s">
        <v>6</v>
      </c>
      <c r="E4" s="74" t="s">
        <v>183</v>
      </c>
      <c r="F4" s="75"/>
      <c r="G4" s="80" t="s">
        <v>7</v>
      </c>
      <c r="H4" s="80" t="s">
        <v>8</v>
      </c>
      <c r="I4" s="74" t="s">
        <v>182</v>
      </c>
      <c r="J4" s="75"/>
      <c r="K4" s="80" t="s">
        <v>9</v>
      </c>
      <c r="L4" s="72" t="s">
        <v>10</v>
      </c>
      <c r="M4" s="89" t="s">
        <v>170</v>
      </c>
      <c r="N4" s="60" t="s">
        <v>11</v>
      </c>
      <c r="O4" s="61"/>
      <c r="P4" s="61"/>
      <c r="Q4" s="61"/>
      <c r="R4" s="61"/>
      <c r="S4" s="62"/>
      <c r="T4" s="86" t="s">
        <v>12</v>
      </c>
      <c r="U4" s="61"/>
      <c r="V4" s="61"/>
      <c r="W4" s="61"/>
      <c r="X4" s="62"/>
      <c r="Y4" s="88" t="s">
        <v>13</v>
      </c>
      <c r="Z4" s="61"/>
      <c r="AA4" s="62"/>
      <c r="AB4" s="58" t="s">
        <v>14</v>
      </c>
      <c r="AC4" s="1"/>
      <c r="AD4" s="1"/>
      <c r="AE4" s="1"/>
      <c r="AF4" s="1"/>
      <c r="AG4" s="1"/>
      <c r="AH4" s="1"/>
      <c r="AI4" s="1"/>
      <c r="AJ4" s="1"/>
    </row>
    <row r="5" spans="1:36" ht="25.55" customHeight="1" x14ac:dyDescent="0.3">
      <c r="A5" s="82"/>
      <c r="B5" s="84"/>
      <c r="C5" s="73"/>
      <c r="D5" s="73"/>
      <c r="E5" s="76" t="s">
        <v>15</v>
      </c>
      <c r="F5" s="77"/>
      <c r="G5" s="73"/>
      <c r="H5" s="73"/>
      <c r="I5" s="76"/>
      <c r="J5" s="77"/>
      <c r="K5" s="73"/>
      <c r="L5" s="73"/>
      <c r="M5" s="90"/>
      <c r="N5" s="63"/>
      <c r="O5" s="64"/>
      <c r="P5" s="64"/>
      <c r="Q5" s="64"/>
      <c r="R5" s="64"/>
      <c r="S5" s="65"/>
      <c r="T5" s="59"/>
      <c r="U5" s="64"/>
      <c r="V5" s="64"/>
      <c r="W5" s="64"/>
      <c r="X5" s="65"/>
      <c r="Y5" s="59"/>
      <c r="Z5" s="64"/>
      <c r="AA5" s="65"/>
      <c r="AB5" s="59"/>
      <c r="AC5" s="1"/>
      <c r="AD5" s="1"/>
      <c r="AE5" s="1"/>
      <c r="AF5" s="1"/>
      <c r="AG5" s="1"/>
      <c r="AH5" s="1"/>
      <c r="AI5" s="1"/>
      <c r="AJ5" s="1"/>
    </row>
    <row r="6" spans="1:36" ht="15.75" customHeight="1" x14ac:dyDescent="0.3">
      <c r="A6" s="82"/>
      <c r="B6" s="84"/>
      <c r="C6" s="73"/>
      <c r="D6" s="73"/>
      <c r="E6" s="85" t="s">
        <v>16</v>
      </c>
      <c r="F6" s="85" t="s">
        <v>17</v>
      </c>
      <c r="G6" s="73"/>
      <c r="H6" s="73"/>
      <c r="I6" s="85" t="s">
        <v>18</v>
      </c>
      <c r="J6" s="85" t="s">
        <v>19</v>
      </c>
      <c r="K6" s="73"/>
      <c r="L6" s="73"/>
      <c r="M6" s="90"/>
      <c r="N6" s="66"/>
      <c r="O6" s="66"/>
      <c r="P6" s="66"/>
      <c r="Q6" s="66"/>
      <c r="R6" s="66"/>
      <c r="S6" s="67"/>
      <c r="T6" s="87"/>
      <c r="U6" s="66"/>
      <c r="V6" s="66"/>
      <c r="W6" s="66"/>
      <c r="X6" s="67"/>
      <c r="Y6" s="87"/>
      <c r="Z6" s="66"/>
      <c r="AA6" s="67"/>
      <c r="AB6" s="59"/>
      <c r="AC6" s="1"/>
      <c r="AD6" s="1"/>
      <c r="AE6" s="1"/>
      <c r="AF6" s="1"/>
      <c r="AG6" s="1"/>
      <c r="AH6" s="1"/>
      <c r="AI6" s="1"/>
      <c r="AJ6" s="1"/>
    </row>
    <row r="7" spans="1:36" ht="94.6" customHeight="1" x14ac:dyDescent="0.3">
      <c r="A7" s="82"/>
      <c r="B7" s="84"/>
      <c r="C7" s="73"/>
      <c r="D7" s="73"/>
      <c r="E7" s="73"/>
      <c r="F7" s="73"/>
      <c r="G7" s="73"/>
      <c r="H7" s="73"/>
      <c r="I7" s="73"/>
      <c r="J7" s="73"/>
      <c r="K7" s="73"/>
      <c r="L7" s="73"/>
      <c r="M7" s="90"/>
      <c r="N7" s="26">
        <v>-1</v>
      </c>
      <c r="O7" s="9">
        <v>-2</v>
      </c>
      <c r="P7" s="9">
        <v>-3</v>
      </c>
      <c r="Q7" s="9">
        <v>-4</v>
      </c>
      <c r="R7" s="9">
        <v>-5</v>
      </c>
      <c r="S7" s="9">
        <v>-6</v>
      </c>
      <c r="T7" s="9">
        <v>-1</v>
      </c>
      <c r="U7" s="9">
        <v>-2</v>
      </c>
      <c r="V7" s="9">
        <v>-3</v>
      </c>
      <c r="W7" s="9">
        <v>-4</v>
      </c>
      <c r="X7" s="9">
        <v>-5</v>
      </c>
      <c r="Y7" s="9">
        <v>-1</v>
      </c>
      <c r="Z7" s="9">
        <v>-2</v>
      </c>
      <c r="AA7" s="9">
        <v>-3</v>
      </c>
      <c r="AB7" s="59"/>
      <c r="AC7" s="1"/>
      <c r="AD7" s="1"/>
      <c r="AE7" s="1"/>
      <c r="AF7" s="1"/>
      <c r="AG7" s="1"/>
      <c r="AH7" s="1"/>
      <c r="AI7" s="1"/>
      <c r="AJ7" s="1"/>
    </row>
    <row r="8" spans="1:36" ht="18" customHeight="1" x14ac:dyDescent="0.3">
      <c r="A8" s="31"/>
      <c r="B8" s="12" t="s">
        <v>20</v>
      </c>
      <c r="C8" s="11"/>
      <c r="D8" s="11"/>
      <c r="E8" s="11"/>
      <c r="F8" s="11"/>
      <c r="G8" s="11"/>
      <c r="H8" s="11"/>
      <c r="I8" s="11"/>
      <c r="J8" s="11"/>
      <c r="K8" s="12"/>
      <c r="L8" s="11"/>
      <c r="M8" s="32"/>
      <c r="N8" s="27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  <c r="AC8" s="1"/>
      <c r="AD8" s="1"/>
      <c r="AE8" s="1"/>
      <c r="AF8" s="1"/>
      <c r="AG8" s="1"/>
      <c r="AH8" s="1"/>
      <c r="AI8" s="1"/>
      <c r="AJ8" s="1"/>
    </row>
    <row r="9" spans="1:36" s="47" customFormat="1" ht="18" customHeight="1" x14ac:dyDescent="0.25">
      <c r="A9" s="41">
        <v>1</v>
      </c>
      <c r="B9" s="15" t="s">
        <v>21</v>
      </c>
      <c r="C9" s="16" t="s">
        <v>22</v>
      </c>
      <c r="D9" s="25">
        <v>2</v>
      </c>
      <c r="E9" s="25">
        <v>24</v>
      </c>
      <c r="F9" s="25">
        <v>12</v>
      </c>
      <c r="G9" s="25"/>
      <c r="H9" s="25"/>
      <c r="I9" s="25"/>
      <c r="J9" s="25"/>
      <c r="K9" s="42">
        <v>60</v>
      </c>
      <c r="L9" s="17"/>
      <c r="M9" s="32" t="s">
        <v>169</v>
      </c>
      <c r="N9" s="28"/>
      <c r="O9" s="18"/>
      <c r="P9" s="18"/>
      <c r="Q9" s="18"/>
      <c r="R9" s="18"/>
      <c r="S9" s="18"/>
      <c r="T9" s="18"/>
      <c r="U9" s="18"/>
      <c r="V9" s="18" t="s">
        <v>23</v>
      </c>
      <c r="W9" s="18" t="s">
        <v>23</v>
      </c>
      <c r="X9" s="18"/>
      <c r="Y9" s="18"/>
      <c r="Z9" s="18"/>
      <c r="AA9" s="18"/>
      <c r="AB9" s="45" t="s">
        <v>24</v>
      </c>
      <c r="AC9" s="46"/>
      <c r="AD9" s="46"/>
      <c r="AE9" s="46"/>
      <c r="AF9" s="46"/>
      <c r="AG9" s="46"/>
      <c r="AH9" s="46"/>
      <c r="AI9" s="46"/>
      <c r="AJ9" s="46"/>
    </row>
    <row r="10" spans="1:36" s="47" customFormat="1" ht="33.75" customHeight="1" x14ac:dyDescent="0.25">
      <c r="A10" s="41">
        <v>2</v>
      </c>
      <c r="B10" s="15" t="s">
        <v>190</v>
      </c>
      <c r="C10" s="19" t="s">
        <v>191</v>
      </c>
      <c r="D10" s="25">
        <v>3</v>
      </c>
      <c r="E10" s="25">
        <v>32</v>
      </c>
      <c r="F10" s="25">
        <v>26</v>
      </c>
      <c r="G10" s="25"/>
      <c r="H10" s="25"/>
      <c r="I10" s="25"/>
      <c r="J10" s="25"/>
      <c r="K10" s="42">
        <v>90</v>
      </c>
      <c r="L10" s="17"/>
      <c r="M10" s="32" t="s">
        <v>169</v>
      </c>
      <c r="N10" s="28" t="s">
        <v>23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45"/>
      <c r="AC10" s="46"/>
      <c r="AD10" s="46"/>
      <c r="AE10" s="46"/>
      <c r="AF10" s="46"/>
      <c r="AG10" s="46"/>
      <c r="AH10" s="46"/>
      <c r="AI10" s="46"/>
      <c r="AJ10" s="46"/>
    </row>
    <row r="11" spans="1:36" s="47" customFormat="1" ht="17.2" customHeight="1" x14ac:dyDescent="0.25">
      <c r="A11" s="41">
        <v>3</v>
      </c>
      <c r="B11" s="20" t="s">
        <v>27</v>
      </c>
      <c r="C11" s="19" t="s">
        <v>28</v>
      </c>
      <c r="D11" s="25">
        <v>3</v>
      </c>
      <c r="E11" s="25">
        <v>30</v>
      </c>
      <c r="F11" s="25">
        <v>30</v>
      </c>
      <c r="G11" s="25"/>
      <c r="H11" s="25"/>
      <c r="I11" s="25"/>
      <c r="J11" s="25"/>
      <c r="K11" s="42">
        <v>90</v>
      </c>
      <c r="L11" s="25"/>
      <c r="M11" s="32" t="s">
        <v>169</v>
      </c>
      <c r="N11" s="28"/>
      <c r="O11" s="18" t="s">
        <v>23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45"/>
      <c r="AC11" s="46"/>
      <c r="AD11" s="46"/>
      <c r="AE11" s="46"/>
      <c r="AF11" s="46"/>
      <c r="AG11" s="46"/>
      <c r="AH11" s="46"/>
      <c r="AI11" s="46"/>
      <c r="AJ11" s="46"/>
    </row>
    <row r="12" spans="1:36" s="47" customFormat="1" ht="18" customHeight="1" x14ac:dyDescent="0.25">
      <c r="A12" s="41">
        <v>4</v>
      </c>
      <c r="B12" s="15" t="s">
        <v>29</v>
      </c>
      <c r="C12" s="19" t="s">
        <v>30</v>
      </c>
      <c r="D12" s="25">
        <v>3</v>
      </c>
      <c r="E12" s="25">
        <v>30</v>
      </c>
      <c r="F12" s="25">
        <v>30</v>
      </c>
      <c r="G12" s="25"/>
      <c r="H12" s="25"/>
      <c r="I12" s="25"/>
      <c r="J12" s="25"/>
      <c r="K12" s="42">
        <v>90</v>
      </c>
      <c r="L12" s="17"/>
      <c r="M12" s="32" t="s">
        <v>169</v>
      </c>
      <c r="N12" s="28"/>
      <c r="O12" s="18" t="s">
        <v>23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45"/>
      <c r="AC12" s="46"/>
      <c r="AD12" s="46"/>
      <c r="AE12" s="46"/>
      <c r="AF12" s="46"/>
      <c r="AG12" s="46"/>
      <c r="AH12" s="46"/>
      <c r="AI12" s="46"/>
      <c r="AJ12" s="46"/>
    </row>
    <row r="13" spans="1:36" s="47" customFormat="1" ht="15.75" customHeight="1" x14ac:dyDescent="0.25">
      <c r="A13" s="41">
        <v>5</v>
      </c>
      <c r="B13" s="15" t="s">
        <v>31</v>
      </c>
      <c r="C13" s="19" t="s">
        <v>32</v>
      </c>
      <c r="D13" s="25">
        <v>3</v>
      </c>
      <c r="E13" s="25">
        <v>30</v>
      </c>
      <c r="F13" s="25">
        <v>15</v>
      </c>
      <c r="G13" s="25"/>
      <c r="H13" s="25"/>
      <c r="I13" s="25"/>
      <c r="J13" s="25">
        <v>15</v>
      </c>
      <c r="K13" s="42">
        <v>90</v>
      </c>
      <c r="L13" s="17"/>
      <c r="M13" s="32" t="s">
        <v>171</v>
      </c>
      <c r="N13" s="28"/>
      <c r="O13" s="18" t="s">
        <v>23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45"/>
      <c r="AC13" s="46"/>
      <c r="AD13" s="46"/>
      <c r="AE13" s="46"/>
      <c r="AF13" s="46"/>
      <c r="AG13" s="46"/>
      <c r="AH13" s="46"/>
      <c r="AI13" s="46"/>
      <c r="AJ13" s="46"/>
    </row>
    <row r="14" spans="1:36" s="47" customFormat="1" ht="17.2" customHeight="1" x14ac:dyDescent="0.25">
      <c r="A14" s="41">
        <v>6</v>
      </c>
      <c r="B14" s="15" t="s">
        <v>33</v>
      </c>
      <c r="C14" s="19" t="s">
        <v>34</v>
      </c>
      <c r="D14" s="25">
        <v>1</v>
      </c>
      <c r="E14" s="25"/>
      <c r="F14" s="25"/>
      <c r="G14" s="25"/>
      <c r="H14" s="25"/>
      <c r="I14" s="25"/>
      <c r="J14" s="25">
        <v>30</v>
      </c>
      <c r="K14" s="42">
        <v>30</v>
      </c>
      <c r="L14" s="17"/>
      <c r="M14" s="32" t="s">
        <v>169</v>
      </c>
      <c r="N14" s="28" t="s">
        <v>23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45"/>
      <c r="AC14" s="46"/>
      <c r="AD14" s="46"/>
      <c r="AE14" s="46"/>
      <c r="AF14" s="46"/>
      <c r="AG14" s="46"/>
      <c r="AH14" s="46"/>
      <c r="AI14" s="46"/>
      <c r="AJ14" s="46"/>
    </row>
    <row r="15" spans="1:36" s="47" customFormat="1" x14ac:dyDescent="0.25">
      <c r="A15" s="33"/>
      <c r="B15" s="12" t="s">
        <v>35</v>
      </c>
      <c r="C15" s="10"/>
      <c r="D15" s="10">
        <f>SUM(D9:D14)</f>
        <v>15</v>
      </c>
      <c r="E15" s="10"/>
      <c r="F15" s="10"/>
      <c r="G15" s="10"/>
      <c r="H15" s="10"/>
      <c r="I15" s="10"/>
      <c r="J15" s="10"/>
      <c r="K15" s="12"/>
      <c r="L15" s="10"/>
      <c r="M15" s="32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48"/>
      <c r="AC15" s="49"/>
      <c r="AD15" s="46"/>
      <c r="AE15" s="49"/>
      <c r="AF15" s="49"/>
      <c r="AG15" s="49"/>
      <c r="AH15" s="49"/>
      <c r="AI15" s="49"/>
      <c r="AJ15" s="49"/>
    </row>
    <row r="16" spans="1:36" s="47" customFormat="1" ht="18" customHeight="1" x14ac:dyDescent="0.25">
      <c r="A16" s="34"/>
      <c r="B16" s="12" t="s">
        <v>36</v>
      </c>
      <c r="C16" s="11"/>
      <c r="D16" s="10"/>
      <c r="E16" s="10"/>
      <c r="F16" s="10"/>
      <c r="G16" s="10"/>
      <c r="H16" s="10"/>
      <c r="I16" s="10"/>
      <c r="J16" s="10"/>
      <c r="K16" s="12"/>
      <c r="L16" s="10"/>
      <c r="M16" s="32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45"/>
      <c r="AC16" s="46"/>
      <c r="AD16" s="46"/>
      <c r="AE16" s="46"/>
      <c r="AF16" s="46"/>
      <c r="AG16" s="46"/>
      <c r="AH16" s="46"/>
      <c r="AI16" s="46"/>
      <c r="AJ16" s="46"/>
    </row>
    <row r="17" spans="1:36" s="47" customFormat="1" ht="34.549999999999997" customHeight="1" x14ac:dyDescent="0.25">
      <c r="A17" s="41">
        <v>7</v>
      </c>
      <c r="B17" s="15" t="s">
        <v>192</v>
      </c>
      <c r="C17" s="19" t="s">
        <v>193</v>
      </c>
      <c r="D17" s="25">
        <v>2</v>
      </c>
      <c r="E17" s="25">
        <v>21</v>
      </c>
      <c r="F17" s="25">
        <v>18</v>
      </c>
      <c r="G17" s="25"/>
      <c r="H17" s="25"/>
      <c r="I17" s="25"/>
      <c r="J17" s="25"/>
      <c r="K17" s="42">
        <v>60</v>
      </c>
      <c r="L17" s="10"/>
      <c r="M17" s="32" t="s">
        <v>169</v>
      </c>
      <c r="N17" s="28" t="s">
        <v>23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45"/>
      <c r="AC17" s="46"/>
      <c r="AD17" s="46"/>
      <c r="AE17" s="46"/>
      <c r="AF17" s="46"/>
      <c r="AG17" s="46"/>
      <c r="AH17" s="46"/>
      <c r="AI17" s="46"/>
      <c r="AJ17" s="46"/>
    </row>
    <row r="18" spans="1:36" s="47" customFormat="1" ht="34.549999999999997" customHeight="1" x14ac:dyDescent="0.25">
      <c r="A18" s="41">
        <v>8</v>
      </c>
      <c r="B18" s="15" t="s">
        <v>194</v>
      </c>
      <c r="C18" s="19" t="s">
        <v>195</v>
      </c>
      <c r="D18" s="25">
        <v>2</v>
      </c>
      <c r="E18" s="25">
        <v>21</v>
      </c>
      <c r="F18" s="25">
        <v>18</v>
      </c>
      <c r="G18" s="25"/>
      <c r="H18" s="25"/>
      <c r="I18" s="25"/>
      <c r="J18" s="25"/>
      <c r="K18" s="42">
        <v>60</v>
      </c>
      <c r="L18" s="10"/>
      <c r="M18" s="32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45"/>
      <c r="AC18" s="46"/>
      <c r="AD18" s="46"/>
      <c r="AE18" s="46"/>
      <c r="AF18" s="46"/>
      <c r="AG18" s="46"/>
      <c r="AH18" s="46"/>
      <c r="AI18" s="46"/>
      <c r="AJ18" s="46"/>
    </row>
    <row r="19" spans="1:36" s="47" customFormat="1" ht="19.25" customHeight="1" x14ac:dyDescent="0.25">
      <c r="A19" s="41">
        <v>9</v>
      </c>
      <c r="B19" s="15" t="s">
        <v>25</v>
      </c>
      <c r="C19" s="19" t="s">
        <v>26</v>
      </c>
      <c r="D19" s="25">
        <v>3</v>
      </c>
      <c r="E19" s="25">
        <v>30</v>
      </c>
      <c r="F19" s="25">
        <v>15</v>
      </c>
      <c r="G19" s="25"/>
      <c r="H19" s="25"/>
      <c r="I19" s="25">
        <v>15</v>
      </c>
      <c r="J19" s="25"/>
      <c r="K19" s="42">
        <v>90</v>
      </c>
      <c r="L19" s="17"/>
      <c r="M19" s="32" t="s">
        <v>169</v>
      </c>
      <c r="N19" s="28"/>
      <c r="O19" s="18" t="s">
        <v>23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45" t="s">
        <v>178</v>
      </c>
      <c r="AC19" s="46"/>
      <c r="AD19" s="46"/>
      <c r="AE19" s="46"/>
      <c r="AF19" s="46"/>
      <c r="AG19" s="46"/>
      <c r="AH19" s="46"/>
      <c r="AI19" s="46"/>
      <c r="AJ19" s="46"/>
    </row>
    <row r="20" spans="1:36" s="47" customFormat="1" ht="18" customHeight="1" x14ac:dyDescent="0.25">
      <c r="A20" s="41">
        <v>10</v>
      </c>
      <c r="B20" s="20" t="s">
        <v>37</v>
      </c>
      <c r="C20" s="19" t="s">
        <v>38</v>
      </c>
      <c r="D20" s="25">
        <v>3</v>
      </c>
      <c r="E20" s="25">
        <v>30</v>
      </c>
      <c r="F20" s="25">
        <v>30</v>
      </c>
      <c r="G20" s="25"/>
      <c r="H20" s="25"/>
      <c r="I20" s="25"/>
      <c r="J20" s="25"/>
      <c r="K20" s="42">
        <v>90</v>
      </c>
      <c r="L20" s="25"/>
      <c r="M20" s="32" t="s">
        <v>169</v>
      </c>
      <c r="N20" s="28"/>
      <c r="O20" s="18" t="s">
        <v>23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45"/>
      <c r="AC20" s="46"/>
      <c r="AD20" s="46"/>
      <c r="AE20" s="46"/>
      <c r="AF20" s="46"/>
      <c r="AG20" s="46"/>
      <c r="AH20" s="46"/>
      <c r="AI20" s="46"/>
      <c r="AJ20" s="46"/>
    </row>
    <row r="21" spans="1:36" s="47" customFormat="1" ht="18" customHeight="1" x14ac:dyDescent="0.25">
      <c r="A21" s="41">
        <v>11</v>
      </c>
      <c r="B21" s="20" t="s">
        <v>39</v>
      </c>
      <c r="C21" s="19" t="s">
        <v>40</v>
      </c>
      <c r="D21" s="25">
        <v>3</v>
      </c>
      <c r="E21" s="25">
        <v>45</v>
      </c>
      <c r="F21" s="25"/>
      <c r="G21" s="25"/>
      <c r="H21" s="25"/>
      <c r="I21" s="25"/>
      <c r="J21" s="25"/>
      <c r="K21" s="42">
        <v>90</v>
      </c>
      <c r="L21" s="17"/>
      <c r="M21" s="32" t="s">
        <v>169</v>
      </c>
      <c r="N21" s="50" t="s">
        <v>23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 t="s">
        <v>23</v>
      </c>
      <c r="Z21" s="25"/>
      <c r="AA21" s="25"/>
      <c r="AB21" s="45"/>
      <c r="AC21" s="46"/>
      <c r="AD21" s="46"/>
      <c r="AE21" s="46"/>
      <c r="AF21" s="46"/>
      <c r="AG21" s="46"/>
      <c r="AH21" s="46"/>
      <c r="AI21" s="46"/>
      <c r="AJ21" s="46"/>
    </row>
    <row r="22" spans="1:36" s="47" customFormat="1" ht="18" customHeight="1" x14ac:dyDescent="0.25">
      <c r="A22" s="41">
        <v>12</v>
      </c>
      <c r="B22" s="20" t="s">
        <v>41</v>
      </c>
      <c r="C22" s="19" t="s">
        <v>42</v>
      </c>
      <c r="D22" s="25">
        <v>2</v>
      </c>
      <c r="E22" s="25">
        <v>30</v>
      </c>
      <c r="F22" s="25"/>
      <c r="G22" s="25"/>
      <c r="H22" s="25"/>
      <c r="I22" s="25"/>
      <c r="J22" s="25"/>
      <c r="K22" s="42">
        <v>60</v>
      </c>
      <c r="L22" s="17"/>
      <c r="M22" s="32" t="s">
        <v>169</v>
      </c>
      <c r="N22" s="28" t="s">
        <v>23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 t="s">
        <v>23</v>
      </c>
      <c r="Z22" s="18"/>
      <c r="AA22" s="18"/>
      <c r="AB22" s="45"/>
      <c r="AC22" s="46"/>
      <c r="AD22" s="46"/>
      <c r="AE22" s="46"/>
      <c r="AF22" s="46"/>
      <c r="AG22" s="46"/>
      <c r="AH22" s="46"/>
      <c r="AI22" s="46"/>
      <c r="AJ22" s="46"/>
    </row>
    <row r="23" spans="1:36" s="47" customFormat="1" ht="18" customHeight="1" x14ac:dyDescent="0.25">
      <c r="A23" s="41">
        <v>13</v>
      </c>
      <c r="B23" s="20" t="s">
        <v>43</v>
      </c>
      <c r="C23" s="19" t="s">
        <v>44</v>
      </c>
      <c r="D23" s="25">
        <v>3</v>
      </c>
      <c r="E23" s="25">
        <v>45</v>
      </c>
      <c r="F23" s="25"/>
      <c r="G23" s="25"/>
      <c r="H23" s="25"/>
      <c r="I23" s="25"/>
      <c r="J23" s="25">
        <v>30</v>
      </c>
      <c r="K23" s="42">
        <v>90</v>
      </c>
      <c r="L23" s="17"/>
      <c r="M23" s="32" t="s">
        <v>169</v>
      </c>
      <c r="N23" s="28" t="s">
        <v>23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45"/>
      <c r="AC23" s="46"/>
      <c r="AD23" s="46"/>
      <c r="AE23" s="46"/>
      <c r="AF23" s="46"/>
      <c r="AG23" s="46"/>
      <c r="AH23" s="46"/>
      <c r="AI23" s="46"/>
      <c r="AJ23" s="46"/>
    </row>
    <row r="24" spans="1:36" s="47" customFormat="1" ht="15.75" customHeight="1" x14ac:dyDescent="0.25">
      <c r="A24" s="41">
        <v>15</v>
      </c>
      <c r="B24" s="15" t="s">
        <v>45</v>
      </c>
      <c r="C24" s="19" t="s">
        <v>46</v>
      </c>
      <c r="D24" s="25">
        <v>3</v>
      </c>
      <c r="E24" s="25">
        <v>30</v>
      </c>
      <c r="F24" s="25">
        <v>15</v>
      </c>
      <c r="G24" s="25"/>
      <c r="H24" s="25">
        <v>10</v>
      </c>
      <c r="I24" s="25"/>
      <c r="J24" s="25">
        <v>15</v>
      </c>
      <c r="K24" s="42">
        <v>90</v>
      </c>
      <c r="L24" s="42">
        <v>5</v>
      </c>
      <c r="M24" s="35" t="s">
        <v>171</v>
      </c>
      <c r="N24" s="28"/>
      <c r="O24" s="18"/>
      <c r="P24" s="18" t="s">
        <v>23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45"/>
      <c r="AC24" s="46"/>
      <c r="AD24" s="46"/>
      <c r="AE24" s="46"/>
      <c r="AF24" s="46"/>
      <c r="AG24" s="46"/>
      <c r="AH24" s="46"/>
      <c r="AI24" s="46"/>
      <c r="AJ24" s="46"/>
    </row>
    <row r="25" spans="1:36" s="47" customFormat="1" ht="15.75" customHeight="1" x14ac:dyDescent="0.25">
      <c r="A25" s="41">
        <v>16</v>
      </c>
      <c r="B25" s="15" t="s">
        <v>52</v>
      </c>
      <c r="C25" s="19" t="s">
        <v>53</v>
      </c>
      <c r="D25" s="25">
        <v>1</v>
      </c>
      <c r="E25" s="25"/>
      <c r="F25" s="25"/>
      <c r="G25" s="25"/>
      <c r="H25" s="25"/>
      <c r="I25" s="25"/>
      <c r="J25" s="25">
        <v>30</v>
      </c>
      <c r="K25" s="42">
        <v>30</v>
      </c>
      <c r="L25" s="15"/>
      <c r="M25" s="35" t="s">
        <v>169</v>
      </c>
      <c r="N25" s="28" t="s">
        <v>23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45"/>
      <c r="AC25" s="46"/>
      <c r="AD25" s="46"/>
      <c r="AE25" s="46"/>
      <c r="AF25" s="46"/>
      <c r="AG25" s="46"/>
      <c r="AH25" s="46"/>
      <c r="AI25" s="46"/>
      <c r="AJ25" s="46"/>
    </row>
    <row r="26" spans="1:36" s="47" customFormat="1" ht="15.75" customHeight="1" x14ac:dyDescent="0.25">
      <c r="A26" s="33"/>
      <c r="B26" s="12" t="s">
        <v>35</v>
      </c>
      <c r="C26" s="10"/>
      <c r="D26" s="10">
        <f>SUM(D17:D25)</f>
        <v>22</v>
      </c>
      <c r="E26" s="10"/>
      <c r="F26" s="10"/>
      <c r="G26" s="10"/>
      <c r="H26" s="10"/>
      <c r="I26" s="10"/>
      <c r="J26" s="10"/>
      <c r="K26" s="12"/>
      <c r="L26" s="10"/>
      <c r="M26" s="32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48"/>
      <c r="AC26" s="49"/>
      <c r="AD26" s="46"/>
      <c r="AE26" s="49"/>
      <c r="AF26" s="49"/>
      <c r="AG26" s="49"/>
      <c r="AH26" s="49"/>
      <c r="AI26" s="49"/>
      <c r="AJ26" s="49"/>
    </row>
    <row r="27" spans="1:36" s="47" customFormat="1" ht="15.75" customHeight="1" x14ac:dyDescent="0.25">
      <c r="A27" s="51"/>
      <c r="B27" s="12" t="s">
        <v>54</v>
      </c>
      <c r="C27" s="11"/>
      <c r="D27" s="10"/>
      <c r="E27" s="10"/>
      <c r="F27" s="10"/>
      <c r="G27" s="10"/>
      <c r="H27" s="10"/>
      <c r="I27" s="10"/>
      <c r="J27" s="10"/>
      <c r="K27" s="12"/>
      <c r="L27" s="10"/>
      <c r="M27" s="32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5"/>
      <c r="AC27" s="46"/>
      <c r="AD27" s="46"/>
      <c r="AE27" s="46"/>
      <c r="AF27" s="46"/>
      <c r="AG27" s="46"/>
      <c r="AH27" s="46"/>
      <c r="AI27" s="46"/>
      <c r="AJ27" s="46"/>
    </row>
    <row r="28" spans="1:36" s="47" customFormat="1" ht="15.75" customHeight="1" x14ac:dyDescent="0.25">
      <c r="A28" s="68">
        <v>17</v>
      </c>
      <c r="B28" s="15" t="s">
        <v>47</v>
      </c>
      <c r="C28" s="19"/>
      <c r="D28" s="25"/>
      <c r="E28" s="25"/>
      <c r="F28" s="25"/>
      <c r="G28" s="25"/>
      <c r="H28" s="25"/>
      <c r="I28" s="25"/>
      <c r="J28" s="25"/>
      <c r="K28" s="42"/>
      <c r="L28" s="25"/>
      <c r="M28" s="32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45"/>
      <c r="AC28" s="46"/>
      <c r="AD28" s="46"/>
      <c r="AE28" s="46"/>
      <c r="AF28" s="46"/>
      <c r="AG28" s="46"/>
      <c r="AH28" s="46"/>
      <c r="AI28" s="46"/>
      <c r="AJ28" s="46"/>
    </row>
    <row r="29" spans="1:36" s="47" customFormat="1" ht="15.75" customHeight="1" x14ac:dyDescent="0.25">
      <c r="A29" s="69"/>
      <c r="B29" s="20" t="s">
        <v>48</v>
      </c>
      <c r="C29" s="19" t="s">
        <v>49</v>
      </c>
      <c r="D29" s="25">
        <v>2</v>
      </c>
      <c r="E29" s="25">
        <v>15</v>
      </c>
      <c r="F29" s="25">
        <v>15</v>
      </c>
      <c r="G29" s="25"/>
      <c r="H29" s="25"/>
      <c r="I29" s="25"/>
      <c r="J29" s="25">
        <v>15</v>
      </c>
      <c r="K29" s="42">
        <v>60</v>
      </c>
      <c r="L29" s="25" t="s">
        <v>184</v>
      </c>
      <c r="M29" s="32" t="s">
        <v>171</v>
      </c>
      <c r="N29" s="28"/>
      <c r="O29" s="18" t="s">
        <v>23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45" t="s">
        <v>179</v>
      </c>
      <c r="AC29" s="46"/>
      <c r="AD29" s="46"/>
      <c r="AE29" s="46"/>
      <c r="AF29" s="46"/>
      <c r="AG29" s="46"/>
      <c r="AH29" s="46"/>
      <c r="AI29" s="46"/>
      <c r="AJ29" s="46"/>
    </row>
    <row r="30" spans="1:36" s="47" customFormat="1" ht="15.75" customHeight="1" x14ac:dyDescent="0.25">
      <c r="A30" s="69"/>
      <c r="B30" s="20" t="s">
        <v>50</v>
      </c>
      <c r="C30" s="19" t="s">
        <v>51</v>
      </c>
      <c r="D30" s="25">
        <v>2</v>
      </c>
      <c r="E30" s="25">
        <v>15</v>
      </c>
      <c r="F30" s="25">
        <v>15</v>
      </c>
      <c r="G30" s="25"/>
      <c r="H30" s="25"/>
      <c r="I30" s="25"/>
      <c r="J30" s="25">
        <v>15</v>
      </c>
      <c r="K30" s="42">
        <v>60</v>
      </c>
      <c r="L30" s="15"/>
      <c r="M30" s="35" t="s">
        <v>171</v>
      </c>
      <c r="N30" s="28"/>
      <c r="O30" s="18"/>
      <c r="P30" s="18"/>
      <c r="Q30" s="18"/>
      <c r="R30" s="18" t="s">
        <v>23</v>
      </c>
      <c r="S30" s="18"/>
      <c r="T30" s="18"/>
      <c r="U30" s="18"/>
      <c r="V30" s="18"/>
      <c r="W30" s="18"/>
      <c r="X30" s="18"/>
      <c r="Y30" s="18"/>
      <c r="Z30" s="18"/>
      <c r="AA30" s="18"/>
      <c r="AB30" s="45"/>
      <c r="AC30" s="46"/>
      <c r="AD30" s="46"/>
      <c r="AE30" s="46"/>
      <c r="AF30" s="46"/>
      <c r="AG30" s="46"/>
      <c r="AH30" s="46"/>
      <c r="AI30" s="46"/>
      <c r="AJ30" s="46"/>
    </row>
    <row r="31" spans="1:36" s="47" customFormat="1" ht="15.75" customHeight="1" x14ac:dyDescent="0.25">
      <c r="A31" s="41">
        <v>18</v>
      </c>
      <c r="B31" s="20" t="s">
        <v>55</v>
      </c>
      <c r="C31" s="21" t="s">
        <v>56</v>
      </c>
      <c r="D31" s="25">
        <v>3</v>
      </c>
      <c r="E31" s="25">
        <v>30</v>
      </c>
      <c r="F31" s="25">
        <v>15</v>
      </c>
      <c r="G31" s="25"/>
      <c r="H31" s="25">
        <v>10</v>
      </c>
      <c r="I31" s="25"/>
      <c r="J31" s="25">
        <v>15</v>
      </c>
      <c r="K31" s="25">
        <v>90</v>
      </c>
      <c r="L31" s="19"/>
      <c r="M31" s="32" t="s">
        <v>171</v>
      </c>
      <c r="N31" s="29"/>
      <c r="O31" s="19"/>
      <c r="P31" s="19"/>
      <c r="Q31" s="25" t="s">
        <v>23</v>
      </c>
      <c r="R31" s="19"/>
      <c r="S31" s="19"/>
      <c r="T31" s="19"/>
      <c r="U31" s="25" t="s">
        <v>23</v>
      </c>
      <c r="V31" s="19"/>
      <c r="W31" s="19"/>
      <c r="X31" s="19"/>
      <c r="Y31" s="19"/>
      <c r="Z31" s="19"/>
      <c r="AA31" s="19"/>
      <c r="AB31" s="45"/>
      <c r="AC31" s="46"/>
      <c r="AD31" s="46"/>
      <c r="AE31" s="46"/>
      <c r="AF31" s="46"/>
      <c r="AG31" s="46"/>
      <c r="AH31" s="46"/>
      <c r="AI31" s="46"/>
      <c r="AJ31" s="46"/>
    </row>
    <row r="32" spans="1:36" s="47" customFormat="1" ht="15.75" customHeight="1" x14ac:dyDescent="0.25">
      <c r="A32" s="41">
        <v>19</v>
      </c>
      <c r="B32" s="15" t="s">
        <v>57</v>
      </c>
      <c r="C32" s="19" t="s">
        <v>58</v>
      </c>
      <c r="D32" s="25">
        <v>3</v>
      </c>
      <c r="E32" s="25">
        <v>30</v>
      </c>
      <c r="F32" s="25">
        <v>30</v>
      </c>
      <c r="G32" s="25"/>
      <c r="H32" s="25"/>
      <c r="I32" s="25"/>
      <c r="J32" s="25"/>
      <c r="K32" s="42">
        <v>90</v>
      </c>
      <c r="L32" s="25">
        <v>5</v>
      </c>
      <c r="M32" s="32" t="s">
        <v>171</v>
      </c>
      <c r="N32" s="28"/>
      <c r="O32" s="18" t="s">
        <v>23</v>
      </c>
      <c r="P32" s="18" t="s">
        <v>23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45"/>
      <c r="AC32" s="46"/>
      <c r="AD32" s="46"/>
      <c r="AE32" s="46"/>
      <c r="AF32" s="46"/>
      <c r="AG32" s="46"/>
      <c r="AH32" s="46"/>
      <c r="AI32" s="46"/>
      <c r="AJ32" s="46"/>
    </row>
    <row r="33" spans="1:36" s="47" customFormat="1" ht="15.75" customHeight="1" x14ac:dyDescent="0.25">
      <c r="A33" s="41">
        <v>20</v>
      </c>
      <c r="B33" s="20" t="s">
        <v>59</v>
      </c>
      <c r="C33" s="19" t="s">
        <v>60</v>
      </c>
      <c r="D33" s="25">
        <v>3</v>
      </c>
      <c r="E33" s="25">
        <v>30</v>
      </c>
      <c r="F33" s="25">
        <v>15</v>
      </c>
      <c r="G33" s="25"/>
      <c r="H33" s="25">
        <v>10</v>
      </c>
      <c r="I33" s="25"/>
      <c r="J33" s="25">
        <v>15</v>
      </c>
      <c r="K33" s="42">
        <v>90</v>
      </c>
      <c r="L33" s="25">
        <v>5</v>
      </c>
      <c r="M33" s="32" t="s">
        <v>171</v>
      </c>
      <c r="N33" s="28"/>
      <c r="O33" s="18" t="s">
        <v>23</v>
      </c>
      <c r="P33" s="18" t="s">
        <v>23</v>
      </c>
      <c r="Q33" s="18"/>
      <c r="R33" s="18"/>
      <c r="S33" s="18"/>
      <c r="T33" s="18" t="s">
        <v>23</v>
      </c>
      <c r="U33" s="18"/>
      <c r="V33" s="18"/>
      <c r="W33" s="18"/>
      <c r="X33" s="18"/>
      <c r="Y33" s="18"/>
      <c r="Z33" s="18"/>
      <c r="AA33" s="18"/>
      <c r="AB33" s="45"/>
      <c r="AC33" s="46"/>
      <c r="AD33" s="46"/>
      <c r="AE33" s="46"/>
      <c r="AF33" s="46"/>
      <c r="AG33" s="46"/>
      <c r="AH33" s="46"/>
      <c r="AI33" s="46"/>
      <c r="AJ33" s="46"/>
    </row>
    <row r="34" spans="1:36" s="47" customFormat="1" ht="15.75" customHeight="1" x14ac:dyDescent="0.25">
      <c r="A34" s="41">
        <v>21</v>
      </c>
      <c r="B34" s="20" t="s">
        <v>61</v>
      </c>
      <c r="C34" s="19" t="s">
        <v>62</v>
      </c>
      <c r="D34" s="25">
        <v>3</v>
      </c>
      <c r="E34" s="25">
        <v>30</v>
      </c>
      <c r="F34" s="25">
        <v>15</v>
      </c>
      <c r="G34" s="25"/>
      <c r="H34" s="25"/>
      <c r="I34" s="25"/>
      <c r="J34" s="25">
        <v>15</v>
      </c>
      <c r="K34" s="42">
        <v>90</v>
      </c>
      <c r="L34" s="25"/>
      <c r="M34" s="32" t="s">
        <v>171</v>
      </c>
      <c r="N34" s="28"/>
      <c r="O34" s="18"/>
      <c r="P34" s="18"/>
      <c r="Q34" s="18"/>
      <c r="R34" s="18" t="s">
        <v>23</v>
      </c>
      <c r="S34" s="18"/>
      <c r="T34" s="18" t="s">
        <v>23</v>
      </c>
      <c r="U34" s="18" t="s">
        <v>23</v>
      </c>
      <c r="V34" s="18"/>
      <c r="W34" s="18"/>
      <c r="X34" s="18"/>
      <c r="Y34" s="18"/>
      <c r="Z34" s="18"/>
      <c r="AA34" s="18"/>
      <c r="AB34" s="45"/>
      <c r="AC34" s="46"/>
      <c r="AD34" s="46"/>
      <c r="AE34" s="46"/>
      <c r="AF34" s="46"/>
      <c r="AG34" s="46"/>
      <c r="AH34" s="46"/>
      <c r="AI34" s="46"/>
      <c r="AJ34" s="46"/>
    </row>
    <row r="35" spans="1:36" s="47" customFormat="1" ht="17.2" customHeight="1" x14ac:dyDescent="0.25">
      <c r="A35" s="41">
        <v>22</v>
      </c>
      <c r="B35" s="20" t="s">
        <v>63</v>
      </c>
      <c r="C35" s="19" t="s">
        <v>64</v>
      </c>
      <c r="D35" s="25">
        <v>3</v>
      </c>
      <c r="E35" s="25">
        <v>30</v>
      </c>
      <c r="F35" s="25">
        <v>15</v>
      </c>
      <c r="G35" s="25"/>
      <c r="H35" s="25">
        <v>10</v>
      </c>
      <c r="I35" s="25"/>
      <c r="J35" s="25">
        <v>15</v>
      </c>
      <c r="K35" s="42">
        <v>90</v>
      </c>
      <c r="L35" s="25">
        <v>13</v>
      </c>
      <c r="M35" s="32" t="s">
        <v>171</v>
      </c>
      <c r="N35" s="28"/>
      <c r="O35" s="18"/>
      <c r="P35" s="18" t="s">
        <v>23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45"/>
      <c r="AC35" s="46"/>
      <c r="AD35" s="46"/>
      <c r="AE35" s="46"/>
      <c r="AF35" s="46"/>
      <c r="AG35" s="46"/>
      <c r="AH35" s="46"/>
      <c r="AI35" s="46"/>
      <c r="AJ35" s="46"/>
    </row>
    <row r="36" spans="1:36" s="47" customFormat="1" ht="15.75" customHeight="1" x14ac:dyDescent="0.25">
      <c r="A36" s="41">
        <v>23</v>
      </c>
      <c r="B36" s="20" t="s">
        <v>65</v>
      </c>
      <c r="C36" s="17" t="s">
        <v>66</v>
      </c>
      <c r="D36" s="25">
        <v>2</v>
      </c>
      <c r="E36" s="25">
        <v>21</v>
      </c>
      <c r="F36" s="25">
        <v>18</v>
      </c>
      <c r="G36" s="25"/>
      <c r="H36" s="25"/>
      <c r="I36" s="25"/>
      <c r="J36" s="25"/>
      <c r="K36" s="42">
        <v>60</v>
      </c>
      <c r="L36" s="25"/>
      <c r="M36" s="32" t="s">
        <v>169</v>
      </c>
      <c r="N36" s="28" t="s">
        <v>23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 t="s">
        <v>23</v>
      </c>
      <c r="Z36" s="18" t="s">
        <v>23</v>
      </c>
      <c r="AA36" s="18" t="s">
        <v>23</v>
      </c>
      <c r="AB36" s="45"/>
      <c r="AC36" s="46"/>
      <c r="AD36" s="46"/>
      <c r="AE36" s="46"/>
      <c r="AF36" s="46"/>
      <c r="AG36" s="46"/>
      <c r="AH36" s="46"/>
      <c r="AI36" s="46"/>
      <c r="AJ36" s="46"/>
    </row>
    <row r="37" spans="1:36" s="47" customFormat="1" ht="16.95" customHeight="1" x14ac:dyDescent="0.25">
      <c r="A37" s="41">
        <v>24</v>
      </c>
      <c r="B37" s="15" t="s">
        <v>67</v>
      </c>
      <c r="C37" s="19" t="s">
        <v>68</v>
      </c>
      <c r="D37" s="25">
        <v>1</v>
      </c>
      <c r="E37" s="25"/>
      <c r="F37" s="25"/>
      <c r="G37" s="25"/>
      <c r="H37" s="25"/>
      <c r="I37" s="25"/>
      <c r="J37" s="25">
        <v>30</v>
      </c>
      <c r="K37" s="42">
        <v>30</v>
      </c>
      <c r="L37" s="25"/>
      <c r="M37" s="32" t="s">
        <v>169</v>
      </c>
      <c r="N37" s="28" t="s">
        <v>23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45"/>
      <c r="AC37" s="46"/>
      <c r="AD37" s="46"/>
      <c r="AE37" s="46"/>
      <c r="AF37" s="46"/>
      <c r="AG37" s="46"/>
      <c r="AH37" s="46"/>
      <c r="AI37" s="46"/>
      <c r="AJ37" s="46"/>
    </row>
    <row r="38" spans="1:36" s="47" customFormat="1" ht="15.75" customHeight="1" x14ac:dyDescent="0.25">
      <c r="A38" s="41"/>
      <c r="B38" s="12" t="s">
        <v>35</v>
      </c>
      <c r="C38" s="11"/>
      <c r="D38" s="10">
        <f>SUM(D29:D37)-2</f>
        <v>20</v>
      </c>
      <c r="E38" s="10"/>
      <c r="F38" s="10"/>
      <c r="G38" s="10"/>
      <c r="H38" s="10"/>
      <c r="I38" s="10"/>
      <c r="J38" s="10"/>
      <c r="K38" s="12"/>
      <c r="L38" s="10"/>
      <c r="M38" s="32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45"/>
      <c r="AC38" s="46"/>
      <c r="AD38" s="46"/>
      <c r="AE38" s="46"/>
      <c r="AF38" s="46"/>
      <c r="AG38" s="46"/>
      <c r="AH38" s="46"/>
      <c r="AI38" s="46"/>
      <c r="AJ38" s="46"/>
    </row>
    <row r="39" spans="1:36" s="47" customFormat="1" ht="15.75" customHeight="1" x14ac:dyDescent="0.25">
      <c r="A39" s="51"/>
      <c r="B39" s="12" t="s">
        <v>69</v>
      </c>
      <c r="C39" s="11"/>
      <c r="D39" s="11"/>
      <c r="E39" s="11"/>
      <c r="F39" s="11"/>
      <c r="G39" s="11"/>
      <c r="H39" s="11"/>
      <c r="I39" s="11"/>
      <c r="J39" s="11"/>
      <c r="K39" s="12"/>
      <c r="L39" s="11"/>
      <c r="M39" s="32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45"/>
      <c r="AC39" s="46"/>
      <c r="AD39" s="46"/>
      <c r="AE39" s="46"/>
      <c r="AF39" s="46"/>
      <c r="AG39" s="46"/>
      <c r="AH39" s="46"/>
      <c r="AI39" s="46" t="s">
        <v>187</v>
      </c>
      <c r="AJ39" s="46"/>
    </row>
    <row r="40" spans="1:36" s="47" customFormat="1" ht="15.75" customHeight="1" x14ac:dyDescent="0.25">
      <c r="A40" s="41">
        <v>25</v>
      </c>
      <c r="B40" s="20" t="s">
        <v>70</v>
      </c>
      <c r="C40" s="19" t="s">
        <v>71</v>
      </c>
      <c r="D40" s="25">
        <v>2</v>
      </c>
      <c r="E40" s="25">
        <v>24</v>
      </c>
      <c r="F40" s="25">
        <v>12</v>
      </c>
      <c r="G40" s="25"/>
      <c r="H40" s="25"/>
      <c r="I40" s="25"/>
      <c r="J40" s="25"/>
      <c r="K40" s="42">
        <v>60</v>
      </c>
      <c r="L40" s="25"/>
      <c r="M40" s="32" t="s">
        <v>169</v>
      </c>
      <c r="N40" s="28"/>
      <c r="O40" s="18" t="s">
        <v>23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45"/>
      <c r="AC40" s="46"/>
      <c r="AD40" s="46"/>
      <c r="AE40" s="46"/>
      <c r="AF40" s="46"/>
      <c r="AG40" s="46"/>
      <c r="AH40" s="46"/>
      <c r="AI40" s="46"/>
      <c r="AJ40" s="46"/>
    </row>
    <row r="41" spans="1:36" s="47" customFormat="1" x14ac:dyDescent="0.25">
      <c r="A41" s="41">
        <v>26</v>
      </c>
      <c r="B41" s="20" t="s">
        <v>188</v>
      </c>
      <c r="C41" s="17" t="s">
        <v>189</v>
      </c>
      <c r="D41" s="25">
        <v>2</v>
      </c>
      <c r="E41" s="25">
        <v>32</v>
      </c>
      <c r="F41" s="25">
        <v>26</v>
      </c>
      <c r="G41" s="25"/>
      <c r="H41" s="25"/>
      <c r="I41" s="25"/>
      <c r="J41" s="25"/>
      <c r="K41" s="42">
        <v>90</v>
      </c>
      <c r="L41" s="25"/>
      <c r="M41" s="32" t="s">
        <v>169</v>
      </c>
      <c r="N41" s="28" t="s">
        <v>23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 t="s">
        <v>23</v>
      </c>
      <c r="Z41" s="18"/>
      <c r="AA41" s="18"/>
      <c r="AB41" s="45"/>
      <c r="AC41" s="46"/>
      <c r="AD41" s="46"/>
      <c r="AE41" s="46"/>
      <c r="AF41" s="46"/>
      <c r="AG41" s="46"/>
      <c r="AH41" s="46"/>
      <c r="AI41" s="46"/>
      <c r="AJ41" s="46"/>
    </row>
    <row r="42" spans="1:36" s="47" customFormat="1" ht="15.75" customHeight="1" x14ac:dyDescent="0.25">
      <c r="A42" s="41">
        <v>27</v>
      </c>
      <c r="B42" s="15" t="s">
        <v>72</v>
      </c>
      <c r="C42" s="19" t="s">
        <v>73</v>
      </c>
      <c r="D42" s="25">
        <v>3</v>
      </c>
      <c r="E42" s="25">
        <v>30</v>
      </c>
      <c r="F42" s="25">
        <v>30</v>
      </c>
      <c r="G42" s="25"/>
      <c r="H42" s="25"/>
      <c r="I42" s="25"/>
      <c r="J42" s="25"/>
      <c r="K42" s="42">
        <v>90</v>
      </c>
      <c r="L42" s="25"/>
      <c r="M42" s="32" t="s">
        <v>171</v>
      </c>
      <c r="N42" s="28"/>
      <c r="O42" s="18"/>
      <c r="P42" s="18"/>
      <c r="Q42" s="18"/>
      <c r="R42" s="18" t="s">
        <v>23</v>
      </c>
      <c r="S42" s="18"/>
      <c r="T42" s="18"/>
      <c r="U42" s="18"/>
      <c r="V42" s="18"/>
      <c r="W42" s="18"/>
      <c r="X42" s="18"/>
      <c r="Y42" s="18"/>
      <c r="Z42" s="18"/>
      <c r="AA42" s="18"/>
      <c r="AB42" s="45"/>
      <c r="AC42" s="49"/>
      <c r="AD42" s="46"/>
      <c r="AE42" s="46"/>
      <c r="AF42" s="49"/>
      <c r="AG42" s="49"/>
      <c r="AH42" s="49"/>
      <c r="AI42" s="49"/>
      <c r="AJ42" s="49"/>
    </row>
    <row r="43" spans="1:36" s="47" customFormat="1" ht="15.75" customHeight="1" x14ac:dyDescent="0.25">
      <c r="A43" s="41">
        <v>28</v>
      </c>
      <c r="B43" s="15" t="s">
        <v>74</v>
      </c>
      <c r="C43" s="19" t="s">
        <v>75</v>
      </c>
      <c r="D43" s="25">
        <v>3</v>
      </c>
      <c r="E43" s="25">
        <v>30</v>
      </c>
      <c r="F43" s="25">
        <v>15</v>
      </c>
      <c r="G43" s="25"/>
      <c r="H43" s="25">
        <v>10</v>
      </c>
      <c r="I43" s="25"/>
      <c r="J43" s="25">
        <v>15</v>
      </c>
      <c r="K43" s="42">
        <v>90</v>
      </c>
      <c r="L43" s="25"/>
      <c r="M43" s="32" t="s">
        <v>171</v>
      </c>
      <c r="N43" s="28"/>
      <c r="O43" s="18"/>
      <c r="P43" s="18" t="s">
        <v>23</v>
      </c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45"/>
      <c r="AC43" s="49"/>
      <c r="AD43" s="46"/>
      <c r="AE43" s="49"/>
      <c r="AF43" s="49"/>
      <c r="AG43" s="49"/>
      <c r="AH43" s="49"/>
      <c r="AI43" s="49"/>
      <c r="AJ43" s="49"/>
    </row>
    <row r="44" spans="1:36" s="47" customFormat="1" ht="15.75" customHeight="1" x14ac:dyDescent="0.25">
      <c r="A44" s="41">
        <v>29</v>
      </c>
      <c r="B44" s="15" t="s">
        <v>76</v>
      </c>
      <c r="C44" s="19" t="s">
        <v>77</v>
      </c>
      <c r="D44" s="25">
        <v>3</v>
      </c>
      <c r="E44" s="25">
        <v>30</v>
      </c>
      <c r="F44" s="25">
        <v>30</v>
      </c>
      <c r="G44" s="25"/>
      <c r="H44" s="25">
        <v>10</v>
      </c>
      <c r="I44" s="25"/>
      <c r="J44" s="25"/>
      <c r="K44" s="42">
        <v>90</v>
      </c>
      <c r="L44" s="25"/>
      <c r="M44" s="32" t="s">
        <v>171</v>
      </c>
      <c r="N44" s="28"/>
      <c r="O44" s="18"/>
      <c r="P44" s="18"/>
      <c r="Q44" s="18" t="s">
        <v>23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45"/>
      <c r="AC44" s="46"/>
      <c r="AD44" s="46"/>
      <c r="AE44" s="46"/>
      <c r="AF44" s="46"/>
      <c r="AG44" s="46"/>
      <c r="AH44" s="46"/>
      <c r="AI44" s="46"/>
      <c r="AJ44" s="46"/>
    </row>
    <row r="45" spans="1:36" s="47" customFormat="1" ht="15.75" customHeight="1" x14ac:dyDescent="0.25">
      <c r="A45" s="41">
        <v>30</v>
      </c>
      <c r="B45" s="20" t="s">
        <v>86</v>
      </c>
      <c r="C45" s="19" t="s">
        <v>87</v>
      </c>
      <c r="D45" s="25">
        <v>3</v>
      </c>
      <c r="E45" s="25">
        <v>30</v>
      </c>
      <c r="F45" s="25">
        <v>15</v>
      </c>
      <c r="G45" s="25"/>
      <c r="H45" s="25"/>
      <c r="I45" s="25"/>
      <c r="J45" s="25">
        <v>15</v>
      </c>
      <c r="K45" s="42">
        <v>90</v>
      </c>
      <c r="L45" s="25" t="s">
        <v>185</v>
      </c>
      <c r="M45" s="32" t="s">
        <v>171</v>
      </c>
      <c r="N45" s="28"/>
      <c r="O45" s="18"/>
      <c r="P45" s="18" t="s">
        <v>23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45"/>
      <c r="AC45" s="46"/>
      <c r="AD45" s="46"/>
      <c r="AE45" s="46"/>
      <c r="AF45" s="46"/>
      <c r="AG45" s="46"/>
      <c r="AH45" s="46"/>
      <c r="AI45" s="46"/>
      <c r="AJ45" s="46"/>
    </row>
    <row r="46" spans="1:36" s="47" customFormat="1" ht="15.75" customHeight="1" x14ac:dyDescent="0.25">
      <c r="A46" s="41">
        <v>31</v>
      </c>
      <c r="B46" s="15" t="s">
        <v>80</v>
      </c>
      <c r="C46" s="19" t="s">
        <v>186</v>
      </c>
      <c r="D46" s="25">
        <v>1</v>
      </c>
      <c r="E46" s="25"/>
      <c r="F46" s="25"/>
      <c r="G46" s="25"/>
      <c r="H46" s="25"/>
      <c r="I46" s="25"/>
      <c r="J46" s="25">
        <v>30</v>
      </c>
      <c r="K46" s="42">
        <v>30</v>
      </c>
      <c r="L46" s="10"/>
      <c r="M46" s="32" t="s">
        <v>169</v>
      </c>
      <c r="N46" s="28" t="s">
        <v>23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48"/>
      <c r="AC46" s="46"/>
      <c r="AD46" s="46"/>
      <c r="AE46" s="46"/>
      <c r="AF46" s="46"/>
      <c r="AG46" s="46"/>
      <c r="AH46" s="46"/>
      <c r="AI46" s="46"/>
      <c r="AJ46" s="46"/>
    </row>
    <row r="47" spans="1:36" s="47" customFormat="1" ht="15.75" customHeight="1" x14ac:dyDescent="0.25">
      <c r="A47" s="41"/>
      <c r="B47" s="12" t="s">
        <v>35</v>
      </c>
      <c r="C47" s="11"/>
      <c r="D47" s="10">
        <f>SUM(D40:D46)</f>
        <v>17</v>
      </c>
      <c r="E47" s="10"/>
      <c r="F47" s="10"/>
      <c r="G47" s="10"/>
      <c r="H47" s="10"/>
      <c r="I47" s="10"/>
      <c r="J47" s="10"/>
      <c r="K47" s="12"/>
      <c r="L47" s="10"/>
      <c r="M47" s="32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48"/>
      <c r="AC47" s="46"/>
      <c r="AD47" s="46"/>
      <c r="AE47" s="46"/>
      <c r="AF47" s="46"/>
      <c r="AG47" s="46"/>
      <c r="AH47" s="46"/>
      <c r="AI47" s="46"/>
      <c r="AJ47" s="46"/>
    </row>
    <row r="48" spans="1:36" s="47" customFormat="1" ht="15.75" customHeight="1" x14ac:dyDescent="0.25">
      <c r="A48" s="51"/>
      <c r="B48" s="12" t="s">
        <v>81</v>
      </c>
      <c r="C48" s="11"/>
      <c r="D48" s="10"/>
      <c r="E48" s="10"/>
      <c r="F48" s="10"/>
      <c r="G48" s="10"/>
      <c r="H48" s="10"/>
      <c r="I48" s="10"/>
      <c r="J48" s="10"/>
      <c r="K48" s="12"/>
      <c r="L48" s="10"/>
      <c r="M48" s="32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45"/>
      <c r="AC48" s="46"/>
      <c r="AD48" s="46"/>
      <c r="AE48" s="46"/>
      <c r="AF48" s="46"/>
      <c r="AG48" s="46"/>
      <c r="AH48" s="46"/>
      <c r="AI48" s="46"/>
      <c r="AJ48" s="46"/>
    </row>
    <row r="49" spans="1:36" s="47" customFormat="1" ht="15.75" customHeight="1" x14ac:dyDescent="0.25">
      <c r="A49" s="68">
        <v>32</v>
      </c>
      <c r="B49" s="20" t="s">
        <v>47</v>
      </c>
      <c r="C49" s="17"/>
      <c r="D49" s="25"/>
      <c r="E49" s="25"/>
      <c r="F49" s="25"/>
      <c r="G49" s="25"/>
      <c r="H49" s="25"/>
      <c r="I49" s="25"/>
      <c r="J49" s="25"/>
      <c r="K49" s="42"/>
      <c r="L49" s="25"/>
      <c r="M49" s="32"/>
      <c r="N49" s="50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45"/>
      <c r="AC49" s="46" t="s">
        <v>181</v>
      </c>
      <c r="AD49" s="46"/>
      <c r="AE49" s="46"/>
      <c r="AF49" s="46"/>
      <c r="AG49" s="46"/>
      <c r="AH49" s="46"/>
      <c r="AI49" s="46"/>
      <c r="AJ49" s="46"/>
    </row>
    <row r="50" spans="1:36" s="47" customFormat="1" ht="15.75" customHeight="1" x14ac:dyDescent="0.25">
      <c r="A50" s="69"/>
      <c r="B50" s="55" t="s">
        <v>117</v>
      </c>
      <c r="C50" s="17" t="s">
        <v>118</v>
      </c>
      <c r="D50" s="25">
        <v>3</v>
      </c>
      <c r="E50" s="25">
        <v>30</v>
      </c>
      <c r="F50" s="25">
        <v>15</v>
      </c>
      <c r="G50" s="25"/>
      <c r="H50" s="25"/>
      <c r="I50" s="25"/>
      <c r="J50" s="25">
        <v>15</v>
      </c>
      <c r="K50" s="42">
        <v>90</v>
      </c>
      <c r="L50" s="25" t="s">
        <v>185</v>
      </c>
      <c r="M50" s="32" t="s">
        <v>171</v>
      </c>
      <c r="N50" s="50"/>
      <c r="O50" s="25"/>
      <c r="P50" s="25" t="s">
        <v>23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45"/>
      <c r="AC50" s="46"/>
      <c r="AD50" s="46"/>
      <c r="AE50" s="46"/>
      <c r="AF50" s="46"/>
      <c r="AG50" s="46"/>
      <c r="AH50" s="46"/>
      <c r="AI50" s="46"/>
      <c r="AJ50" s="46"/>
    </row>
    <row r="51" spans="1:36" s="47" customFormat="1" ht="15.75" customHeight="1" x14ac:dyDescent="0.25">
      <c r="A51" s="69"/>
      <c r="B51" s="55" t="s">
        <v>119</v>
      </c>
      <c r="C51" s="21" t="s">
        <v>120</v>
      </c>
      <c r="D51" s="25">
        <v>3</v>
      </c>
      <c r="E51" s="25">
        <v>30</v>
      </c>
      <c r="F51" s="25">
        <v>15</v>
      </c>
      <c r="G51" s="25"/>
      <c r="H51" s="25"/>
      <c r="I51" s="25"/>
      <c r="J51" s="25">
        <v>15</v>
      </c>
      <c r="K51" s="42">
        <v>90</v>
      </c>
      <c r="L51" s="25">
        <v>5</v>
      </c>
      <c r="M51" s="32" t="s">
        <v>171</v>
      </c>
      <c r="N51" s="50"/>
      <c r="O51" s="25"/>
      <c r="P51" s="25" t="s">
        <v>23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45" t="s">
        <v>121</v>
      </c>
      <c r="AC51" s="46"/>
      <c r="AD51" s="46"/>
      <c r="AE51" s="46"/>
      <c r="AF51" s="46"/>
      <c r="AG51" s="46"/>
      <c r="AH51" s="46"/>
      <c r="AI51" s="46"/>
      <c r="AJ51" s="46"/>
    </row>
    <row r="52" spans="1:36" s="47" customFormat="1" ht="15.75" customHeight="1" x14ac:dyDescent="0.25">
      <c r="A52" s="41">
        <v>33</v>
      </c>
      <c r="B52" s="55" t="s">
        <v>82</v>
      </c>
      <c r="C52" s="17" t="s">
        <v>83</v>
      </c>
      <c r="D52" s="25">
        <v>3</v>
      </c>
      <c r="E52" s="25">
        <v>30</v>
      </c>
      <c r="F52" s="25">
        <v>15</v>
      </c>
      <c r="G52" s="25"/>
      <c r="H52" s="25">
        <v>10</v>
      </c>
      <c r="I52" s="25"/>
      <c r="J52" s="25">
        <v>15</v>
      </c>
      <c r="K52" s="42">
        <v>90</v>
      </c>
      <c r="L52" s="25">
        <v>5</v>
      </c>
      <c r="M52" s="32" t="s">
        <v>171</v>
      </c>
      <c r="N52" s="28"/>
      <c r="O52" s="18"/>
      <c r="P52" s="18" t="s">
        <v>23</v>
      </c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45"/>
      <c r="AC52" s="46"/>
      <c r="AD52" s="46"/>
      <c r="AE52" s="46"/>
      <c r="AF52" s="46"/>
      <c r="AG52" s="46"/>
      <c r="AH52" s="46"/>
      <c r="AI52" s="46"/>
      <c r="AJ52" s="46"/>
    </row>
    <row r="53" spans="1:36" s="47" customFormat="1" ht="15.75" customHeight="1" x14ac:dyDescent="0.25">
      <c r="A53" s="41">
        <v>34</v>
      </c>
      <c r="B53" s="55" t="s">
        <v>78</v>
      </c>
      <c r="C53" s="17" t="s">
        <v>79</v>
      </c>
      <c r="D53" s="25">
        <v>3</v>
      </c>
      <c r="E53" s="25">
        <v>30</v>
      </c>
      <c r="F53" s="25">
        <v>15</v>
      </c>
      <c r="G53" s="25"/>
      <c r="H53" s="25"/>
      <c r="I53" s="25"/>
      <c r="J53" s="25">
        <v>15</v>
      </c>
      <c r="K53" s="42">
        <v>90</v>
      </c>
      <c r="L53" s="25"/>
      <c r="M53" s="32" t="s">
        <v>171</v>
      </c>
      <c r="N53" s="28"/>
      <c r="O53" s="18"/>
      <c r="P53" s="18"/>
      <c r="Q53" s="18"/>
      <c r="R53" s="18" t="s">
        <v>23</v>
      </c>
      <c r="S53" s="18"/>
      <c r="T53" s="18"/>
      <c r="U53" s="18"/>
      <c r="V53" s="18"/>
      <c r="W53" s="18"/>
      <c r="X53" s="18"/>
      <c r="Y53" s="18"/>
      <c r="Z53" s="18"/>
      <c r="AA53" s="18"/>
      <c r="AB53" s="45"/>
      <c r="AC53" s="46"/>
      <c r="AD53" s="46"/>
      <c r="AE53" s="46"/>
      <c r="AF53" s="46"/>
      <c r="AG53" s="46"/>
      <c r="AH53" s="46"/>
      <c r="AI53" s="46"/>
      <c r="AJ53" s="46"/>
    </row>
    <row r="54" spans="1:36" s="47" customFormat="1" ht="15.75" customHeight="1" x14ac:dyDescent="0.25">
      <c r="A54" s="41">
        <v>35</v>
      </c>
      <c r="B54" s="56" t="s">
        <v>88</v>
      </c>
      <c r="C54" s="17" t="s">
        <v>89</v>
      </c>
      <c r="D54" s="25">
        <v>3</v>
      </c>
      <c r="E54" s="25">
        <v>30</v>
      </c>
      <c r="F54" s="25">
        <v>15</v>
      </c>
      <c r="G54" s="25"/>
      <c r="H54" s="25">
        <v>10</v>
      </c>
      <c r="I54" s="25"/>
      <c r="J54" s="25">
        <v>15</v>
      </c>
      <c r="K54" s="42">
        <v>90</v>
      </c>
      <c r="L54" s="25"/>
      <c r="M54" s="32" t="s">
        <v>171</v>
      </c>
      <c r="N54" s="28"/>
      <c r="O54" s="18"/>
      <c r="P54" s="18"/>
      <c r="Q54" s="18" t="s">
        <v>23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45"/>
      <c r="AC54" s="46"/>
      <c r="AD54" s="46"/>
      <c r="AE54" s="46"/>
      <c r="AF54" s="46"/>
      <c r="AG54" s="46"/>
      <c r="AH54" s="46"/>
      <c r="AI54" s="46"/>
      <c r="AJ54" s="46"/>
    </row>
    <row r="55" spans="1:36" s="47" customFormat="1" ht="15.75" customHeight="1" x14ac:dyDescent="0.25">
      <c r="A55" s="68">
        <v>36</v>
      </c>
      <c r="B55" s="55" t="s">
        <v>47</v>
      </c>
      <c r="C55" s="17"/>
      <c r="D55" s="25"/>
      <c r="E55" s="25"/>
      <c r="F55" s="25"/>
      <c r="G55" s="25"/>
      <c r="H55" s="25"/>
      <c r="I55" s="25"/>
      <c r="J55" s="25"/>
      <c r="K55" s="42"/>
      <c r="L55" s="25"/>
      <c r="M55" s="32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45"/>
      <c r="AC55" s="46"/>
      <c r="AD55" s="46"/>
      <c r="AE55" s="46"/>
      <c r="AF55" s="46"/>
      <c r="AG55" s="46"/>
      <c r="AH55" s="46"/>
      <c r="AI55" s="46"/>
      <c r="AJ55" s="46"/>
    </row>
    <row r="56" spans="1:36" s="47" customFormat="1" ht="15.75" customHeight="1" x14ac:dyDescent="0.25">
      <c r="A56" s="69"/>
      <c r="B56" s="55" t="s">
        <v>90</v>
      </c>
      <c r="C56" s="17" t="s">
        <v>91</v>
      </c>
      <c r="D56" s="25">
        <v>2</v>
      </c>
      <c r="E56" s="25">
        <v>15</v>
      </c>
      <c r="F56" s="25">
        <v>15</v>
      </c>
      <c r="G56" s="25"/>
      <c r="H56" s="25">
        <v>10</v>
      </c>
      <c r="I56" s="25"/>
      <c r="J56" s="25">
        <v>15</v>
      </c>
      <c r="K56" s="42">
        <v>60</v>
      </c>
      <c r="L56" s="25">
        <v>28</v>
      </c>
      <c r="M56" s="32" t="s">
        <v>172</v>
      </c>
      <c r="N56" s="28"/>
      <c r="O56" s="18"/>
      <c r="P56" s="18"/>
      <c r="Q56" s="18" t="s">
        <v>23</v>
      </c>
      <c r="R56" s="18"/>
      <c r="S56" s="18"/>
      <c r="T56" s="18" t="s">
        <v>23</v>
      </c>
      <c r="U56" s="18"/>
      <c r="V56" s="18"/>
      <c r="W56" s="18"/>
      <c r="X56" s="18"/>
      <c r="Y56" s="18"/>
      <c r="Z56" s="18"/>
      <c r="AA56" s="18"/>
      <c r="AB56" s="45"/>
      <c r="AC56" s="49"/>
      <c r="AD56" s="46"/>
      <c r="AE56" s="46"/>
      <c r="AF56" s="49"/>
      <c r="AG56" s="49"/>
      <c r="AH56" s="49"/>
      <c r="AI56" s="49"/>
      <c r="AJ56" s="49"/>
    </row>
    <row r="57" spans="1:36" s="47" customFormat="1" ht="15.75" customHeight="1" x14ac:dyDescent="0.25">
      <c r="A57" s="69"/>
      <c r="B57" s="20" t="s">
        <v>92</v>
      </c>
      <c r="C57" s="17" t="s">
        <v>93</v>
      </c>
      <c r="D57" s="25">
        <v>2</v>
      </c>
      <c r="E57" s="25">
        <v>15</v>
      </c>
      <c r="F57" s="25"/>
      <c r="G57" s="25"/>
      <c r="H57" s="25">
        <v>10</v>
      </c>
      <c r="I57" s="25"/>
      <c r="J57" s="25">
        <v>30</v>
      </c>
      <c r="K57" s="42">
        <v>60</v>
      </c>
      <c r="L57" s="25"/>
      <c r="M57" s="32" t="s">
        <v>172</v>
      </c>
      <c r="N57" s="28"/>
      <c r="O57" s="18"/>
      <c r="P57" s="18" t="s">
        <v>23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45"/>
      <c r="AC57" s="46"/>
      <c r="AD57" s="46"/>
      <c r="AE57" s="46"/>
      <c r="AF57" s="46"/>
      <c r="AG57" s="46"/>
      <c r="AH57" s="46"/>
      <c r="AI57" s="46"/>
      <c r="AJ57" s="46"/>
    </row>
    <row r="58" spans="1:36" s="47" customFormat="1" ht="15.75" customHeight="1" x14ac:dyDescent="0.25">
      <c r="A58" s="68">
        <v>37</v>
      </c>
      <c r="B58" s="55" t="s">
        <v>94</v>
      </c>
      <c r="C58" s="17"/>
      <c r="D58" s="25"/>
      <c r="E58" s="25"/>
      <c r="F58" s="25"/>
      <c r="G58" s="25"/>
      <c r="H58" s="25"/>
      <c r="I58" s="25"/>
      <c r="J58" s="25"/>
      <c r="K58" s="42"/>
      <c r="L58" s="25"/>
      <c r="M58" s="32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45"/>
      <c r="AC58" s="46"/>
      <c r="AD58" s="46"/>
      <c r="AE58" s="46"/>
      <c r="AF58" s="46"/>
      <c r="AG58" s="46"/>
      <c r="AH58" s="46"/>
      <c r="AI58" s="46"/>
      <c r="AJ58" s="46"/>
    </row>
    <row r="59" spans="1:36" s="47" customFormat="1" ht="15.75" customHeight="1" x14ac:dyDescent="0.25">
      <c r="A59" s="69"/>
      <c r="B59" s="55" t="s">
        <v>95</v>
      </c>
      <c r="C59" s="19" t="s">
        <v>96</v>
      </c>
      <c r="D59" s="25">
        <v>4</v>
      </c>
      <c r="E59" s="25">
        <v>45</v>
      </c>
      <c r="F59" s="25">
        <v>30</v>
      </c>
      <c r="G59" s="25"/>
      <c r="H59" s="25"/>
      <c r="I59" s="25"/>
      <c r="J59" s="25"/>
      <c r="K59" s="42"/>
      <c r="L59" s="10"/>
      <c r="M59" s="32" t="s">
        <v>169</v>
      </c>
      <c r="N59" s="30"/>
      <c r="O59" s="22"/>
      <c r="P59" s="22"/>
      <c r="Q59" s="22"/>
      <c r="R59" s="22"/>
      <c r="S59" s="22" t="s">
        <v>23</v>
      </c>
      <c r="T59" s="22"/>
      <c r="U59" s="22"/>
      <c r="V59" s="22"/>
      <c r="W59" s="22"/>
      <c r="X59" s="22" t="s">
        <v>23</v>
      </c>
      <c r="Y59" s="22"/>
      <c r="Z59" s="22"/>
      <c r="AA59" s="22"/>
      <c r="AB59" s="45"/>
      <c r="AC59" s="46"/>
      <c r="AD59" s="46"/>
      <c r="AE59" s="46"/>
      <c r="AF59" s="46"/>
      <c r="AG59" s="46"/>
      <c r="AH59" s="46"/>
      <c r="AI59" s="46"/>
      <c r="AJ59" s="46"/>
    </row>
    <row r="60" spans="1:36" s="47" customFormat="1" ht="15.75" customHeight="1" x14ac:dyDescent="0.25">
      <c r="A60" s="69"/>
      <c r="B60" s="55" t="s">
        <v>97</v>
      </c>
      <c r="C60" s="19" t="s">
        <v>98</v>
      </c>
      <c r="D60" s="25">
        <v>4</v>
      </c>
      <c r="E60" s="25">
        <v>45</v>
      </c>
      <c r="F60" s="25">
        <v>30</v>
      </c>
      <c r="G60" s="25"/>
      <c r="H60" s="25"/>
      <c r="I60" s="25"/>
      <c r="J60" s="25"/>
      <c r="K60" s="42"/>
      <c r="L60" s="10"/>
      <c r="M60" s="32" t="s">
        <v>169</v>
      </c>
      <c r="N60" s="30"/>
      <c r="O60" s="22"/>
      <c r="P60" s="22"/>
      <c r="Q60" s="22"/>
      <c r="R60" s="22"/>
      <c r="S60" s="22" t="s">
        <v>23</v>
      </c>
      <c r="T60" s="22"/>
      <c r="U60" s="22"/>
      <c r="V60" s="22"/>
      <c r="W60" s="22"/>
      <c r="X60" s="22" t="s">
        <v>23</v>
      </c>
      <c r="Y60" s="22"/>
      <c r="Z60" s="22"/>
      <c r="AA60" s="22"/>
      <c r="AB60" s="45"/>
      <c r="AC60" s="46"/>
      <c r="AD60" s="46"/>
      <c r="AE60" s="46"/>
      <c r="AF60" s="46"/>
      <c r="AG60" s="46"/>
      <c r="AH60" s="46"/>
      <c r="AI60" s="46"/>
      <c r="AJ60" s="46"/>
    </row>
    <row r="61" spans="1:36" s="47" customFormat="1" ht="15.75" customHeight="1" x14ac:dyDescent="0.25">
      <c r="A61" s="69"/>
      <c r="B61" s="55" t="s">
        <v>99</v>
      </c>
      <c r="C61" s="19" t="s">
        <v>100</v>
      </c>
      <c r="D61" s="25">
        <v>4</v>
      </c>
      <c r="E61" s="25">
        <v>45</v>
      </c>
      <c r="F61" s="25">
        <v>30</v>
      </c>
      <c r="G61" s="25"/>
      <c r="H61" s="25"/>
      <c r="I61" s="25"/>
      <c r="J61" s="25"/>
      <c r="K61" s="42"/>
      <c r="L61" s="10"/>
      <c r="M61" s="32" t="s">
        <v>169</v>
      </c>
      <c r="N61" s="30"/>
      <c r="O61" s="22"/>
      <c r="P61" s="22"/>
      <c r="Q61" s="22"/>
      <c r="R61" s="22"/>
      <c r="S61" s="22" t="s">
        <v>23</v>
      </c>
      <c r="T61" s="22"/>
      <c r="U61" s="22"/>
      <c r="V61" s="22"/>
      <c r="W61" s="22"/>
      <c r="X61" s="22" t="s">
        <v>23</v>
      </c>
      <c r="Y61" s="22"/>
      <c r="Z61" s="22"/>
      <c r="AA61" s="22"/>
      <c r="AB61" s="45"/>
      <c r="AC61" s="46"/>
      <c r="AD61" s="46"/>
      <c r="AE61" s="46"/>
      <c r="AF61" s="46"/>
      <c r="AG61" s="46"/>
      <c r="AH61" s="46"/>
      <c r="AI61" s="46"/>
      <c r="AJ61" s="46"/>
    </row>
    <row r="62" spans="1:36" s="47" customFormat="1" ht="15.75" customHeight="1" x14ac:dyDescent="0.25">
      <c r="A62" s="33"/>
      <c r="B62" s="12" t="s">
        <v>35</v>
      </c>
      <c r="C62" s="10"/>
      <c r="D62" s="10">
        <f>SUM(D50:D61)-2-8-3</f>
        <v>18</v>
      </c>
      <c r="E62" s="10"/>
      <c r="F62" s="10"/>
      <c r="G62" s="10"/>
      <c r="H62" s="10"/>
      <c r="I62" s="10"/>
      <c r="J62" s="10"/>
      <c r="K62" s="12"/>
      <c r="L62" s="10"/>
      <c r="M62" s="32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48"/>
      <c r="AC62" s="46"/>
      <c r="AD62" s="46"/>
      <c r="AE62" s="46"/>
      <c r="AF62" s="46"/>
      <c r="AG62" s="46"/>
      <c r="AH62" s="46"/>
      <c r="AI62" s="46"/>
      <c r="AJ62" s="46"/>
    </row>
    <row r="63" spans="1:36" s="47" customFormat="1" ht="15.75" customHeight="1" x14ac:dyDescent="0.25">
      <c r="A63" s="51"/>
      <c r="B63" s="12" t="s">
        <v>101</v>
      </c>
      <c r="C63" s="11"/>
      <c r="D63" s="10"/>
      <c r="E63" s="10"/>
      <c r="F63" s="10"/>
      <c r="G63" s="10"/>
      <c r="H63" s="10"/>
      <c r="I63" s="10"/>
      <c r="J63" s="10"/>
      <c r="K63" s="12"/>
      <c r="L63" s="10"/>
      <c r="M63" s="32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45"/>
      <c r="AC63" s="46"/>
      <c r="AD63" s="46"/>
      <c r="AE63" s="46"/>
      <c r="AF63" s="46"/>
      <c r="AG63" s="46"/>
      <c r="AH63" s="46"/>
      <c r="AI63" s="46"/>
      <c r="AJ63" s="46"/>
    </row>
    <row r="64" spans="1:36" s="47" customFormat="1" ht="15.75" customHeight="1" x14ac:dyDescent="0.25">
      <c r="A64" s="68">
        <v>38</v>
      </c>
      <c r="B64" s="56" t="s">
        <v>47</v>
      </c>
      <c r="C64" s="17"/>
      <c r="D64" s="25"/>
      <c r="E64" s="25"/>
      <c r="F64" s="25"/>
      <c r="G64" s="25"/>
      <c r="H64" s="25"/>
      <c r="I64" s="25"/>
      <c r="J64" s="25"/>
      <c r="K64" s="42"/>
      <c r="L64" s="25"/>
      <c r="M64" s="32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45"/>
      <c r="AC64" s="46"/>
      <c r="AD64" s="46"/>
      <c r="AE64" s="46"/>
      <c r="AF64" s="46"/>
      <c r="AG64" s="46"/>
      <c r="AH64" s="46"/>
      <c r="AI64" s="46"/>
      <c r="AJ64" s="46"/>
    </row>
    <row r="65" spans="1:36" s="47" customFormat="1" ht="15.75" customHeight="1" x14ac:dyDescent="0.25">
      <c r="A65" s="69"/>
      <c r="B65" s="56" t="s">
        <v>102</v>
      </c>
      <c r="C65" s="52" t="s">
        <v>103</v>
      </c>
      <c r="D65" s="25">
        <v>3</v>
      </c>
      <c r="E65" s="25">
        <v>30</v>
      </c>
      <c r="F65" s="25">
        <v>15</v>
      </c>
      <c r="G65" s="25"/>
      <c r="H65" s="25"/>
      <c r="I65" s="25"/>
      <c r="J65" s="25">
        <v>15</v>
      </c>
      <c r="K65" s="42">
        <v>90</v>
      </c>
      <c r="L65" s="25"/>
      <c r="M65" s="32" t="s">
        <v>173</v>
      </c>
      <c r="N65" s="28"/>
      <c r="O65" s="18"/>
      <c r="P65" s="18" t="s">
        <v>23</v>
      </c>
      <c r="Q65" s="18"/>
      <c r="R65" s="18"/>
      <c r="S65" s="18"/>
      <c r="T65" s="18" t="s">
        <v>23</v>
      </c>
      <c r="U65" s="18"/>
      <c r="V65" s="18"/>
      <c r="W65" s="18"/>
      <c r="X65" s="18"/>
      <c r="Y65" s="18"/>
      <c r="Z65" s="18"/>
      <c r="AA65" s="18"/>
      <c r="AB65" s="45" t="s">
        <v>104</v>
      </c>
      <c r="AC65" s="46"/>
      <c r="AD65" s="46"/>
      <c r="AE65" s="46"/>
      <c r="AF65" s="46"/>
      <c r="AG65" s="46"/>
      <c r="AH65" s="46"/>
      <c r="AI65" s="46"/>
      <c r="AJ65" s="46"/>
    </row>
    <row r="66" spans="1:36" s="47" customFormat="1" ht="15.75" customHeight="1" x14ac:dyDescent="0.25">
      <c r="A66" s="69"/>
      <c r="B66" s="56" t="s">
        <v>105</v>
      </c>
      <c r="C66" s="17" t="s">
        <v>106</v>
      </c>
      <c r="D66" s="25">
        <v>3</v>
      </c>
      <c r="E66" s="25">
        <v>30</v>
      </c>
      <c r="F66" s="25">
        <v>15</v>
      </c>
      <c r="G66" s="25"/>
      <c r="H66" s="25"/>
      <c r="I66" s="25"/>
      <c r="J66" s="25">
        <v>15</v>
      </c>
      <c r="K66" s="42">
        <v>90</v>
      </c>
      <c r="L66" s="25">
        <v>5</v>
      </c>
      <c r="M66" s="32" t="s">
        <v>173</v>
      </c>
      <c r="N66" s="28"/>
      <c r="O66" s="18"/>
      <c r="P66" s="18"/>
      <c r="Q66" s="18" t="s">
        <v>23</v>
      </c>
      <c r="R66" s="18"/>
      <c r="S66" s="18"/>
      <c r="T66" s="18"/>
      <c r="U66" s="18" t="s">
        <v>23</v>
      </c>
      <c r="V66" s="18"/>
      <c r="W66" s="18"/>
      <c r="X66" s="18"/>
      <c r="Y66" s="18"/>
      <c r="Z66" s="18"/>
      <c r="AA66" s="18"/>
      <c r="AB66" s="45"/>
      <c r="AC66" s="46"/>
      <c r="AD66" s="46"/>
      <c r="AE66" s="46"/>
      <c r="AF66" s="46"/>
      <c r="AG66" s="46"/>
      <c r="AH66" s="46"/>
      <c r="AI66" s="46"/>
      <c r="AJ66" s="46"/>
    </row>
    <row r="67" spans="1:36" s="47" customFormat="1" ht="15.75" customHeight="1" x14ac:dyDescent="0.25">
      <c r="A67" s="41">
        <v>39</v>
      </c>
      <c r="B67" s="55" t="s">
        <v>107</v>
      </c>
      <c r="C67" s="17" t="s">
        <v>108</v>
      </c>
      <c r="D67" s="25">
        <v>3</v>
      </c>
      <c r="E67" s="25">
        <v>30</v>
      </c>
      <c r="F67" s="25">
        <v>15</v>
      </c>
      <c r="G67" s="25"/>
      <c r="H67" s="25">
        <v>10</v>
      </c>
      <c r="I67" s="25"/>
      <c r="J67" s="25">
        <v>15</v>
      </c>
      <c r="K67" s="42">
        <v>90</v>
      </c>
      <c r="L67" s="25"/>
      <c r="M67" s="32"/>
      <c r="N67" s="28"/>
      <c r="O67" s="18"/>
      <c r="P67" s="18" t="s">
        <v>23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45"/>
      <c r="AC67" s="46"/>
      <c r="AD67" s="46"/>
      <c r="AE67" s="46"/>
      <c r="AF67" s="46"/>
      <c r="AG67" s="46"/>
      <c r="AH67" s="46"/>
      <c r="AI67" s="46"/>
      <c r="AJ67" s="46"/>
    </row>
    <row r="68" spans="1:36" s="47" customFormat="1" ht="15.75" customHeight="1" x14ac:dyDescent="0.25">
      <c r="A68" s="68">
        <v>40</v>
      </c>
      <c r="B68" s="55" t="s">
        <v>47</v>
      </c>
      <c r="C68" s="17"/>
      <c r="D68" s="25"/>
      <c r="E68" s="25"/>
      <c r="F68" s="25"/>
      <c r="G68" s="25"/>
      <c r="H68" s="25"/>
      <c r="I68" s="25"/>
      <c r="J68" s="25"/>
      <c r="K68" s="42"/>
      <c r="L68" s="25"/>
      <c r="M68" s="32"/>
      <c r="N68" s="50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45"/>
      <c r="AC68" s="46"/>
      <c r="AD68" s="46"/>
      <c r="AE68" s="46"/>
      <c r="AF68" s="46"/>
      <c r="AG68" s="46"/>
      <c r="AH68" s="46"/>
      <c r="AI68" s="46"/>
      <c r="AJ68" s="46"/>
    </row>
    <row r="69" spans="1:36" s="47" customFormat="1" ht="15.75" customHeight="1" x14ac:dyDescent="0.25">
      <c r="A69" s="69"/>
      <c r="B69" s="55" t="s">
        <v>109</v>
      </c>
      <c r="C69" s="17" t="s">
        <v>110</v>
      </c>
      <c r="D69" s="25">
        <v>3</v>
      </c>
      <c r="E69" s="25">
        <v>30</v>
      </c>
      <c r="F69" s="25">
        <v>15</v>
      </c>
      <c r="G69" s="25"/>
      <c r="H69" s="25">
        <v>10</v>
      </c>
      <c r="I69" s="25"/>
      <c r="J69" s="25">
        <v>15</v>
      </c>
      <c r="K69" s="42">
        <v>90</v>
      </c>
      <c r="L69" s="25"/>
      <c r="M69" s="32" t="s">
        <v>173</v>
      </c>
      <c r="N69" s="50"/>
      <c r="O69" s="25"/>
      <c r="P69" s="25" t="s">
        <v>23</v>
      </c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45"/>
      <c r="AC69" s="46"/>
      <c r="AD69" s="46"/>
      <c r="AE69" s="46"/>
      <c r="AF69" s="46"/>
      <c r="AG69" s="46"/>
      <c r="AH69" s="46"/>
      <c r="AI69" s="46"/>
      <c r="AJ69" s="46"/>
    </row>
    <row r="70" spans="1:36" s="47" customFormat="1" ht="15.75" customHeight="1" x14ac:dyDescent="0.25">
      <c r="A70" s="69"/>
      <c r="B70" s="55" t="s">
        <v>111</v>
      </c>
      <c r="C70" s="17" t="s">
        <v>112</v>
      </c>
      <c r="D70" s="25">
        <v>3</v>
      </c>
      <c r="E70" s="25">
        <v>30</v>
      </c>
      <c r="F70" s="25">
        <v>15</v>
      </c>
      <c r="G70" s="25"/>
      <c r="H70" s="25">
        <v>10</v>
      </c>
      <c r="I70" s="25"/>
      <c r="J70" s="25">
        <v>15</v>
      </c>
      <c r="K70" s="42">
        <v>90</v>
      </c>
      <c r="L70" s="25"/>
      <c r="M70" s="32" t="s">
        <v>173</v>
      </c>
      <c r="N70" s="50"/>
      <c r="O70" s="25"/>
      <c r="P70" s="25" t="s">
        <v>23</v>
      </c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45"/>
      <c r="AC70" s="46"/>
      <c r="AD70" s="46"/>
      <c r="AE70" s="46"/>
      <c r="AF70" s="46"/>
      <c r="AG70" s="46"/>
      <c r="AH70" s="46"/>
      <c r="AI70" s="46"/>
      <c r="AJ70" s="46"/>
    </row>
    <row r="71" spans="1:36" s="47" customFormat="1" ht="15.75" customHeight="1" x14ac:dyDescent="0.25">
      <c r="A71" s="68">
        <v>41</v>
      </c>
      <c r="B71" s="55" t="s">
        <v>47</v>
      </c>
      <c r="C71" s="17"/>
      <c r="D71" s="25"/>
      <c r="E71" s="25"/>
      <c r="F71" s="25"/>
      <c r="G71" s="25"/>
      <c r="H71" s="25"/>
      <c r="I71" s="25"/>
      <c r="J71" s="25"/>
      <c r="K71" s="42"/>
      <c r="L71" s="25"/>
      <c r="M71" s="32"/>
      <c r="N71" s="50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45"/>
      <c r="AC71" s="46"/>
      <c r="AD71" s="46"/>
      <c r="AE71" s="46"/>
      <c r="AF71" s="46"/>
      <c r="AG71" s="46"/>
      <c r="AH71" s="46"/>
      <c r="AI71" s="46"/>
      <c r="AJ71" s="46"/>
    </row>
    <row r="72" spans="1:36" s="47" customFormat="1" ht="15.75" customHeight="1" x14ac:dyDescent="0.25">
      <c r="A72" s="69"/>
      <c r="B72" s="55" t="s">
        <v>113</v>
      </c>
      <c r="C72" s="17" t="s">
        <v>114</v>
      </c>
      <c r="D72" s="25">
        <v>3</v>
      </c>
      <c r="E72" s="25">
        <v>30</v>
      </c>
      <c r="F72" s="25">
        <v>15</v>
      </c>
      <c r="G72" s="25"/>
      <c r="H72" s="25">
        <v>10</v>
      </c>
      <c r="I72" s="25"/>
      <c r="J72" s="25">
        <v>15</v>
      </c>
      <c r="K72" s="42">
        <v>90</v>
      </c>
      <c r="L72" s="25">
        <v>5</v>
      </c>
      <c r="M72" s="32" t="s">
        <v>173</v>
      </c>
      <c r="N72" s="50"/>
      <c r="O72" s="25"/>
      <c r="P72" s="25" t="s">
        <v>23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45"/>
      <c r="AC72" s="46"/>
      <c r="AD72" s="46"/>
      <c r="AE72" s="46"/>
      <c r="AF72" s="46"/>
      <c r="AG72" s="46"/>
      <c r="AH72" s="46"/>
      <c r="AI72" s="46"/>
      <c r="AJ72" s="46"/>
    </row>
    <row r="73" spans="1:36" s="47" customFormat="1" ht="19.899999999999999" customHeight="1" x14ac:dyDescent="0.25">
      <c r="A73" s="69"/>
      <c r="B73" s="55" t="s">
        <v>115</v>
      </c>
      <c r="C73" s="17" t="s">
        <v>116</v>
      </c>
      <c r="D73" s="25">
        <v>3</v>
      </c>
      <c r="E73" s="25">
        <v>15</v>
      </c>
      <c r="F73" s="25">
        <v>15</v>
      </c>
      <c r="G73" s="25"/>
      <c r="H73" s="25">
        <v>10</v>
      </c>
      <c r="I73" s="25"/>
      <c r="J73" s="25">
        <v>45</v>
      </c>
      <c r="K73" s="42">
        <v>90</v>
      </c>
      <c r="L73" s="25">
        <v>33</v>
      </c>
      <c r="M73" s="32" t="s">
        <v>173</v>
      </c>
      <c r="N73" s="50"/>
      <c r="O73" s="25"/>
      <c r="P73" s="25"/>
      <c r="Q73" s="25"/>
      <c r="R73" s="25" t="s">
        <v>23</v>
      </c>
      <c r="S73" s="25"/>
      <c r="T73" s="25"/>
      <c r="U73" s="25"/>
      <c r="V73" s="25" t="s">
        <v>23</v>
      </c>
      <c r="W73" s="25"/>
      <c r="X73" s="25"/>
      <c r="Y73" s="25"/>
      <c r="Z73" s="25"/>
      <c r="AA73" s="25"/>
      <c r="AB73" s="45"/>
      <c r="AC73" s="46"/>
      <c r="AD73" s="46"/>
      <c r="AE73" s="46"/>
      <c r="AF73" s="46"/>
      <c r="AG73" s="46"/>
      <c r="AH73" s="46"/>
      <c r="AI73" s="46"/>
      <c r="AJ73" s="46"/>
    </row>
    <row r="74" spans="1:36" s="47" customFormat="1" ht="15.75" customHeight="1" x14ac:dyDescent="0.25">
      <c r="A74" s="41">
        <v>42</v>
      </c>
      <c r="B74" s="57" t="s">
        <v>84</v>
      </c>
      <c r="C74" s="19" t="s">
        <v>85</v>
      </c>
      <c r="D74" s="25">
        <v>3</v>
      </c>
      <c r="E74" s="25">
        <v>30</v>
      </c>
      <c r="F74" s="25">
        <v>15</v>
      </c>
      <c r="G74" s="25"/>
      <c r="H74" s="25"/>
      <c r="I74" s="25"/>
      <c r="J74" s="25">
        <v>15</v>
      </c>
      <c r="K74" s="42">
        <v>90</v>
      </c>
      <c r="L74" s="25"/>
      <c r="M74" s="32" t="s">
        <v>172</v>
      </c>
      <c r="N74" s="28"/>
      <c r="O74" s="18"/>
      <c r="P74" s="18"/>
      <c r="Q74" s="18"/>
      <c r="R74" s="18" t="s">
        <v>23</v>
      </c>
      <c r="S74" s="18"/>
      <c r="T74" s="18"/>
      <c r="U74" s="18"/>
      <c r="V74" s="18"/>
      <c r="W74" s="18"/>
      <c r="X74" s="18"/>
      <c r="Y74" s="18"/>
      <c r="Z74" s="18"/>
      <c r="AA74" s="18"/>
      <c r="AB74" s="45" t="s">
        <v>180</v>
      </c>
      <c r="AC74" s="46"/>
      <c r="AD74" s="46"/>
      <c r="AE74" s="46"/>
      <c r="AF74" s="46"/>
      <c r="AG74" s="46"/>
      <c r="AH74" s="46"/>
      <c r="AI74" s="46"/>
      <c r="AJ74" s="46"/>
    </row>
    <row r="75" spans="1:36" s="47" customFormat="1" ht="31.6" customHeight="1" x14ac:dyDescent="0.25">
      <c r="A75" s="41">
        <v>43</v>
      </c>
      <c r="B75" s="57" t="s">
        <v>122</v>
      </c>
      <c r="C75" s="21" t="s">
        <v>123</v>
      </c>
      <c r="D75" s="25">
        <v>3</v>
      </c>
      <c r="E75" s="25"/>
      <c r="F75" s="25"/>
      <c r="G75" s="25"/>
      <c r="H75" s="25"/>
      <c r="I75" s="25"/>
      <c r="J75" s="25">
        <v>90</v>
      </c>
      <c r="K75" s="42">
        <v>60</v>
      </c>
      <c r="L75" s="10"/>
      <c r="M75" s="32" t="s">
        <v>172</v>
      </c>
      <c r="N75" s="50"/>
      <c r="O75" s="25" t="s">
        <v>23</v>
      </c>
      <c r="P75" s="25" t="s">
        <v>23</v>
      </c>
      <c r="Q75" s="25" t="s">
        <v>23</v>
      </c>
      <c r="R75" s="25"/>
      <c r="S75" s="25"/>
      <c r="T75" s="25" t="s">
        <v>23</v>
      </c>
      <c r="U75" s="25" t="s">
        <v>23</v>
      </c>
      <c r="V75" s="25" t="s">
        <v>23</v>
      </c>
      <c r="W75" s="25" t="s">
        <v>23</v>
      </c>
      <c r="X75" s="25"/>
      <c r="Y75" s="25"/>
      <c r="Z75" s="25"/>
      <c r="AA75" s="25" t="s">
        <v>23</v>
      </c>
      <c r="AB75" s="45" t="s">
        <v>124</v>
      </c>
      <c r="AC75" s="46"/>
      <c r="AD75" s="46"/>
      <c r="AE75" s="46"/>
      <c r="AF75" s="46"/>
      <c r="AG75" s="46"/>
      <c r="AH75" s="46"/>
      <c r="AI75" s="46"/>
      <c r="AJ75" s="46"/>
    </row>
    <row r="76" spans="1:36" s="47" customFormat="1" ht="15.75" customHeight="1" x14ac:dyDescent="0.25">
      <c r="A76" s="68">
        <v>44</v>
      </c>
      <c r="B76" s="55" t="s">
        <v>125</v>
      </c>
      <c r="C76" s="17"/>
      <c r="D76" s="25"/>
      <c r="E76" s="25"/>
      <c r="F76" s="25"/>
      <c r="G76" s="25"/>
      <c r="H76" s="25"/>
      <c r="I76" s="25"/>
      <c r="J76" s="25"/>
      <c r="K76" s="45"/>
      <c r="L76" s="15"/>
      <c r="M76" s="35"/>
      <c r="N76" s="50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45"/>
      <c r="AC76" s="46"/>
      <c r="AD76" s="46"/>
      <c r="AE76" s="46"/>
      <c r="AF76" s="46"/>
      <c r="AG76" s="46"/>
      <c r="AH76" s="46"/>
      <c r="AI76" s="46"/>
      <c r="AJ76" s="46"/>
    </row>
    <row r="77" spans="1:36" s="47" customFormat="1" ht="30.1" x14ac:dyDescent="0.25">
      <c r="A77" s="69"/>
      <c r="B77" s="55" t="s">
        <v>126</v>
      </c>
      <c r="C77" s="20" t="s">
        <v>127</v>
      </c>
      <c r="D77" s="25">
        <v>3</v>
      </c>
      <c r="E77" s="25">
        <v>30</v>
      </c>
      <c r="F77" s="25">
        <v>30</v>
      </c>
      <c r="G77" s="25"/>
      <c r="H77" s="25"/>
      <c r="I77" s="25"/>
      <c r="J77" s="25"/>
      <c r="K77" s="15">
        <v>90</v>
      </c>
      <c r="L77" s="70" t="s">
        <v>128</v>
      </c>
      <c r="M77" s="35" t="s">
        <v>172</v>
      </c>
      <c r="N77" s="50"/>
      <c r="O77" s="25"/>
      <c r="P77" s="25"/>
      <c r="Q77" s="25"/>
      <c r="R77" s="25"/>
      <c r="S77" s="22" t="s">
        <v>23</v>
      </c>
      <c r="T77" s="22"/>
      <c r="U77" s="22"/>
      <c r="V77" s="22"/>
      <c r="W77" s="22"/>
      <c r="X77" s="22" t="s">
        <v>23</v>
      </c>
      <c r="Y77" s="25"/>
      <c r="Z77" s="25"/>
      <c r="AA77" s="25"/>
      <c r="AB77" s="45"/>
      <c r="AC77" s="46"/>
      <c r="AD77" s="46"/>
      <c r="AE77" s="46"/>
      <c r="AF77" s="46"/>
      <c r="AG77" s="46"/>
      <c r="AH77" s="46"/>
      <c r="AI77" s="46"/>
      <c r="AJ77" s="46"/>
    </row>
    <row r="78" spans="1:36" s="47" customFormat="1" x14ac:dyDescent="0.25">
      <c r="A78" s="69"/>
      <c r="B78" s="55" t="s">
        <v>129</v>
      </c>
      <c r="C78" s="20" t="s">
        <v>130</v>
      </c>
      <c r="D78" s="25">
        <v>3</v>
      </c>
      <c r="E78" s="25">
        <v>30</v>
      </c>
      <c r="F78" s="25">
        <v>30</v>
      </c>
      <c r="G78" s="25"/>
      <c r="H78" s="25"/>
      <c r="I78" s="25"/>
      <c r="J78" s="25"/>
      <c r="K78" s="15">
        <v>90</v>
      </c>
      <c r="L78" s="71"/>
      <c r="M78" s="53" t="s">
        <v>172</v>
      </c>
      <c r="N78" s="50"/>
      <c r="O78" s="25"/>
      <c r="P78" s="25"/>
      <c r="Q78" s="25"/>
      <c r="R78" s="25"/>
      <c r="S78" s="22" t="s">
        <v>23</v>
      </c>
      <c r="T78" s="22"/>
      <c r="U78" s="22"/>
      <c r="V78" s="22"/>
      <c r="W78" s="22"/>
      <c r="X78" s="22" t="s">
        <v>23</v>
      </c>
      <c r="Y78" s="25"/>
      <c r="Z78" s="25"/>
      <c r="AA78" s="25"/>
      <c r="AB78" s="45"/>
      <c r="AC78" s="46"/>
      <c r="AD78" s="46"/>
      <c r="AE78" s="46"/>
      <c r="AF78" s="46"/>
      <c r="AG78" s="46"/>
      <c r="AH78" s="46"/>
      <c r="AI78" s="46"/>
      <c r="AJ78" s="46"/>
    </row>
    <row r="79" spans="1:36" s="47" customFormat="1" ht="30.1" x14ac:dyDescent="0.25">
      <c r="A79" s="69"/>
      <c r="B79" s="55" t="s">
        <v>131</v>
      </c>
      <c r="C79" s="20" t="s">
        <v>132</v>
      </c>
      <c r="D79" s="25">
        <v>3</v>
      </c>
      <c r="E79" s="25">
        <v>30</v>
      </c>
      <c r="F79" s="25">
        <v>30</v>
      </c>
      <c r="G79" s="25"/>
      <c r="H79" s="25"/>
      <c r="I79" s="25"/>
      <c r="J79" s="25"/>
      <c r="K79" s="15">
        <v>90</v>
      </c>
      <c r="L79" s="71"/>
      <c r="M79" s="53" t="s">
        <v>172</v>
      </c>
      <c r="N79" s="50"/>
      <c r="O79" s="25"/>
      <c r="P79" s="25"/>
      <c r="Q79" s="25"/>
      <c r="R79" s="25"/>
      <c r="S79" s="22" t="s">
        <v>23</v>
      </c>
      <c r="T79" s="22"/>
      <c r="U79" s="22"/>
      <c r="V79" s="22"/>
      <c r="W79" s="22"/>
      <c r="X79" s="22" t="s">
        <v>23</v>
      </c>
      <c r="Y79" s="25"/>
      <c r="Z79" s="25"/>
      <c r="AA79" s="25"/>
      <c r="AB79" s="45"/>
      <c r="AC79" s="46"/>
      <c r="AD79" s="46"/>
      <c r="AE79" s="46"/>
      <c r="AF79" s="46"/>
      <c r="AG79" s="46"/>
      <c r="AH79" s="46"/>
      <c r="AI79" s="46"/>
      <c r="AJ79" s="46"/>
    </row>
    <row r="80" spans="1:36" s="47" customFormat="1" ht="15.75" customHeight="1" x14ac:dyDescent="0.25">
      <c r="A80" s="33"/>
      <c r="B80" s="23" t="s">
        <v>35</v>
      </c>
      <c r="C80" s="24"/>
      <c r="D80" s="10">
        <f>SUM(D65:D79)-3*5</f>
        <v>21</v>
      </c>
      <c r="E80" s="25"/>
      <c r="F80" s="25"/>
      <c r="G80" s="25"/>
      <c r="H80" s="25"/>
      <c r="I80" s="25"/>
      <c r="J80" s="25"/>
      <c r="K80" s="42"/>
      <c r="L80" s="42"/>
      <c r="M80" s="35"/>
      <c r="N80" s="50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45"/>
      <c r="AC80" s="46"/>
      <c r="AD80" s="46"/>
      <c r="AE80" s="46"/>
      <c r="AF80" s="46"/>
      <c r="AG80" s="46"/>
      <c r="AH80" s="46"/>
      <c r="AI80" s="46"/>
      <c r="AJ80" s="46"/>
    </row>
    <row r="81" spans="1:36" s="47" customFormat="1" ht="15.75" customHeight="1" x14ac:dyDescent="0.25">
      <c r="A81" s="51"/>
      <c r="B81" s="12" t="s">
        <v>133</v>
      </c>
      <c r="C81" s="11"/>
      <c r="D81" s="10"/>
      <c r="E81" s="10"/>
      <c r="F81" s="10"/>
      <c r="G81" s="10"/>
      <c r="H81" s="10"/>
      <c r="I81" s="10"/>
      <c r="J81" s="10"/>
      <c r="K81" s="12"/>
      <c r="L81" s="10"/>
      <c r="M81" s="32"/>
      <c r="N81" s="50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45"/>
      <c r="AC81" s="46"/>
      <c r="AD81" s="46"/>
      <c r="AE81" s="46"/>
      <c r="AF81" s="46"/>
      <c r="AG81" s="46"/>
      <c r="AH81" s="46"/>
      <c r="AI81" s="46"/>
      <c r="AJ81" s="46"/>
    </row>
    <row r="82" spans="1:36" s="47" customFormat="1" ht="15.75" customHeight="1" x14ac:dyDescent="0.25">
      <c r="A82" s="41">
        <v>45</v>
      </c>
      <c r="B82" s="55" t="s">
        <v>134</v>
      </c>
      <c r="C82" s="19" t="s">
        <v>135</v>
      </c>
      <c r="D82" s="25">
        <v>3</v>
      </c>
      <c r="E82" s="25">
        <v>30</v>
      </c>
      <c r="F82" s="25">
        <v>30</v>
      </c>
      <c r="G82" s="25"/>
      <c r="H82" s="25"/>
      <c r="I82" s="25"/>
      <c r="J82" s="25"/>
      <c r="K82" s="42">
        <v>90</v>
      </c>
      <c r="L82" s="25">
        <v>18</v>
      </c>
      <c r="M82" s="32" t="s">
        <v>172</v>
      </c>
      <c r="N82" s="50"/>
      <c r="O82" s="25" t="s">
        <v>23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45"/>
      <c r="AC82" s="46"/>
      <c r="AD82" s="46"/>
      <c r="AE82" s="46"/>
      <c r="AF82" s="46"/>
      <c r="AG82" s="46"/>
      <c r="AH82" s="46"/>
      <c r="AI82" s="46"/>
      <c r="AJ82" s="46"/>
    </row>
    <row r="83" spans="1:36" s="47" customFormat="1" ht="16.149999999999999" customHeight="1" x14ac:dyDescent="0.25">
      <c r="A83" s="68">
        <v>46</v>
      </c>
      <c r="B83" s="20" t="s">
        <v>47</v>
      </c>
      <c r="C83" s="17"/>
      <c r="D83" s="25"/>
      <c r="E83" s="25"/>
      <c r="F83" s="25"/>
      <c r="G83" s="25"/>
      <c r="H83" s="25"/>
      <c r="I83" s="25"/>
      <c r="J83" s="25"/>
      <c r="K83" s="42"/>
      <c r="L83" s="25"/>
      <c r="M83" s="32"/>
      <c r="N83" s="50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45"/>
      <c r="AC83" s="46"/>
      <c r="AD83" s="46"/>
      <c r="AE83" s="46"/>
      <c r="AF83" s="46"/>
      <c r="AG83" s="46"/>
      <c r="AH83" s="46"/>
      <c r="AI83" s="46"/>
      <c r="AJ83" s="46"/>
    </row>
    <row r="84" spans="1:36" s="47" customFormat="1" ht="15.75" customHeight="1" x14ac:dyDescent="0.25">
      <c r="A84" s="69"/>
      <c r="B84" s="20" t="s">
        <v>136</v>
      </c>
      <c r="C84" s="17" t="s">
        <v>137</v>
      </c>
      <c r="D84" s="25">
        <v>3</v>
      </c>
      <c r="E84" s="25">
        <v>30</v>
      </c>
      <c r="F84" s="25">
        <v>15</v>
      </c>
      <c r="G84" s="25"/>
      <c r="H84" s="25">
        <v>10</v>
      </c>
      <c r="I84" s="25"/>
      <c r="J84" s="25">
        <v>15</v>
      </c>
      <c r="K84" s="42">
        <v>90</v>
      </c>
      <c r="L84" s="25"/>
      <c r="M84" s="32" t="s">
        <v>173</v>
      </c>
      <c r="N84" s="50"/>
      <c r="O84" s="25"/>
      <c r="P84" s="25"/>
      <c r="Q84" s="25" t="s">
        <v>23</v>
      </c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45"/>
      <c r="AC84" s="46"/>
      <c r="AD84" s="46"/>
      <c r="AE84" s="46"/>
      <c r="AF84" s="46"/>
      <c r="AG84" s="46"/>
      <c r="AH84" s="46"/>
      <c r="AI84" s="46"/>
      <c r="AJ84" s="46"/>
    </row>
    <row r="85" spans="1:36" s="47" customFormat="1" ht="15.75" customHeight="1" x14ac:dyDescent="0.25">
      <c r="A85" s="69"/>
      <c r="B85" s="20" t="s">
        <v>138</v>
      </c>
      <c r="C85" s="17" t="s">
        <v>139</v>
      </c>
      <c r="D85" s="25">
        <v>3</v>
      </c>
      <c r="E85" s="25">
        <v>30</v>
      </c>
      <c r="F85" s="25">
        <v>30</v>
      </c>
      <c r="G85" s="25"/>
      <c r="H85" s="25">
        <v>10</v>
      </c>
      <c r="I85" s="25"/>
      <c r="J85" s="25"/>
      <c r="K85" s="42">
        <v>90</v>
      </c>
      <c r="L85" s="25"/>
      <c r="M85" s="32" t="s">
        <v>173</v>
      </c>
      <c r="N85" s="50"/>
      <c r="O85" s="25"/>
      <c r="P85" s="25"/>
      <c r="Q85" s="25" t="s">
        <v>23</v>
      </c>
      <c r="R85" s="25"/>
      <c r="S85" s="25"/>
      <c r="T85" s="25" t="s">
        <v>23</v>
      </c>
      <c r="U85" s="25"/>
      <c r="V85" s="25"/>
      <c r="W85" s="25"/>
      <c r="X85" s="25"/>
      <c r="Y85" s="25"/>
      <c r="Z85" s="25"/>
      <c r="AA85" s="25"/>
      <c r="AB85" s="45"/>
      <c r="AC85" s="46"/>
      <c r="AD85" s="46"/>
      <c r="AE85" s="46"/>
      <c r="AF85" s="46"/>
      <c r="AG85" s="46"/>
      <c r="AH85" s="46"/>
      <c r="AI85" s="46"/>
      <c r="AJ85" s="46"/>
    </row>
    <row r="86" spans="1:36" s="47" customFormat="1" ht="15.75" customHeight="1" x14ac:dyDescent="0.25">
      <c r="A86" s="68">
        <v>47</v>
      </c>
      <c r="B86" s="20" t="s">
        <v>47</v>
      </c>
      <c r="C86" s="17"/>
      <c r="D86" s="25"/>
      <c r="E86" s="25"/>
      <c r="F86" s="25"/>
      <c r="G86" s="25"/>
      <c r="H86" s="25"/>
      <c r="I86" s="25"/>
      <c r="J86" s="25"/>
      <c r="K86" s="42"/>
      <c r="L86" s="25"/>
      <c r="M86" s="32"/>
      <c r="N86" s="50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45"/>
      <c r="AC86" s="46"/>
      <c r="AD86" s="46"/>
      <c r="AE86" s="46"/>
      <c r="AF86" s="46"/>
      <c r="AG86" s="46"/>
      <c r="AH86" s="46"/>
      <c r="AI86" s="46"/>
      <c r="AJ86" s="46"/>
    </row>
    <row r="87" spans="1:36" s="47" customFormat="1" ht="15.75" customHeight="1" x14ac:dyDescent="0.25">
      <c r="A87" s="69"/>
      <c r="B87" s="55" t="s">
        <v>140</v>
      </c>
      <c r="C87" s="17" t="s">
        <v>141</v>
      </c>
      <c r="D87" s="25">
        <v>3</v>
      </c>
      <c r="E87" s="25">
        <v>30</v>
      </c>
      <c r="F87" s="25">
        <v>15</v>
      </c>
      <c r="G87" s="25"/>
      <c r="H87" s="25">
        <v>10</v>
      </c>
      <c r="I87" s="25"/>
      <c r="J87" s="25">
        <v>15</v>
      </c>
      <c r="K87" s="42">
        <v>90</v>
      </c>
      <c r="L87" s="25">
        <v>20</v>
      </c>
      <c r="M87" s="32" t="s">
        <v>173</v>
      </c>
      <c r="N87" s="50"/>
      <c r="O87" s="25"/>
      <c r="P87" s="25" t="s">
        <v>23</v>
      </c>
      <c r="Q87" s="25"/>
      <c r="R87" s="25"/>
      <c r="S87" s="25"/>
      <c r="T87" s="25" t="s">
        <v>23</v>
      </c>
      <c r="U87" s="25"/>
      <c r="V87" s="25"/>
      <c r="W87" s="25"/>
      <c r="X87" s="25"/>
      <c r="Y87" s="25"/>
      <c r="Z87" s="25"/>
      <c r="AA87" s="25"/>
      <c r="AB87" s="45"/>
      <c r="AC87" s="46"/>
      <c r="AD87" s="46"/>
      <c r="AE87" s="46"/>
      <c r="AF87" s="46"/>
      <c r="AG87" s="46"/>
      <c r="AH87" s="46"/>
      <c r="AI87" s="46"/>
      <c r="AJ87" s="46"/>
    </row>
    <row r="88" spans="1:36" s="47" customFormat="1" ht="15.75" customHeight="1" x14ac:dyDescent="0.25">
      <c r="A88" s="69"/>
      <c r="B88" s="20" t="s">
        <v>142</v>
      </c>
      <c r="C88" s="17" t="s">
        <v>143</v>
      </c>
      <c r="D88" s="25">
        <v>3</v>
      </c>
      <c r="E88" s="25">
        <v>30</v>
      </c>
      <c r="F88" s="25">
        <v>15</v>
      </c>
      <c r="G88" s="25"/>
      <c r="H88" s="25">
        <v>10</v>
      </c>
      <c r="I88" s="25"/>
      <c r="J88" s="25">
        <v>15</v>
      </c>
      <c r="K88" s="42">
        <v>90</v>
      </c>
      <c r="L88" s="25">
        <v>18</v>
      </c>
      <c r="M88" s="32" t="s">
        <v>173</v>
      </c>
      <c r="N88" s="50"/>
      <c r="O88" s="25" t="s">
        <v>23</v>
      </c>
      <c r="P88" s="25"/>
      <c r="Q88" s="25"/>
      <c r="R88" s="25"/>
      <c r="S88" s="25"/>
      <c r="T88" s="25" t="s">
        <v>23</v>
      </c>
      <c r="U88" s="25"/>
      <c r="V88" s="25"/>
      <c r="W88" s="25"/>
      <c r="X88" s="25"/>
      <c r="Y88" s="25"/>
      <c r="Z88" s="25"/>
      <c r="AA88" s="25"/>
      <c r="AB88" s="45"/>
      <c r="AC88" s="46"/>
      <c r="AD88" s="46"/>
      <c r="AE88" s="46"/>
      <c r="AF88" s="46"/>
      <c r="AG88" s="46"/>
      <c r="AH88" s="46"/>
      <c r="AI88" s="46"/>
      <c r="AJ88" s="46"/>
    </row>
    <row r="89" spans="1:36" s="47" customFormat="1" ht="15.75" customHeight="1" x14ac:dyDescent="0.25">
      <c r="A89" s="68">
        <v>48</v>
      </c>
      <c r="B89" s="20" t="s">
        <v>47</v>
      </c>
      <c r="C89" s="17"/>
      <c r="D89" s="25"/>
      <c r="E89" s="25"/>
      <c r="F89" s="25"/>
      <c r="G89" s="25"/>
      <c r="H89" s="25"/>
      <c r="I89" s="25"/>
      <c r="J89" s="25"/>
      <c r="K89" s="42"/>
      <c r="L89" s="25"/>
      <c r="M89" s="32"/>
      <c r="N89" s="50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45"/>
      <c r="AC89" s="46"/>
      <c r="AD89" s="46"/>
      <c r="AE89" s="46"/>
      <c r="AF89" s="46"/>
      <c r="AG89" s="46"/>
      <c r="AH89" s="46"/>
      <c r="AI89" s="46"/>
      <c r="AJ89" s="46"/>
    </row>
    <row r="90" spans="1:36" s="47" customFormat="1" ht="15.75" customHeight="1" x14ac:dyDescent="0.25">
      <c r="A90" s="69"/>
      <c r="B90" s="20" t="s">
        <v>144</v>
      </c>
      <c r="C90" s="17" t="s">
        <v>145</v>
      </c>
      <c r="D90" s="25">
        <v>3</v>
      </c>
      <c r="E90" s="25">
        <v>24</v>
      </c>
      <c r="F90" s="25">
        <v>12</v>
      </c>
      <c r="G90" s="25"/>
      <c r="H90" s="25"/>
      <c r="I90" s="25"/>
      <c r="J90" s="25">
        <v>30</v>
      </c>
      <c r="K90" s="42">
        <v>90</v>
      </c>
      <c r="L90" s="25">
        <v>33</v>
      </c>
      <c r="M90" s="32" t="s">
        <v>173</v>
      </c>
      <c r="N90" s="50"/>
      <c r="O90" s="25"/>
      <c r="P90" s="25"/>
      <c r="Q90" s="25"/>
      <c r="R90" s="25" t="s">
        <v>23</v>
      </c>
      <c r="S90" s="25"/>
      <c r="T90" s="25"/>
      <c r="U90" s="25" t="s">
        <v>23</v>
      </c>
      <c r="V90" s="25"/>
      <c r="W90" s="25"/>
      <c r="X90" s="25"/>
      <c r="Y90" s="25"/>
      <c r="Z90" s="25"/>
      <c r="AA90" s="25"/>
      <c r="AB90" s="45"/>
      <c r="AC90" s="46"/>
      <c r="AD90" s="46"/>
      <c r="AE90" s="46"/>
      <c r="AF90" s="46"/>
      <c r="AG90" s="46"/>
      <c r="AH90" s="46"/>
      <c r="AI90" s="46"/>
      <c r="AJ90" s="46"/>
    </row>
    <row r="91" spans="1:36" s="47" customFormat="1" ht="15.75" customHeight="1" x14ac:dyDescent="0.25">
      <c r="A91" s="69"/>
      <c r="B91" s="20" t="s">
        <v>146</v>
      </c>
      <c r="C91" s="17" t="s">
        <v>147</v>
      </c>
      <c r="D91" s="25">
        <v>3</v>
      </c>
      <c r="E91" s="25">
        <v>24</v>
      </c>
      <c r="F91" s="25">
        <v>12</v>
      </c>
      <c r="G91" s="25"/>
      <c r="H91" s="25"/>
      <c r="I91" s="25"/>
      <c r="J91" s="25">
        <v>30</v>
      </c>
      <c r="K91" s="42">
        <v>90</v>
      </c>
      <c r="L91" s="25">
        <v>33</v>
      </c>
      <c r="M91" s="32" t="s">
        <v>173</v>
      </c>
      <c r="N91" s="50"/>
      <c r="O91" s="25"/>
      <c r="P91" s="25"/>
      <c r="Q91" s="25"/>
      <c r="R91" s="25" t="s">
        <v>23</v>
      </c>
      <c r="S91" s="25"/>
      <c r="T91" s="25"/>
      <c r="U91" s="25" t="s">
        <v>23</v>
      </c>
      <c r="V91" s="25"/>
      <c r="W91" s="25"/>
      <c r="X91" s="25"/>
      <c r="Y91" s="25"/>
      <c r="Z91" s="25"/>
      <c r="AA91" s="25"/>
      <c r="AB91" s="45"/>
      <c r="AC91" s="46"/>
      <c r="AD91" s="46"/>
      <c r="AE91" s="46"/>
      <c r="AF91" s="46"/>
      <c r="AG91" s="46"/>
      <c r="AH91" s="46"/>
      <c r="AI91" s="46"/>
      <c r="AJ91" s="46"/>
    </row>
    <row r="92" spans="1:36" s="47" customFormat="1" ht="31.6" customHeight="1" x14ac:dyDescent="0.25">
      <c r="A92" s="68">
        <v>49</v>
      </c>
      <c r="B92" s="20" t="s">
        <v>47</v>
      </c>
      <c r="C92" s="17"/>
      <c r="D92" s="25"/>
      <c r="E92" s="25"/>
      <c r="F92" s="25"/>
      <c r="G92" s="25"/>
      <c r="H92" s="25"/>
      <c r="I92" s="25"/>
      <c r="J92" s="25"/>
      <c r="K92" s="42"/>
      <c r="L92" s="25"/>
      <c r="M92" s="32"/>
      <c r="N92" s="50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45"/>
      <c r="AC92" s="46"/>
      <c r="AD92" s="46"/>
      <c r="AE92" s="46"/>
      <c r="AF92" s="46"/>
      <c r="AG92" s="46"/>
      <c r="AH92" s="46"/>
      <c r="AI92" s="46"/>
      <c r="AJ92" s="46"/>
    </row>
    <row r="93" spans="1:36" s="47" customFormat="1" ht="15.75" customHeight="1" x14ac:dyDescent="0.25">
      <c r="A93" s="69"/>
      <c r="B93" s="20" t="s">
        <v>148</v>
      </c>
      <c r="C93" s="17" t="s">
        <v>149</v>
      </c>
      <c r="D93" s="25">
        <v>3</v>
      </c>
      <c r="E93" s="25">
        <v>30</v>
      </c>
      <c r="F93" s="25"/>
      <c r="G93" s="25"/>
      <c r="H93" s="25">
        <v>10</v>
      </c>
      <c r="I93" s="17"/>
      <c r="J93" s="25">
        <v>30</v>
      </c>
      <c r="K93" s="42">
        <v>90</v>
      </c>
      <c r="L93" s="25"/>
      <c r="M93" s="32" t="s">
        <v>173</v>
      </c>
      <c r="N93" s="50"/>
      <c r="O93" s="25"/>
      <c r="P93" s="25"/>
      <c r="Q93" s="25" t="s">
        <v>23</v>
      </c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45"/>
      <c r="AC93" s="46"/>
      <c r="AD93" s="46"/>
      <c r="AE93" s="46"/>
      <c r="AF93" s="46"/>
      <c r="AG93" s="46"/>
      <c r="AH93" s="46"/>
      <c r="AI93" s="46"/>
      <c r="AJ93" s="46"/>
    </row>
    <row r="94" spans="1:36" s="47" customFormat="1" ht="15.75" customHeight="1" x14ac:dyDescent="0.25">
      <c r="A94" s="69"/>
      <c r="B94" s="20" t="s">
        <v>150</v>
      </c>
      <c r="C94" s="19" t="s">
        <v>151</v>
      </c>
      <c r="D94" s="25">
        <v>3</v>
      </c>
      <c r="E94" s="25">
        <v>30</v>
      </c>
      <c r="F94" s="25">
        <v>15</v>
      </c>
      <c r="G94" s="25"/>
      <c r="H94" s="25">
        <v>10</v>
      </c>
      <c r="I94" s="17"/>
      <c r="J94" s="25">
        <v>15</v>
      </c>
      <c r="K94" s="42">
        <v>90</v>
      </c>
      <c r="L94" s="25"/>
      <c r="M94" s="32" t="s">
        <v>173</v>
      </c>
      <c r="N94" s="50"/>
      <c r="O94" s="25"/>
      <c r="P94" s="25"/>
      <c r="Q94" s="25" t="s">
        <v>23</v>
      </c>
      <c r="R94" s="25"/>
      <c r="S94" s="25"/>
      <c r="T94" s="25" t="s">
        <v>23</v>
      </c>
      <c r="U94" s="25"/>
      <c r="V94" s="25"/>
      <c r="W94" s="25"/>
      <c r="X94" s="25"/>
      <c r="Y94" s="25"/>
      <c r="Z94" s="25"/>
      <c r="AA94" s="25"/>
      <c r="AB94" s="45"/>
      <c r="AC94" s="46"/>
      <c r="AD94" s="46"/>
      <c r="AE94" s="46"/>
      <c r="AF94" s="46"/>
      <c r="AG94" s="46"/>
      <c r="AH94" s="46"/>
      <c r="AI94" s="46"/>
      <c r="AJ94" s="46"/>
    </row>
    <row r="95" spans="1:36" s="47" customFormat="1" ht="15.75" customHeight="1" x14ac:dyDescent="0.25">
      <c r="A95" s="68">
        <v>50</v>
      </c>
      <c r="B95" s="20" t="s">
        <v>152</v>
      </c>
      <c r="C95" s="19"/>
      <c r="D95" s="25"/>
      <c r="E95" s="25"/>
      <c r="F95" s="25"/>
      <c r="G95" s="25"/>
      <c r="H95" s="25"/>
      <c r="I95" s="25"/>
      <c r="J95" s="25"/>
      <c r="K95" s="42"/>
      <c r="L95" s="25"/>
      <c r="M95" s="32"/>
      <c r="N95" s="50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45"/>
      <c r="AC95" s="46"/>
      <c r="AD95" s="46"/>
      <c r="AE95" s="46"/>
      <c r="AF95" s="46"/>
      <c r="AG95" s="46"/>
      <c r="AH95" s="46"/>
      <c r="AI95" s="46"/>
      <c r="AJ95" s="46"/>
    </row>
    <row r="96" spans="1:36" s="47" customFormat="1" ht="31.6" customHeight="1" x14ac:dyDescent="0.25">
      <c r="A96" s="69"/>
      <c r="B96" s="20" t="s">
        <v>153</v>
      </c>
      <c r="C96" s="19" t="s">
        <v>154</v>
      </c>
      <c r="D96" s="25">
        <v>3</v>
      </c>
      <c r="E96" s="25">
        <v>30</v>
      </c>
      <c r="F96" s="25">
        <v>15</v>
      </c>
      <c r="G96" s="25"/>
      <c r="H96" s="25"/>
      <c r="I96" s="25"/>
      <c r="J96" s="25">
        <v>15</v>
      </c>
      <c r="K96" s="42">
        <v>90</v>
      </c>
      <c r="L96" s="25"/>
      <c r="M96" s="32" t="s">
        <v>173</v>
      </c>
      <c r="N96" s="50"/>
      <c r="O96" s="25"/>
      <c r="P96" s="25" t="s">
        <v>23</v>
      </c>
      <c r="Q96" s="25"/>
      <c r="R96" s="25"/>
      <c r="S96" s="25"/>
      <c r="T96" s="25" t="s">
        <v>23</v>
      </c>
      <c r="U96" s="25"/>
      <c r="V96" s="25" t="s">
        <v>23</v>
      </c>
      <c r="W96" s="25"/>
      <c r="X96" s="25"/>
      <c r="Y96" s="25"/>
      <c r="Z96" s="25"/>
      <c r="AA96" s="25"/>
      <c r="AB96" s="45"/>
      <c r="AC96" s="46"/>
      <c r="AD96" s="46"/>
      <c r="AE96" s="46"/>
      <c r="AF96" s="46"/>
      <c r="AG96" s="46"/>
      <c r="AH96" s="46"/>
      <c r="AI96" s="46"/>
      <c r="AJ96" s="46"/>
    </row>
    <row r="97" spans="1:36" s="47" customFormat="1" ht="15.75" customHeight="1" x14ac:dyDescent="0.25">
      <c r="A97" s="69"/>
      <c r="B97" s="20" t="s">
        <v>155</v>
      </c>
      <c r="C97" s="19" t="s">
        <v>156</v>
      </c>
      <c r="D97" s="25">
        <v>3</v>
      </c>
      <c r="E97" s="25">
        <v>30</v>
      </c>
      <c r="F97" s="25">
        <v>15</v>
      </c>
      <c r="G97" s="25"/>
      <c r="H97" s="25"/>
      <c r="I97" s="25"/>
      <c r="J97" s="25">
        <v>15</v>
      </c>
      <c r="K97" s="42">
        <v>90</v>
      </c>
      <c r="L97" s="25"/>
      <c r="M97" s="32" t="s">
        <v>173</v>
      </c>
      <c r="N97" s="50"/>
      <c r="O97" s="25"/>
      <c r="P97" s="25"/>
      <c r="Q97" s="25" t="s">
        <v>23</v>
      </c>
      <c r="R97" s="25"/>
      <c r="S97" s="25"/>
      <c r="T97" s="25" t="s">
        <v>23</v>
      </c>
      <c r="U97" s="25"/>
      <c r="V97" s="25" t="s">
        <v>23</v>
      </c>
      <c r="W97" s="25"/>
      <c r="X97" s="25"/>
      <c r="Y97" s="25"/>
      <c r="Z97" s="25"/>
      <c r="AA97" s="25"/>
      <c r="AB97" s="45"/>
      <c r="AC97" s="46"/>
      <c r="AD97" s="46"/>
      <c r="AE97" s="46"/>
      <c r="AF97" s="46"/>
      <c r="AG97" s="46"/>
      <c r="AH97" s="46"/>
      <c r="AI97" s="46"/>
      <c r="AJ97" s="46"/>
    </row>
    <row r="98" spans="1:36" s="47" customFormat="1" ht="15.75" customHeight="1" x14ac:dyDescent="0.25">
      <c r="A98" s="69"/>
      <c r="B98" s="20" t="s">
        <v>157</v>
      </c>
      <c r="C98" s="19" t="s">
        <v>158</v>
      </c>
      <c r="D98" s="25">
        <v>3</v>
      </c>
      <c r="E98" s="25">
        <v>30</v>
      </c>
      <c r="F98" s="25">
        <v>15</v>
      </c>
      <c r="G98" s="25"/>
      <c r="H98" s="25"/>
      <c r="I98" s="25"/>
      <c r="J98" s="25">
        <v>15</v>
      </c>
      <c r="K98" s="42">
        <v>90</v>
      </c>
      <c r="L98" s="25"/>
      <c r="M98" s="32" t="s">
        <v>173</v>
      </c>
      <c r="N98" s="50"/>
      <c r="O98" s="25"/>
      <c r="P98" s="25"/>
      <c r="Q98" s="25"/>
      <c r="R98" s="25" t="s">
        <v>23</v>
      </c>
      <c r="S98" s="25"/>
      <c r="T98" s="25"/>
      <c r="U98" s="25" t="s">
        <v>23</v>
      </c>
      <c r="V98" s="25" t="s">
        <v>23</v>
      </c>
      <c r="W98" s="25"/>
      <c r="X98" s="25"/>
      <c r="Y98" s="25"/>
      <c r="Z98" s="25"/>
      <c r="AA98" s="25"/>
      <c r="AB98" s="45"/>
      <c r="AC98" s="46"/>
      <c r="AD98" s="46"/>
      <c r="AE98" s="46"/>
      <c r="AF98" s="46"/>
      <c r="AG98" s="46"/>
      <c r="AH98" s="46"/>
      <c r="AI98" s="46"/>
      <c r="AJ98" s="46"/>
    </row>
    <row r="99" spans="1:36" s="47" customFormat="1" ht="15.75" customHeight="1" x14ac:dyDescent="0.25">
      <c r="A99" s="69"/>
      <c r="B99" s="20" t="s">
        <v>159</v>
      </c>
      <c r="C99" s="19" t="s">
        <v>160</v>
      </c>
      <c r="D99" s="25">
        <v>3</v>
      </c>
      <c r="E99" s="25">
        <v>30</v>
      </c>
      <c r="F99" s="25">
        <v>15</v>
      </c>
      <c r="G99" s="25"/>
      <c r="H99" s="25"/>
      <c r="I99" s="25"/>
      <c r="J99" s="25">
        <v>15</v>
      </c>
      <c r="K99" s="42">
        <v>90</v>
      </c>
      <c r="L99" s="25"/>
      <c r="M99" s="32" t="s">
        <v>173</v>
      </c>
      <c r="N99" s="50"/>
      <c r="O99" s="25"/>
      <c r="P99" s="25" t="s">
        <v>23</v>
      </c>
      <c r="Q99" s="25"/>
      <c r="R99" s="25" t="s">
        <v>23</v>
      </c>
      <c r="S99" s="25"/>
      <c r="T99" s="25"/>
      <c r="U99" s="25" t="s">
        <v>23</v>
      </c>
      <c r="V99" s="25" t="s">
        <v>23</v>
      </c>
      <c r="W99" s="25"/>
      <c r="X99" s="25"/>
      <c r="Y99" s="25"/>
      <c r="Z99" s="25"/>
      <c r="AA99" s="25"/>
      <c r="AB99" s="45"/>
      <c r="AC99" s="46"/>
      <c r="AD99" s="46"/>
      <c r="AE99" s="46"/>
      <c r="AF99" s="46"/>
      <c r="AG99" s="46"/>
      <c r="AH99" s="46"/>
      <c r="AI99" s="46"/>
      <c r="AJ99" s="46"/>
    </row>
    <row r="100" spans="1:36" s="47" customFormat="1" ht="15.75" customHeight="1" x14ac:dyDescent="0.25">
      <c r="A100" s="69"/>
      <c r="B100" s="20" t="s">
        <v>161</v>
      </c>
      <c r="C100" s="19" t="s">
        <v>162</v>
      </c>
      <c r="D100" s="25">
        <v>3</v>
      </c>
      <c r="E100" s="25">
        <v>30</v>
      </c>
      <c r="F100" s="25">
        <v>15</v>
      </c>
      <c r="G100" s="25"/>
      <c r="H100" s="25"/>
      <c r="I100" s="25"/>
      <c r="J100" s="25">
        <v>15</v>
      </c>
      <c r="K100" s="42">
        <v>90</v>
      </c>
      <c r="L100" s="25"/>
      <c r="M100" s="32" t="s">
        <v>173</v>
      </c>
      <c r="N100" s="50"/>
      <c r="O100" s="25"/>
      <c r="P100" s="25"/>
      <c r="Q100" s="25" t="s">
        <v>23</v>
      </c>
      <c r="R100" s="25"/>
      <c r="S100" s="25"/>
      <c r="T100" s="25"/>
      <c r="U100" s="25"/>
      <c r="V100" s="25" t="s">
        <v>23</v>
      </c>
      <c r="W100" s="25"/>
      <c r="X100" s="25"/>
      <c r="Y100" s="25"/>
      <c r="Z100" s="25"/>
      <c r="AA100" s="25"/>
      <c r="AB100" s="45"/>
      <c r="AC100" s="46"/>
      <c r="AD100" s="46"/>
      <c r="AE100" s="46"/>
      <c r="AF100" s="46"/>
      <c r="AG100" s="46"/>
      <c r="AH100" s="46"/>
      <c r="AI100" s="46"/>
      <c r="AJ100" s="46"/>
    </row>
    <row r="101" spans="1:36" s="47" customFormat="1" ht="15.75" customHeight="1" x14ac:dyDescent="0.25">
      <c r="A101" s="41"/>
      <c r="B101" s="12" t="s">
        <v>35</v>
      </c>
      <c r="C101" s="10"/>
      <c r="D101" s="10">
        <f>SUM(D82:D100)-24</f>
        <v>18</v>
      </c>
      <c r="E101" s="10"/>
      <c r="F101" s="10"/>
      <c r="G101" s="10"/>
      <c r="H101" s="10"/>
      <c r="I101" s="10"/>
      <c r="J101" s="10"/>
      <c r="K101" s="12"/>
      <c r="L101" s="10"/>
      <c r="M101" s="32"/>
      <c r="N101" s="50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45"/>
      <c r="AC101" s="46"/>
      <c r="AD101" s="46"/>
      <c r="AE101" s="46"/>
      <c r="AF101" s="46"/>
      <c r="AG101" s="46"/>
      <c r="AH101" s="46"/>
      <c r="AI101" s="46"/>
      <c r="AJ101" s="46"/>
    </row>
    <row r="102" spans="1:36" s="47" customFormat="1" ht="15.75" customHeight="1" x14ac:dyDescent="0.25">
      <c r="A102" s="51"/>
      <c r="B102" s="12" t="s">
        <v>163</v>
      </c>
      <c r="C102" s="11"/>
      <c r="D102" s="10"/>
      <c r="E102" s="10"/>
      <c r="F102" s="10"/>
      <c r="G102" s="10"/>
      <c r="H102" s="10"/>
      <c r="I102" s="10"/>
      <c r="J102" s="10"/>
      <c r="K102" s="12"/>
      <c r="L102" s="10"/>
      <c r="M102" s="32"/>
      <c r="N102" s="50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45"/>
      <c r="AC102" s="46"/>
      <c r="AD102" s="46"/>
      <c r="AE102" s="46"/>
      <c r="AF102" s="46"/>
      <c r="AG102" s="46"/>
      <c r="AH102" s="46"/>
      <c r="AI102" s="46"/>
      <c r="AJ102" s="46"/>
    </row>
    <row r="103" spans="1:36" s="47" customFormat="1" x14ac:dyDescent="0.25">
      <c r="A103" s="41">
        <v>51</v>
      </c>
      <c r="B103" s="15" t="s">
        <v>164</v>
      </c>
      <c r="C103" s="19" t="s">
        <v>165</v>
      </c>
      <c r="D103" s="25">
        <v>2</v>
      </c>
      <c r="E103" s="25"/>
      <c r="F103" s="25"/>
      <c r="G103" s="25"/>
      <c r="H103" s="25"/>
      <c r="I103" s="25"/>
      <c r="J103" s="25">
        <v>60</v>
      </c>
      <c r="K103" s="42">
        <v>60</v>
      </c>
      <c r="L103" s="10"/>
      <c r="M103" s="32"/>
      <c r="N103" s="50"/>
      <c r="O103" s="25" t="s">
        <v>23</v>
      </c>
      <c r="P103" s="25" t="s">
        <v>23</v>
      </c>
      <c r="Q103" s="25" t="s">
        <v>23</v>
      </c>
      <c r="R103" s="25" t="s">
        <v>23</v>
      </c>
      <c r="S103" s="25"/>
      <c r="T103" s="25" t="s">
        <v>23</v>
      </c>
      <c r="U103" s="25" t="s">
        <v>23</v>
      </c>
      <c r="V103" s="25" t="s">
        <v>23</v>
      </c>
      <c r="W103" s="25" t="s">
        <v>23</v>
      </c>
      <c r="X103" s="25"/>
      <c r="Y103" s="25"/>
      <c r="Z103" s="25"/>
      <c r="AA103" s="25" t="s">
        <v>23</v>
      </c>
      <c r="AB103" s="45"/>
      <c r="AC103" s="46"/>
      <c r="AD103" s="46"/>
      <c r="AE103" s="46"/>
      <c r="AF103" s="46"/>
      <c r="AG103" s="46"/>
      <c r="AH103" s="46"/>
      <c r="AI103" s="46"/>
      <c r="AJ103" s="46"/>
    </row>
    <row r="104" spans="1:36" s="47" customFormat="1" x14ac:dyDescent="0.25">
      <c r="A104" s="41">
        <v>52</v>
      </c>
      <c r="B104" s="15" t="s">
        <v>166</v>
      </c>
      <c r="C104" s="17" t="s">
        <v>167</v>
      </c>
      <c r="D104" s="25">
        <v>10</v>
      </c>
      <c r="E104" s="17"/>
      <c r="F104" s="17"/>
      <c r="G104" s="17"/>
      <c r="H104" s="17"/>
      <c r="I104" s="17"/>
      <c r="J104" s="17">
        <v>300</v>
      </c>
      <c r="K104" s="17">
        <v>300</v>
      </c>
      <c r="L104" s="10"/>
      <c r="M104" s="32"/>
      <c r="N104" s="50"/>
      <c r="O104" s="25" t="s">
        <v>23</v>
      </c>
      <c r="P104" s="25" t="s">
        <v>23</v>
      </c>
      <c r="Q104" s="25" t="s">
        <v>23</v>
      </c>
      <c r="R104" s="25" t="s">
        <v>23</v>
      </c>
      <c r="S104" s="25"/>
      <c r="T104" s="25" t="s">
        <v>23</v>
      </c>
      <c r="U104" s="25" t="s">
        <v>23</v>
      </c>
      <c r="V104" s="25" t="s">
        <v>23</v>
      </c>
      <c r="W104" s="25" t="s">
        <v>23</v>
      </c>
      <c r="X104" s="25"/>
      <c r="Y104" s="25"/>
      <c r="Z104" s="25"/>
      <c r="AA104" s="25" t="s">
        <v>23</v>
      </c>
      <c r="AB104" s="45"/>
      <c r="AC104" s="46"/>
      <c r="AD104" s="46"/>
      <c r="AE104" s="46"/>
      <c r="AF104" s="46"/>
      <c r="AG104" s="46"/>
      <c r="AH104" s="46"/>
      <c r="AI104" s="46"/>
      <c r="AJ104" s="46"/>
    </row>
    <row r="105" spans="1:36" s="47" customFormat="1" x14ac:dyDescent="0.25">
      <c r="A105" s="33"/>
      <c r="B105" s="12" t="s">
        <v>35</v>
      </c>
      <c r="C105" s="10"/>
      <c r="D105" s="10">
        <f>SUM(D103:D104)</f>
        <v>12</v>
      </c>
      <c r="E105" s="10"/>
      <c r="F105" s="10"/>
      <c r="G105" s="10"/>
      <c r="H105" s="10"/>
      <c r="I105" s="10"/>
      <c r="J105" s="10"/>
      <c r="K105" s="12"/>
      <c r="L105" s="10"/>
      <c r="M105" s="32"/>
      <c r="N105" s="50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45"/>
      <c r="AC105" s="46"/>
      <c r="AD105" s="46"/>
      <c r="AE105" s="46"/>
      <c r="AF105" s="46"/>
      <c r="AG105" s="46"/>
      <c r="AH105" s="46"/>
      <c r="AI105" s="46"/>
      <c r="AJ105" s="46"/>
    </row>
    <row r="106" spans="1:36" s="47" customFormat="1" ht="15.6" thickBot="1" x14ac:dyDescent="0.3">
      <c r="A106" s="36"/>
      <c r="B106" s="54" t="s">
        <v>168</v>
      </c>
      <c r="C106" s="37"/>
      <c r="D106" s="38">
        <f>D105+D101+D80+D62+D47+D38+D26+D15</f>
        <v>143</v>
      </c>
      <c r="E106" s="37"/>
      <c r="F106" s="37"/>
      <c r="G106" s="37"/>
      <c r="H106" s="37"/>
      <c r="I106" s="37"/>
      <c r="J106" s="37"/>
      <c r="K106" s="39"/>
      <c r="L106" s="37"/>
      <c r="M106" s="40"/>
      <c r="N106" s="50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45"/>
      <c r="AC106" s="46"/>
      <c r="AD106" s="46"/>
      <c r="AE106" s="46"/>
      <c r="AF106" s="46"/>
      <c r="AG106" s="46"/>
      <c r="AH106" s="46"/>
      <c r="AI106" s="46"/>
      <c r="AJ106" s="46"/>
    </row>
    <row r="107" spans="1:36" ht="12.8" customHeight="1" x14ac:dyDescent="0.3">
      <c r="A107" s="1"/>
      <c r="B107" s="43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8" customHeight="1" x14ac:dyDescent="0.3">
      <c r="A108" s="1"/>
      <c r="B108" s="43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8" customHeight="1" x14ac:dyDescent="0.3">
      <c r="A109" s="1"/>
      <c r="B109" s="43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8" customHeight="1" x14ac:dyDescent="0.3">
      <c r="A110" s="1"/>
      <c r="B110" s="43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8" customHeight="1" x14ac:dyDescent="0.3">
      <c r="A111" s="1"/>
      <c r="B111" s="43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8" customHeight="1" x14ac:dyDescent="0.3">
      <c r="A112" s="1"/>
      <c r="B112" s="43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8" customHeight="1" x14ac:dyDescent="0.3">
      <c r="A113" s="1"/>
      <c r="B113" s="43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8" customHeight="1" x14ac:dyDescent="0.3">
      <c r="A114" s="1"/>
      <c r="B114" s="43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8" customHeight="1" x14ac:dyDescent="0.3">
      <c r="A115" s="1"/>
      <c r="B115" s="43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8" customHeight="1" x14ac:dyDescent="0.3">
      <c r="A116" s="1"/>
      <c r="B116" s="43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8" customHeight="1" x14ac:dyDescent="0.3">
      <c r="A117" s="1"/>
      <c r="B117" s="43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8" customHeight="1" x14ac:dyDescent="0.3">
      <c r="A118" s="1"/>
      <c r="B118" s="43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8" customHeight="1" x14ac:dyDescent="0.3">
      <c r="A119" s="1"/>
      <c r="B119" s="43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8" customHeight="1" x14ac:dyDescent="0.3">
      <c r="A120" s="1"/>
      <c r="B120" s="43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8" customHeight="1" x14ac:dyDescent="0.3">
      <c r="A121" s="1"/>
      <c r="B121" s="43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8" customHeight="1" x14ac:dyDescent="0.3">
      <c r="A122" s="1"/>
      <c r="B122" s="43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8" customHeight="1" x14ac:dyDescent="0.3">
      <c r="A123" s="1"/>
      <c r="B123" s="43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8" customHeight="1" x14ac:dyDescent="0.3">
      <c r="A124" s="1"/>
      <c r="B124" s="43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8" customHeight="1" x14ac:dyDescent="0.3">
      <c r="A125" s="1"/>
      <c r="B125" s="43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8" customHeight="1" x14ac:dyDescent="0.3">
      <c r="A126" s="1"/>
      <c r="B126" s="43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8" customHeight="1" x14ac:dyDescent="0.3">
      <c r="A127" s="1"/>
      <c r="B127" s="43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8" customHeight="1" x14ac:dyDescent="0.3">
      <c r="A128" s="1"/>
      <c r="B128" s="43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8" customHeight="1" x14ac:dyDescent="0.3">
      <c r="A129" s="1"/>
      <c r="B129" s="43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8" customHeight="1" x14ac:dyDescent="0.3">
      <c r="A130" s="1"/>
      <c r="B130" s="43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8" customHeight="1" x14ac:dyDescent="0.3">
      <c r="A131" s="1"/>
      <c r="B131" s="43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8" customHeight="1" x14ac:dyDescent="0.3">
      <c r="A132" s="1"/>
      <c r="B132" s="43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8" customHeight="1" x14ac:dyDescent="0.3">
      <c r="A133" s="1"/>
      <c r="B133" s="43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8" customHeight="1" x14ac:dyDescent="0.3">
      <c r="A134" s="1"/>
      <c r="B134" s="43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8" customHeight="1" x14ac:dyDescent="0.3">
      <c r="A135" s="1"/>
      <c r="B135" s="43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8" customHeight="1" x14ac:dyDescent="0.3">
      <c r="A136" s="1"/>
      <c r="B136" s="43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8" customHeight="1" x14ac:dyDescent="0.3">
      <c r="A137" s="1"/>
      <c r="B137" s="43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8" customHeight="1" x14ac:dyDescent="0.3">
      <c r="A138" s="1"/>
      <c r="B138" s="43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8" customHeight="1" x14ac:dyDescent="0.3">
      <c r="A139" s="1"/>
      <c r="B139" s="43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8" customHeight="1" x14ac:dyDescent="0.3">
      <c r="A140" s="1"/>
      <c r="B140" s="43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8" customHeight="1" x14ac:dyDescent="0.3">
      <c r="A141" s="1"/>
      <c r="B141" s="43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8" customHeight="1" x14ac:dyDescent="0.3">
      <c r="A142" s="1"/>
      <c r="B142" s="43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8" customHeight="1" x14ac:dyDescent="0.3">
      <c r="A143" s="1"/>
      <c r="B143" s="43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8" customHeight="1" x14ac:dyDescent="0.3">
      <c r="A144" s="1"/>
      <c r="B144" s="43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8" customHeight="1" x14ac:dyDescent="0.3">
      <c r="A145" s="1"/>
      <c r="B145" s="43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8" customHeight="1" x14ac:dyDescent="0.3">
      <c r="A146" s="1"/>
      <c r="B146" s="43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8" customHeight="1" x14ac:dyDescent="0.3">
      <c r="A147" s="1"/>
      <c r="B147" s="43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8" customHeight="1" x14ac:dyDescent="0.3">
      <c r="A148" s="1"/>
      <c r="B148" s="43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8" customHeight="1" x14ac:dyDescent="0.3">
      <c r="A149" s="1"/>
      <c r="B149" s="43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8" customHeight="1" x14ac:dyDescent="0.3">
      <c r="A150" s="1"/>
      <c r="B150" s="43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8" customHeight="1" x14ac:dyDescent="0.3">
      <c r="A151" s="1"/>
      <c r="B151" s="43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8" customHeight="1" x14ac:dyDescent="0.3">
      <c r="A152" s="1"/>
      <c r="B152" s="43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8" customHeight="1" x14ac:dyDescent="0.3">
      <c r="A153" s="1"/>
      <c r="B153" s="43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8" customHeight="1" x14ac:dyDescent="0.3">
      <c r="A154" s="1"/>
      <c r="B154" s="43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8" customHeight="1" x14ac:dyDescent="0.3">
      <c r="A155" s="1"/>
      <c r="B155" s="43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8" customHeight="1" x14ac:dyDescent="0.3">
      <c r="A156" s="1"/>
      <c r="B156" s="43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8" customHeight="1" x14ac:dyDescent="0.3">
      <c r="A157" s="1"/>
      <c r="B157" s="43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8" customHeight="1" x14ac:dyDescent="0.3">
      <c r="A158" s="1"/>
      <c r="B158" s="43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8" customHeight="1" x14ac:dyDescent="0.3">
      <c r="A159" s="1"/>
      <c r="B159" s="43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8" customHeight="1" x14ac:dyDescent="0.3">
      <c r="A160" s="1"/>
      <c r="B160" s="43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8" customHeight="1" x14ac:dyDescent="0.3">
      <c r="A161" s="1"/>
      <c r="B161" s="43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8" customHeight="1" x14ac:dyDescent="0.3">
      <c r="A162" s="1"/>
      <c r="B162" s="43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8" customHeight="1" x14ac:dyDescent="0.3">
      <c r="A163" s="1"/>
      <c r="B163" s="43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8" customHeight="1" x14ac:dyDescent="0.3">
      <c r="A164" s="1"/>
      <c r="B164" s="43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8" customHeight="1" x14ac:dyDescent="0.3">
      <c r="A165" s="1"/>
      <c r="B165" s="43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8" customHeight="1" x14ac:dyDescent="0.3">
      <c r="A166" s="1"/>
      <c r="B166" s="43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8" customHeight="1" x14ac:dyDescent="0.3">
      <c r="A167" s="1"/>
      <c r="B167" s="43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8" customHeight="1" x14ac:dyDescent="0.3">
      <c r="A168" s="1"/>
      <c r="B168" s="43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8" customHeight="1" x14ac:dyDescent="0.3">
      <c r="A169" s="1"/>
      <c r="B169" s="43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8" customHeight="1" x14ac:dyDescent="0.3">
      <c r="A170" s="1"/>
      <c r="B170" s="43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8" customHeight="1" x14ac:dyDescent="0.3">
      <c r="A171" s="1"/>
      <c r="B171" s="43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8" customHeight="1" x14ac:dyDescent="0.3">
      <c r="A172" s="1"/>
      <c r="B172" s="43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8" customHeight="1" x14ac:dyDescent="0.3">
      <c r="A173" s="1"/>
      <c r="B173" s="43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8" customHeight="1" x14ac:dyDescent="0.3">
      <c r="A174" s="1"/>
      <c r="B174" s="43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8" customHeight="1" x14ac:dyDescent="0.3">
      <c r="A175" s="1"/>
      <c r="B175" s="43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8" customHeight="1" x14ac:dyDescent="0.3">
      <c r="A176" s="1"/>
      <c r="B176" s="43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8" customHeight="1" x14ac:dyDescent="0.3">
      <c r="A177" s="1"/>
      <c r="B177" s="43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8" customHeight="1" x14ac:dyDescent="0.3">
      <c r="A178" s="1"/>
      <c r="B178" s="43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8" customHeight="1" x14ac:dyDescent="0.3">
      <c r="A179" s="1"/>
      <c r="B179" s="43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8" customHeight="1" x14ac:dyDescent="0.3">
      <c r="A180" s="1"/>
      <c r="B180" s="43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8" customHeight="1" x14ac:dyDescent="0.3">
      <c r="A181" s="1"/>
      <c r="B181" s="43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8" customHeight="1" x14ac:dyDescent="0.3">
      <c r="A182" s="1"/>
      <c r="B182" s="43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8" customHeight="1" x14ac:dyDescent="0.3">
      <c r="A183" s="1"/>
      <c r="B183" s="43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8" customHeight="1" x14ac:dyDescent="0.3">
      <c r="A184" s="1"/>
      <c r="B184" s="43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8" customHeight="1" x14ac:dyDescent="0.3">
      <c r="A185" s="1"/>
      <c r="B185" s="43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8" customHeight="1" x14ac:dyDescent="0.3">
      <c r="A186" s="1"/>
      <c r="B186" s="43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8" customHeight="1" x14ac:dyDescent="0.3">
      <c r="A187" s="1"/>
      <c r="B187" s="43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8" customHeight="1" x14ac:dyDescent="0.3">
      <c r="A188" s="1"/>
      <c r="B188" s="43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8" customHeight="1" x14ac:dyDescent="0.3">
      <c r="A189" s="1"/>
      <c r="B189" s="43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8" customHeight="1" x14ac:dyDescent="0.3">
      <c r="A190" s="1"/>
      <c r="B190" s="43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8" customHeight="1" x14ac:dyDescent="0.3">
      <c r="A191" s="1"/>
      <c r="B191" s="43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8" customHeight="1" x14ac:dyDescent="0.3">
      <c r="A192" s="1"/>
      <c r="B192" s="43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8" customHeight="1" x14ac:dyDescent="0.3">
      <c r="A193" s="1"/>
      <c r="B193" s="43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8" customHeight="1" x14ac:dyDescent="0.3">
      <c r="A194" s="1"/>
      <c r="B194" s="43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8" customHeight="1" x14ac:dyDescent="0.3">
      <c r="A195" s="1"/>
      <c r="B195" s="43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8" customHeight="1" x14ac:dyDescent="0.3">
      <c r="A196" s="1"/>
      <c r="B196" s="43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8" customHeight="1" x14ac:dyDescent="0.3">
      <c r="A197" s="1"/>
      <c r="B197" s="43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8" customHeight="1" x14ac:dyDescent="0.3">
      <c r="A198" s="1"/>
      <c r="B198" s="43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8" customHeight="1" x14ac:dyDescent="0.3">
      <c r="A199" s="1"/>
      <c r="B199" s="43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8" customHeight="1" x14ac:dyDescent="0.3">
      <c r="A200" s="1"/>
      <c r="B200" s="43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8" customHeight="1" x14ac:dyDescent="0.3">
      <c r="A201" s="1"/>
      <c r="B201" s="43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8" customHeight="1" x14ac:dyDescent="0.3">
      <c r="A202" s="1"/>
      <c r="B202" s="43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8" customHeight="1" x14ac:dyDescent="0.3">
      <c r="A203" s="1"/>
      <c r="B203" s="43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8" customHeight="1" x14ac:dyDescent="0.3">
      <c r="A204" s="1"/>
      <c r="B204" s="43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8" customHeight="1" x14ac:dyDescent="0.3">
      <c r="A205" s="1"/>
      <c r="B205" s="43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8" customHeight="1" x14ac:dyDescent="0.3">
      <c r="A206" s="1"/>
      <c r="B206" s="43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8" customHeight="1" x14ac:dyDescent="0.3">
      <c r="A207" s="1"/>
      <c r="B207" s="43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8" customHeight="1" x14ac:dyDescent="0.3">
      <c r="A208" s="1"/>
      <c r="B208" s="43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8" customHeight="1" x14ac:dyDescent="0.3">
      <c r="A209" s="1"/>
      <c r="B209" s="43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8" customHeight="1" x14ac:dyDescent="0.3">
      <c r="A210" s="1"/>
      <c r="B210" s="43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8" customHeight="1" x14ac:dyDescent="0.3">
      <c r="A211" s="1"/>
      <c r="B211" s="43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8" customHeight="1" x14ac:dyDescent="0.3">
      <c r="A212" s="1"/>
      <c r="B212" s="43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8" customHeight="1" x14ac:dyDescent="0.3">
      <c r="A213" s="1"/>
      <c r="B213" s="43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8" customHeight="1" x14ac:dyDescent="0.3">
      <c r="A214" s="1"/>
      <c r="B214" s="43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8" customHeight="1" x14ac:dyDescent="0.3">
      <c r="A215" s="1"/>
      <c r="B215" s="43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8" customHeight="1" x14ac:dyDescent="0.3">
      <c r="A216" s="1"/>
      <c r="B216" s="43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8" customHeight="1" x14ac:dyDescent="0.3">
      <c r="A217" s="1"/>
      <c r="B217" s="43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8" customHeight="1" x14ac:dyDescent="0.3">
      <c r="A218" s="1"/>
      <c r="B218" s="43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7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8" customHeight="1" x14ac:dyDescent="0.3">
      <c r="A219" s="1"/>
      <c r="B219" s="43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7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8" customHeight="1" x14ac:dyDescent="0.3">
      <c r="A220" s="1"/>
      <c r="B220" s="43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7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8" customHeight="1" x14ac:dyDescent="0.3">
      <c r="A221" s="1"/>
      <c r="B221" s="43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7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8" customHeight="1" x14ac:dyDescent="0.3">
      <c r="A222" s="1"/>
      <c r="B222" s="43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7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8" customHeight="1" x14ac:dyDescent="0.3">
      <c r="A223" s="1"/>
      <c r="B223" s="43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7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8" customHeight="1" x14ac:dyDescent="0.3">
      <c r="A224" s="1"/>
      <c r="B224" s="43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7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8" customHeight="1" x14ac:dyDescent="0.3">
      <c r="A225" s="1"/>
      <c r="B225" s="43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7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8" customHeight="1" x14ac:dyDescent="0.3">
      <c r="A226" s="1"/>
      <c r="B226" s="43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7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8" customHeight="1" x14ac:dyDescent="0.3">
      <c r="A227" s="1"/>
      <c r="B227" s="43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7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8" customHeight="1" x14ac:dyDescent="0.3">
      <c r="A228" s="1"/>
      <c r="B228" s="43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7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8" customHeight="1" x14ac:dyDescent="0.3">
      <c r="A229" s="1"/>
      <c r="B229" s="43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7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8" customHeight="1" x14ac:dyDescent="0.3">
      <c r="A230" s="1"/>
      <c r="B230" s="43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7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8" customHeight="1" x14ac:dyDescent="0.3">
      <c r="A231" s="1"/>
      <c r="B231" s="43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7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8" customHeight="1" x14ac:dyDescent="0.3">
      <c r="A232" s="1"/>
      <c r="B232" s="43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7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8" customHeight="1" x14ac:dyDescent="0.3">
      <c r="A233" s="1"/>
      <c r="B233" s="43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7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8" customHeight="1" x14ac:dyDescent="0.3">
      <c r="A234" s="1"/>
      <c r="B234" s="43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7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8" customHeight="1" x14ac:dyDescent="0.3">
      <c r="A235" s="1"/>
      <c r="B235" s="43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7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8" customHeight="1" x14ac:dyDescent="0.3">
      <c r="A236" s="1"/>
      <c r="B236" s="43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7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8" customHeight="1" x14ac:dyDescent="0.3">
      <c r="A237" s="1"/>
      <c r="B237" s="43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7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8" customHeight="1" x14ac:dyDescent="0.3">
      <c r="A238" s="1"/>
      <c r="B238" s="43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7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8" customHeight="1" x14ac:dyDescent="0.3">
      <c r="A239" s="1"/>
      <c r="B239" s="43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7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8" customHeight="1" x14ac:dyDescent="0.3">
      <c r="A240" s="1"/>
      <c r="B240" s="43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7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8" customHeight="1" x14ac:dyDescent="0.3">
      <c r="A241" s="1"/>
      <c r="B241" s="43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7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8" customHeight="1" x14ac:dyDescent="0.3">
      <c r="A242" s="1"/>
      <c r="B242" s="43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7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8" customHeight="1" x14ac:dyDescent="0.3">
      <c r="A243" s="1"/>
      <c r="B243" s="43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8" customHeight="1" x14ac:dyDescent="0.3">
      <c r="A244" s="1"/>
      <c r="B244" s="43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7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8" customHeight="1" x14ac:dyDescent="0.3">
      <c r="A245" s="1"/>
      <c r="B245" s="43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7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8" customHeight="1" x14ac:dyDescent="0.3">
      <c r="A246" s="1"/>
      <c r="B246" s="43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7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8" customHeight="1" x14ac:dyDescent="0.3">
      <c r="A247" s="1"/>
      <c r="B247" s="43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7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8" customHeight="1" x14ac:dyDescent="0.3">
      <c r="A248" s="1"/>
      <c r="B248" s="43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7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8" customHeight="1" x14ac:dyDescent="0.3">
      <c r="A249" s="1"/>
      <c r="B249" s="43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7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8" customHeight="1" x14ac:dyDescent="0.3">
      <c r="A250" s="1"/>
      <c r="B250" s="43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7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8" customHeight="1" x14ac:dyDescent="0.3">
      <c r="A251" s="1"/>
      <c r="B251" s="43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7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8" customHeight="1" x14ac:dyDescent="0.3">
      <c r="A252" s="1"/>
      <c r="B252" s="43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7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8" customHeight="1" x14ac:dyDescent="0.3">
      <c r="A253" s="1"/>
      <c r="B253" s="43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7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8" customHeight="1" x14ac:dyDescent="0.3">
      <c r="A254" s="1"/>
      <c r="B254" s="43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7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8" customHeight="1" x14ac:dyDescent="0.3">
      <c r="A255" s="1"/>
      <c r="B255" s="43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7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8" customHeight="1" x14ac:dyDescent="0.3">
      <c r="A256" s="1"/>
      <c r="B256" s="43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7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8" customHeight="1" x14ac:dyDescent="0.3">
      <c r="A257" s="1"/>
      <c r="B257" s="43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7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8" customHeight="1" x14ac:dyDescent="0.3">
      <c r="A258" s="1"/>
      <c r="B258" s="43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7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8" customHeight="1" x14ac:dyDescent="0.3">
      <c r="A259" s="1"/>
      <c r="B259" s="43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7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8" customHeight="1" x14ac:dyDescent="0.3">
      <c r="A260" s="1"/>
      <c r="B260" s="43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7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8" customHeight="1" x14ac:dyDescent="0.3">
      <c r="A261" s="1"/>
      <c r="B261" s="43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7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8" customHeight="1" x14ac:dyDescent="0.3">
      <c r="A262" s="1"/>
      <c r="B262" s="43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7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8" customHeight="1" x14ac:dyDescent="0.3">
      <c r="A263" s="1"/>
      <c r="B263" s="43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7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8" customHeight="1" x14ac:dyDescent="0.3">
      <c r="A264" s="1"/>
      <c r="B264" s="43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7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8" customHeight="1" x14ac:dyDescent="0.3">
      <c r="A265" s="1"/>
      <c r="B265" s="43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7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8" customHeight="1" x14ac:dyDescent="0.3">
      <c r="A266" s="1"/>
      <c r="B266" s="43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7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8" customHeight="1" x14ac:dyDescent="0.3">
      <c r="A267" s="1"/>
      <c r="B267" s="43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7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8" customHeight="1" x14ac:dyDescent="0.3">
      <c r="A268" s="1"/>
      <c r="B268" s="43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7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8" customHeight="1" x14ac:dyDescent="0.3">
      <c r="A269" s="1"/>
      <c r="B269" s="43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7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8" customHeight="1" x14ac:dyDescent="0.3">
      <c r="A270" s="1"/>
      <c r="B270" s="43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7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8" customHeight="1" x14ac:dyDescent="0.3">
      <c r="A271" s="1"/>
      <c r="B271" s="43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7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8" customHeight="1" x14ac:dyDescent="0.3">
      <c r="A272" s="1"/>
      <c r="B272" s="43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7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8" customHeight="1" x14ac:dyDescent="0.3">
      <c r="A273" s="1"/>
      <c r="B273" s="43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7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8" customHeight="1" x14ac:dyDescent="0.3">
      <c r="A274" s="1"/>
      <c r="B274" s="43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7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8" customHeight="1" x14ac:dyDescent="0.3">
      <c r="A275" s="1"/>
      <c r="B275" s="43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8" customHeight="1" x14ac:dyDescent="0.3">
      <c r="A276" s="1"/>
      <c r="B276" s="43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7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8" customHeight="1" x14ac:dyDescent="0.3">
      <c r="A277" s="1"/>
      <c r="B277" s="43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7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8" customHeight="1" x14ac:dyDescent="0.3">
      <c r="A278" s="1"/>
      <c r="B278" s="43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7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8" customHeight="1" x14ac:dyDescent="0.3">
      <c r="A279" s="1"/>
      <c r="B279" s="43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7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8" customHeight="1" x14ac:dyDescent="0.3">
      <c r="A280" s="1"/>
      <c r="B280" s="43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8" customHeight="1" x14ac:dyDescent="0.3">
      <c r="A281" s="1"/>
      <c r="B281" s="43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8" customHeight="1" x14ac:dyDescent="0.3">
      <c r="A282" s="1"/>
      <c r="B282" s="43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7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8" customHeight="1" x14ac:dyDescent="0.3">
      <c r="A283" s="1"/>
      <c r="B283" s="43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7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8" customHeight="1" x14ac:dyDescent="0.3">
      <c r="A284" s="1"/>
      <c r="B284" s="43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7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8" customHeight="1" x14ac:dyDescent="0.3">
      <c r="A285" s="1"/>
      <c r="B285" s="43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7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8" customHeight="1" x14ac:dyDescent="0.3">
      <c r="A286" s="1"/>
      <c r="B286" s="43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7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8" customHeight="1" x14ac:dyDescent="0.3">
      <c r="A287" s="1"/>
      <c r="B287" s="43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7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8" customHeight="1" x14ac:dyDescent="0.3">
      <c r="A288" s="1"/>
      <c r="B288" s="43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7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8" customHeight="1" x14ac:dyDescent="0.3">
      <c r="A289" s="1"/>
      <c r="B289" s="43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7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8" customHeight="1" x14ac:dyDescent="0.3">
      <c r="A290" s="1"/>
      <c r="B290" s="43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7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8" customHeight="1" x14ac:dyDescent="0.3">
      <c r="A291" s="1"/>
      <c r="B291" s="43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7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8" customHeight="1" x14ac:dyDescent="0.3">
      <c r="A292" s="1"/>
      <c r="B292" s="43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7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8" customHeight="1" x14ac:dyDescent="0.3">
      <c r="A293" s="1"/>
      <c r="B293" s="43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7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8" customHeight="1" x14ac:dyDescent="0.3">
      <c r="A294" s="1"/>
      <c r="B294" s="43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7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8" customHeight="1" x14ac:dyDescent="0.3">
      <c r="A295" s="1"/>
      <c r="B295" s="43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8" customHeight="1" x14ac:dyDescent="0.3">
      <c r="A296" s="1"/>
      <c r="B296" s="43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7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8" customHeight="1" x14ac:dyDescent="0.3">
      <c r="A297" s="1"/>
      <c r="B297" s="43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7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8" customHeight="1" x14ac:dyDescent="0.3">
      <c r="A298" s="1"/>
      <c r="B298" s="43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7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8" customHeight="1" x14ac:dyDescent="0.3">
      <c r="A299" s="1"/>
      <c r="B299" s="43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7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8" customHeight="1" x14ac:dyDescent="0.3">
      <c r="A300" s="1"/>
      <c r="B300" s="43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7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8" customHeight="1" x14ac:dyDescent="0.3">
      <c r="A301" s="1"/>
      <c r="B301" s="43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8" customHeight="1" x14ac:dyDescent="0.3">
      <c r="A302" s="1"/>
      <c r="B302" s="43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7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8" customHeight="1" x14ac:dyDescent="0.3">
      <c r="A303" s="1"/>
      <c r="B303" s="43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7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8" customHeight="1" x14ac:dyDescent="0.3">
      <c r="A304" s="1"/>
      <c r="B304" s="43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7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8" customHeight="1" x14ac:dyDescent="0.3">
      <c r="A305" s="1"/>
      <c r="B305" s="43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7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8" customHeight="1" x14ac:dyDescent="0.3">
      <c r="A306" s="1"/>
      <c r="B306" s="43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7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8" customHeight="1" x14ac:dyDescent="0.3">
      <c r="A307" s="1"/>
      <c r="B307" s="43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7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8" customHeight="1" x14ac:dyDescent="0.3">
      <c r="A308" s="1"/>
      <c r="B308" s="43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7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8" customHeight="1" x14ac:dyDescent="0.3">
      <c r="A309" s="1"/>
      <c r="B309" s="43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7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8" customHeight="1" x14ac:dyDescent="0.3">
      <c r="A310" s="1"/>
      <c r="B310" s="43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7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8" customHeight="1" x14ac:dyDescent="0.3">
      <c r="A311" s="1"/>
      <c r="B311" s="43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7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8" customHeight="1" x14ac:dyDescent="0.3">
      <c r="A312" s="1"/>
      <c r="B312" s="43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7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8" customHeight="1" x14ac:dyDescent="0.3">
      <c r="A313" s="1"/>
      <c r="B313" s="43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7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8" customHeight="1" x14ac:dyDescent="0.3">
      <c r="A314" s="1"/>
      <c r="B314" s="43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7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8" customHeight="1" x14ac:dyDescent="0.3">
      <c r="A315" s="1"/>
      <c r="B315" s="43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8" customHeight="1" x14ac:dyDescent="0.3">
      <c r="A316" s="1"/>
      <c r="B316" s="43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7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8" customHeight="1" x14ac:dyDescent="0.3">
      <c r="A317" s="1"/>
      <c r="B317" s="43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7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8" customHeight="1" x14ac:dyDescent="0.3">
      <c r="A318" s="1"/>
      <c r="B318" s="43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7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8" customHeight="1" x14ac:dyDescent="0.3">
      <c r="A319" s="1"/>
      <c r="B319" s="43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7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8" customHeight="1" x14ac:dyDescent="0.3">
      <c r="A320" s="1"/>
      <c r="B320" s="43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7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8" customHeight="1" x14ac:dyDescent="0.3">
      <c r="A321" s="1"/>
      <c r="B321" s="43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8" customHeight="1" x14ac:dyDescent="0.3">
      <c r="A322" s="1"/>
      <c r="B322" s="43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7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8" customHeight="1" x14ac:dyDescent="0.3">
      <c r="A323" s="1"/>
      <c r="B323" s="43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7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8" customHeight="1" x14ac:dyDescent="0.3">
      <c r="A324" s="1"/>
      <c r="B324" s="43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7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8" customHeight="1" x14ac:dyDescent="0.3">
      <c r="A325" s="1"/>
      <c r="B325" s="43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7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8" customHeight="1" x14ac:dyDescent="0.3">
      <c r="A326" s="1"/>
      <c r="B326" s="43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7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8" customHeight="1" x14ac:dyDescent="0.3">
      <c r="A327" s="1"/>
      <c r="B327" s="43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7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8" customHeight="1" x14ac:dyDescent="0.3">
      <c r="A328" s="1"/>
      <c r="B328" s="43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7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8" customHeight="1" x14ac:dyDescent="0.3">
      <c r="A329" s="1"/>
      <c r="B329" s="43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7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8" customHeight="1" x14ac:dyDescent="0.3">
      <c r="A330" s="1"/>
      <c r="B330" s="43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7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8" customHeight="1" x14ac:dyDescent="0.3">
      <c r="A331" s="1"/>
      <c r="B331" s="43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7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8" customHeight="1" x14ac:dyDescent="0.3">
      <c r="A332" s="1"/>
      <c r="B332" s="43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7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8" customHeight="1" x14ac:dyDescent="0.3">
      <c r="A333" s="1"/>
      <c r="B333" s="43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7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8" customHeight="1" x14ac:dyDescent="0.3">
      <c r="A334" s="1"/>
      <c r="B334" s="43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7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8" customHeight="1" x14ac:dyDescent="0.3">
      <c r="A335" s="1"/>
      <c r="B335" s="43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8" customHeight="1" x14ac:dyDescent="0.3">
      <c r="A336" s="1"/>
      <c r="B336" s="43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7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8" customHeight="1" x14ac:dyDescent="0.3">
      <c r="A337" s="1"/>
      <c r="B337" s="43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7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8" customHeight="1" x14ac:dyDescent="0.3">
      <c r="A338" s="1"/>
      <c r="B338" s="43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7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8" customHeight="1" x14ac:dyDescent="0.3">
      <c r="A339" s="1"/>
      <c r="B339" s="43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7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8" customHeight="1" x14ac:dyDescent="0.3">
      <c r="A340" s="1"/>
      <c r="B340" s="43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7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8" customHeight="1" x14ac:dyDescent="0.3">
      <c r="A341" s="1"/>
      <c r="B341" s="43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8" customHeight="1" x14ac:dyDescent="0.3">
      <c r="A342" s="1"/>
      <c r="B342" s="43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7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8" customHeight="1" x14ac:dyDescent="0.3">
      <c r="A343" s="1"/>
      <c r="B343" s="43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7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8" customHeight="1" x14ac:dyDescent="0.3">
      <c r="A344" s="1"/>
      <c r="B344" s="43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7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8" customHeight="1" x14ac:dyDescent="0.3">
      <c r="A345" s="1"/>
      <c r="B345" s="43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7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8" customHeight="1" x14ac:dyDescent="0.3">
      <c r="A346" s="1"/>
      <c r="B346" s="43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7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8" customHeight="1" x14ac:dyDescent="0.3">
      <c r="A347" s="1"/>
      <c r="B347" s="43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7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8" customHeight="1" x14ac:dyDescent="0.3">
      <c r="A348" s="1"/>
      <c r="B348" s="43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7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8" customHeight="1" x14ac:dyDescent="0.3">
      <c r="A349" s="1"/>
      <c r="B349" s="43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7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8" customHeight="1" x14ac:dyDescent="0.3">
      <c r="A350" s="1"/>
      <c r="B350" s="43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7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8" customHeight="1" x14ac:dyDescent="0.3">
      <c r="A351" s="1"/>
      <c r="B351" s="43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7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8" customHeight="1" x14ac:dyDescent="0.3">
      <c r="A352" s="1"/>
      <c r="B352" s="43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7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8" customHeight="1" x14ac:dyDescent="0.3">
      <c r="A353" s="1"/>
      <c r="B353" s="43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7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8" customHeight="1" x14ac:dyDescent="0.3">
      <c r="A354" s="1"/>
      <c r="B354" s="43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7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8" customHeight="1" x14ac:dyDescent="0.3">
      <c r="A355" s="1"/>
      <c r="B355" s="43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8" customHeight="1" x14ac:dyDescent="0.3">
      <c r="A356" s="1"/>
      <c r="B356" s="43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7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8" customHeight="1" x14ac:dyDescent="0.3">
      <c r="A357" s="1"/>
      <c r="B357" s="43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7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8" customHeight="1" x14ac:dyDescent="0.3">
      <c r="A358" s="1"/>
      <c r="B358" s="43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7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8" customHeight="1" x14ac:dyDescent="0.3">
      <c r="A359" s="1"/>
      <c r="B359" s="43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7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8" customHeight="1" x14ac:dyDescent="0.3">
      <c r="A360" s="1"/>
      <c r="B360" s="43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7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8" customHeight="1" x14ac:dyDescent="0.3">
      <c r="A361" s="1"/>
      <c r="B361" s="43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8" customHeight="1" x14ac:dyDescent="0.3">
      <c r="A362" s="1"/>
      <c r="B362" s="43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7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8" customHeight="1" x14ac:dyDescent="0.3">
      <c r="A363" s="1"/>
      <c r="B363" s="43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7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8" customHeight="1" x14ac:dyDescent="0.3">
      <c r="A364" s="1"/>
      <c r="B364" s="43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7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8" customHeight="1" x14ac:dyDescent="0.3">
      <c r="A365" s="1"/>
      <c r="B365" s="43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7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8" customHeight="1" x14ac:dyDescent="0.3">
      <c r="A366" s="1"/>
      <c r="B366" s="43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7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8" customHeight="1" x14ac:dyDescent="0.3">
      <c r="A367" s="1"/>
      <c r="B367" s="43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7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8" customHeight="1" x14ac:dyDescent="0.3">
      <c r="A368" s="1"/>
      <c r="B368" s="43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7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8" customHeight="1" x14ac:dyDescent="0.3">
      <c r="A369" s="1"/>
      <c r="B369" s="43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7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8" customHeight="1" x14ac:dyDescent="0.3">
      <c r="A370" s="1"/>
      <c r="B370" s="43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7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8" customHeight="1" x14ac:dyDescent="0.3">
      <c r="A371" s="1"/>
      <c r="B371" s="43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7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8" customHeight="1" x14ac:dyDescent="0.3">
      <c r="A372" s="1"/>
      <c r="B372" s="43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7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8" customHeight="1" x14ac:dyDescent="0.3">
      <c r="A373" s="1"/>
      <c r="B373" s="43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7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8" customHeight="1" x14ac:dyDescent="0.3">
      <c r="A374" s="1"/>
      <c r="B374" s="43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7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8" customHeight="1" x14ac:dyDescent="0.3">
      <c r="A375" s="1"/>
      <c r="B375" s="43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8" customHeight="1" x14ac:dyDescent="0.3">
      <c r="A376" s="1"/>
      <c r="B376" s="43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7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8" customHeight="1" x14ac:dyDescent="0.3">
      <c r="A377" s="1"/>
      <c r="B377" s="43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7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8" customHeight="1" x14ac:dyDescent="0.3">
      <c r="A378" s="1"/>
      <c r="B378" s="43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7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8" customHeight="1" x14ac:dyDescent="0.3">
      <c r="A379" s="1"/>
      <c r="B379" s="43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7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8" customHeight="1" x14ac:dyDescent="0.3">
      <c r="A380" s="1"/>
      <c r="B380" s="43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7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8" customHeight="1" x14ac:dyDescent="0.3">
      <c r="A381" s="1"/>
      <c r="B381" s="43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8" customHeight="1" x14ac:dyDescent="0.3">
      <c r="A382" s="1"/>
      <c r="B382" s="43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7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8" customHeight="1" x14ac:dyDescent="0.3">
      <c r="A383" s="1"/>
      <c r="B383" s="43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7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8" customHeight="1" x14ac:dyDescent="0.3">
      <c r="A384" s="1"/>
      <c r="B384" s="43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7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8" customHeight="1" x14ac:dyDescent="0.3">
      <c r="A385" s="1"/>
      <c r="B385" s="43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7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8" customHeight="1" x14ac:dyDescent="0.3">
      <c r="A386" s="1"/>
      <c r="B386" s="43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7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8" customHeight="1" x14ac:dyDescent="0.3">
      <c r="A387" s="1"/>
      <c r="B387" s="43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7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8" customHeight="1" x14ac:dyDescent="0.3">
      <c r="A388" s="1"/>
      <c r="B388" s="43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7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8" customHeight="1" x14ac:dyDescent="0.3">
      <c r="A389" s="1"/>
      <c r="B389" s="43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7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8" customHeight="1" x14ac:dyDescent="0.3">
      <c r="A390" s="1"/>
      <c r="B390" s="43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7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8" customHeight="1" x14ac:dyDescent="0.3">
      <c r="A391" s="1"/>
      <c r="B391" s="43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7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8" customHeight="1" x14ac:dyDescent="0.3">
      <c r="A392" s="1"/>
      <c r="B392" s="43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7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8" customHeight="1" x14ac:dyDescent="0.3">
      <c r="A393" s="1"/>
      <c r="B393" s="43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7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8" customHeight="1" x14ac:dyDescent="0.3">
      <c r="A394" s="1"/>
      <c r="B394" s="43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7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8" customHeight="1" x14ac:dyDescent="0.3">
      <c r="A395" s="1"/>
      <c r="B395" s="43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8" customHeight="1" x14ac:dyDescent="0.3">
      <c r="A396" s="1"/>
      <c r="B396" s="43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7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8" customHeight="1" x14ac:dyDescent="0.3">
      <c r="A397" s="1"/>
      <c r="B397" s="43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7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8" customHeight="1" x14ac:dyDescent="0.3">
      <c r="A398" s="1"/>
      <c r="B398" s="43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7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8" customHeight="1" x14ac:dyDescent="0.3">
      <c r="A399" s="1"/>
      <c r="B399" s="43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7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8" customHeight="1" x14ac:dyDescent="0.3">
      <c r="A400" s="1"/>
      <c r="B400" s="43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7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8" customHeight="1" x14ac:dyDescent="0.3">
      <c r="A401" s="1"/>
      <c r="B401" s="43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8" customHeight="1" x14ac:dyDescent="0.3">
      <c r="A402" s="1"/>
      <c r="B402" s="43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7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8" customHeight="1" x14ac:dyDescent="0.3">
      <c r="A403" s="1"/>
      <c r="B403" s="43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7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8" customHeight="1" x14ac:dyDescent="0.3">
      <c r="A404" s="1"/>
      <c r="B404" s="43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7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8" customHeight="1" x14ac:dyDescent="0.3">
      <c r="A405" s="1"/>
      <c r="B405" s="43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7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8" customHeight="1" x14ac:dyDescent="0.3">
      <c r="A406" s="1"/>
      <c r="B406" s="43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7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8" customHeight="1" x14ac:dyDescent="0.3">
      <c r="A407" s="1"/>
      <c r="B407" s="43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7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8" customHeight="1" x14ac:dyDescent="0.3">
      <c r="A408" s="1"/>
      <c r="B408" s="43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7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8" customHeight="1" x14ac:dyDescent="0.3">
      <c r="A409" s="1"/>
      <c r="B409" s="43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7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8" customHeight="1" x14ac:dyDescent="0.3">
      <c r="A410" s="1"/>
      <c r="B410" s="43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7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8" customHeight="1" x14ac:dyDescent="0.3">
      <c r="A411" s="1"/>
      <c r="B411" s="43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7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8" customHeight="1" x14ac:dyDescent="0.3">
      <c r="A412" s="1"/>
      <c r="B412" s="43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7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8" customHeight="1" x14ac:dyDescent="0.3">
      <c r="A413" s="1"/>
      <c r="B413" s="43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7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8" customHeight="1" x14ac:dyDescent="0.3">
      <c r="A414" s="1"/>
      <c r="B414" s="43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7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8" customHeight="1" x14ac:dyDescent="0.3">
      <c r="A415" s="1"/>
      <c r="B415" s="43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7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8" customHeight="1" x14ac:dyDescent="0.3">
      <c r="A416" s="1"/>
      <c r="B416" s="43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7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8" customHeight="1" x14ac:dyDescent="0.3">
      <c r="A417" s="1"/>
      <c r="B417" s="43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8" customHeight="1" x14ac:dyDescent="0.3">
      <c r="A418" s="1"/>
      <c r="B418" s="43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8" customHeight="1" x14ac:dyDescent="0.3">
      <c r="A419" s="1"/>
      <c r="B419" s="43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8" customHeight="1" x14ac:dyDescent="0.3">
      <c r="A420" s="1"/>
      <c r="B420" s="43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8" customHeight="1" x14ac:dyDescent="0.3">
      <c r="A421" s="1"/>
      <c r="B421" s="43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8" customHeight="1" x14ac:dyDescent="0.3">
      <c r="A422" s="1"/>
      <c r="B422" s="43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8" customHeight="1" x14ac:dyDescent="0.3">
      <c r="A423" s="1"/>
      <c r="B423" s="43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8" customHeight="1" x14ac:dyDescent="0.3">
      <c r="A424" s="1"/>
      <c r="B424" s="43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8" customHeight="1" x14ac:dyDescent="0.3">
      <c r="A425" s="1"/>
      <c r="B425" s="43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8" customHeight="1" x14ac:dyDescent="0.3">
      <c r="A426" s="1"/>
      <c r="B426" s="43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8" customHeight="1" x14ac:dyDescent="0.3">
      <c r="A427" s="1"/>
      <c r="B427" s="43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7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8" customHeight="1" x14ac:dyDescent="0.3">
      <c r="A428" s="1"/>
      <c r="B428" s="43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7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8" customHeight="1" x14ac:dyDescent="0.3">
      <c r="A429" s="1"/>
      <c r="B429" s="43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7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8" customHeight="1" x14ac:dyDescent="0.3">
      <c r="A430" s="1"/>
      <c r="B430" s="43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7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8" customHeight="1" x14ac:dyDescent="0.3">
      <c r="A431" s="1"/>
      <c r="B431" s="43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7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8" customHeight="1" x14ac:dyDescent="0.3">
      <c r="A432" s="1"/>
      <c r="B432" s="43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7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8" customHeight="1" x14ac:dyDescent="0.3">
      <c r="A433" s="1"/>
      <c r="B433" s="43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7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8" customHeight="1" x14ac:dyDescent="0.3">
      <c r="A434" s="1"/>
      <c r="B434" s="43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7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8" customHeight="1" x14ac:dyDescent="0.3">
      <c r="A435" s="1"/>
      <c r="B435" s="43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7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8" customHeight="1" x14ac:dyDescent="0.3">
      <c r="A436" s="1"/>
      <c r="B436" s="43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7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8" customHeight="1" x14ac:dyDescent="0.3">
      <c r="A437" s="1"/>
      <c r="B437" s="43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7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8" customHeight="1" x14ac:dyDescent="0.3">
      <c r="A438" s="1"/>
      <c r="B438" s="43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7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8" customHeight="1" x14ac:dyDescent="0.3">
      <c r="A439" s="1"/>
      <c r="B439" s="43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7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8" customHeight="1" x14ac:dyDescent="0.3">
      <c r="A440" s="1"/>
      <c r="B440" s="43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7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8" customHeight="1" x14ac:dyDescent="0.3">
      <c r="A441" s="1"/>
      <c r="B441" s="43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7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8" customHeight="1" x14ac:dyDescent="0.3">
      <c r="A442" s="1"/>
      <c r="B442" s="43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7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8" customHeight="1" x14ac:dyDescent="0.3">
      <c r="A443" s="1"/>
      <c r="B443" s="43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7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8" customHeight="1" x14ac:dyDescent="0.3">
      <c r="A444" s="1"/>
      <c r="B444" s="43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7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8" customHeight="1" x14ac:dyDescent="0.3">
      <c r="A445" s="1"/>
      <c r="B445" s="43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7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8" customHeight="1" x14ac:dyDescent="0.3">
      <c r="A446" s="1"/>
      <c r="B446" s="43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7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8" customHeight="1" x14ac:dyDescent="0.3">
      <c r="A447" s="1"/>
      <c r="B447" s="43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7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8" customHeight="1" x14ac:dyDescent="0.3">
      <c r="A448" s="1"/>
      <c r="B448" s="43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7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8" customHeight="1" x14ac:dyDescent="0.3">
      <c r="A449" s="1"/>
      <c r="B449" s="43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7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8" customHeight="1" x14ac:dyDescent="0.3">
      <c r="A450" s="1"/>
      <c r="B450" s="43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7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8" customHeight="1" x14ac:dyDescent="0.3">
      <c r="A451" s="1"/>
      <c r="B451" s="43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7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8" customHeight="1" x14ac:dyDescent="0.3">
      <c r="A452" s="1"/>
      <c r="B452" s="43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7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8" customHeight="1" x14ac:dyDescent="0.3">
      <c r="A453" s="1"/>
      <c r="B453" s="43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7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8" customHeight="1" x14ac:dyDescent="0.3">
      <c r="A454" s="1"/>
      <c r="B454" s="43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7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8" customHeight="1" x14ac:dyDescent="0.3">
      <c r="A455" s="1"/>
      <c r="B455" s="43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7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8" customHeight="1" x14ac:dyDescent="0.3">
      <c r="A456" s="1"/>
      <c r="B456" s="43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7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8" customHeight="1" x14ac:dyDescent="0.3">
      <c r="A457" s="1"/>
      <c r="B457" s="43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7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8" customHeight="1" x14ac:dyDescent="0.3">
      <c r="A458" s="1"/>
      <c r="B458" s="43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7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8" customHeight="1" x14ac:dyDescent="0.3">
      <c r="A459" s="1"/>
      <c r="B459" s="43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7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8" customHeight="1" x14ac:dyDescent="0.3">
      <c r="A460" s="1"/>
      <c r="B460" s="43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7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8" customHeight="1" x14ac:dyDescent="0.3">
      <c r="A461" s="1"/>
      <c r="B461" s="43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7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8" customHeight="1" x14ac:dyDescent="0.3">
      <c r="A462" s="1"/>
      <c r="B462" s="43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7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8" customHeight="1" x14ac:dyDescent="0.3">
      <c r="A463" s="1"/>
      <c r="B463" s="43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8" customHeight="1" x14ac:dyDescent="0.3">
      <c r="A464" s="1"/>
      <c r="B464" s="43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7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8" customHeight="1" x14ac:dyDescent="0.3">
      <c r="A465" s="1"/>
      <c r="B465" s="43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7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8" customHeight="1" x14ac:dyDescent="0.3">
      <c r="A466" s="1"/>
      <c r="B466" s="43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7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8" customHeight="1" x14ac:dyDescent="0.3">
      <c r="A467" s="1"/>
      <c r="B467" s="43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7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8" customHeight="1" x14ac:dyDescent="0.3">
      <c r="A468" s="1"/>
      <c r="B468" s="43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7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8" customHeight="1" x14ac:dyDescent="0.3">
      <c r="A469" s="1"/>
      <c r="B469" s="43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7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8" customHeight="1" x14ac:dyDescent="0.3">
      <c r="A470" s="1"/>
      <c r="B470" s="43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7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8" customHeight="1" x14ac:dyDescent="0.3">
      <c r="A471" s="1"/>
      <c r="B471" s="43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7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8" customHeight="1" x14ac:dyDescent="0.3">
      <c r="A472" s="1"/>
      <c r="B472" s="43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7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8" customHeight="1" x14ac:dyDescent="0.3">
      <c r="A473" s="1"/>
      <c r="B473" s="43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7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8" customHeight="1" x14ac:dyDescent="0.3">
      <c r="A474" s="1"/>
      <c r="B474" s="43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7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8" customHeight="1" x14ac:dyDescent="0.3">
      <c r="A475" s="1"/>
      <c r="B475" s="43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7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8" customHeight="1" x14ac:dyDescent="0.3">
      <c r="A476" s="1"/>
      <c r="B476" s="43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7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8" customHeight="1" x14ac:dyDescent="0.3">
      <c r="A477" s="1"/>
      <c r="B477" s="43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7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8" customHeight="1" x14ac:dyDescent="0.3">
      <c r="A478" s="1"/>
      <c r="B478" s="43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7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8" customHeight="1" x14ac:dyDescent="0.3">
      <c r="A479" s="1"/>
      <c r="B479" s="43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7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8" customHeight="1" x14ac:dyDescent="0.3">
      <c r="A480" s="1"/>
      <c r="B480" s="43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7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8" customHeight="1" x14ac:dyDescent="0.3">
      <c r="A481" s="1"/>
      <c r="B481" s="43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7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8" customHeight="1" x14ac:dyDescent="0.3">
      <c r="A482" s="1"/>
      <c r="B482" s="43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7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8" customHeight="1" x14ac:dyDescent="0.3">
      <c r="A483" s="1"/>
      <c r="B483" s="43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7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8" customHeight="1" x14ac:dyDescent="0.3">
      <c r="A484" s="1"/>
      <c r="B484" s="43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7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8" customHeight="1" x14ac:dyDescent="0.3">
      <c r="A485" s="1"/>
      <c r="B485" s="43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7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8" customHeight="1" x14ac:dyDescent="0.3">
      <c r="A486" s="1"/>
      <c r="B486" s="43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7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8" customHeight="1" x14ac:dyDescent="0.3">
      <c r="A487" s="1"/>
      <c r="B487" s="43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7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8" customHeight="1" x14ac:dyDescent="0.3">
      <c r="A488" s="1"/>
      <c r="B488" s="43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7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8" customHeight="1" x14ac:dyDescent="0.3">
      <c r="A489" s="1"/>
      <c r="B489" s="43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7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8" customHeight="1" x14ac:dyDescent="0.3">
      <c r="A490" s="1"/>
      <c r="B490" s="43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7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8" customHeight="1" x14ac:dyDescent="0.3">
      <c r="A491" s="1"/>
      <c r="B491" s="43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7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8" customHeight="1" x14ac:dyDescent="0.3">
      <c r="A492" s="1"/>
      <c r="B492" s="43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7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8" customHeight="1" x14ac:dyDescent="0.3">
      <c r="A493" s="1"/>
      <c r="B493" s="43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7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8" customHeight="1" x14ac:dyDescent="0.3">
      <c r="A494" s="1"/>
      <c r="B494" s="43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7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8" customHeight="1" x14ac:dyDescent="0.3">
      <c r="A495" s="1"/>
      <c r="B495" s="43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7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8" customHeight="1" x14ac:dyDescent="0.3">
      <c r="A496" s="1"/>
      <c r="B496" s="43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7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8" customHeight="1" x14ac:dyDescent="0.3">
      <c r="A497" s="1"/>
      <c r="B497" s="43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7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8" customHeight="1" x14ac:dyDescent="0.3">
      <c r="A498" s="1"/>
      <c r="B498" s="43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7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8" customHeight="1" x14ac:dyDescent="0.3">
      <c r="A499" s="1"/>
      <c r="B499" s="43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7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8" customHeight="1" x14ac:dyDescent="0.3">
      <c r="A500" s="1"/>
      <c r="B500" s="43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7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8" customHeight="1" x14ac:dyDescent="0.3">
      <c r="A501" s="1"/>
      <c r="B501" s="43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7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8" customHeight="1" x14ac:dyDescent="0.3">
      <c r="A502" s="1"/>
      <c r="B502" s="43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7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8" customHeight="1" x14ac:dyDescent="0.3">
      <c r="A503" s="1"/>
      <c r="B503" s="43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7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8" customHeight="1" x14ac:dyDescent="0.3">
      <c r="A504" s="1"/>
      <c r="B504" s="43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7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8" customHeight="1" x14ac:dyDescent="0.3">
      <c r="A505" s="1"/>
      <c r="B505" s="43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7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8" customHeight="1" x14ac:dyDescent="0.3">
      <c r="A506" s="1"/>
      <c r="B506" s="43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7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8" customHeight="1" x14ac:dyDescent="0.3">
      <c r="A507" s="1"/>
      <c r="B507" s="43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7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8" customHeight="1" x14ac:dyDescent="0.3">
      <c r="A508" s="1"/>
      <c r="B508" s="43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7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8" customHeight="1" x14ac:dyDescent="0.3">
      <c r="A509" s="1"/>
      <c r="B509" s="43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7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8" customHeight="1" x14ac:dyDescent="0.3">
      <c r="A510" s="1"/>
      <c r="B510" s="43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7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8" customHeight="1" x14ac:dyDescent="0.3">
      <c r="A511" s="1"/>
      <c r="B511" s="43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7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8" customHeight="1" x14ac:dyDescent="0.3">
      <c r="A512" s="1"/>
      <c r="B512" s="43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7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8" customHeight="1" x14ac:dyDescent="0.3">
      <c r="A513" s="1"/>
      <c r="B513" s="43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7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8" customHeight="1" x14ac:dyDescent="0.3">
      <c r="A514" s="1"/>
      <c r="B514" s="43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7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8" customHeight="1" x14ac:dyDescent="0.3">
      <c r="A515" s="1"/>
      <c r="B515" s="43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7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8" customHeight="1" x14ac:dyDescent="0.3">
      <c r="A516" s="1"/>
      <c r="B516" s="43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7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8" customHeight="1" x14ac:dyDescent="0.3">
      <c r="A517" s="1"/>
      <c r="B517" s="43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7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8" customHeight="1" x14ac:dyDescent="0.3">
      <c r="A518" s="1"/>
      <c r="B518" s="43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7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8" customHeight="1" x14ac:dyDescent="0.3">
      <c r="A519" s="1"/>
      <c r="B519" s="43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7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8" customHeight="1" x14ac:dyDescent="0.3">
      <c r="A520" s="1"/>
      <c r="B520" s="43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7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8" customHeight="1" x14ac:dyDescent="0.3">
      <c r="A521" s="1"/>
      <c r="B521" s="43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7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8" customHeight="1" x14ac:dyDescent="0.3">
      <c r="A522" s="1"/>
      <c r="B522" s="43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7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8" customHeight="1" x14ac:dyDescent="0.3">
      <c r="A523" s="1"/>
      <c r="B523" s="43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7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8" customHeight="1" x14ac:dyDescent="0.3">
      <c r="A524" s="1"/>
      <c r="B524" s="43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7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8" customHeight="1" x14ac:dyDescent="0.3">
      <c r="A525" s="1"/>
      <c r="B525" s="43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7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8" customHeight="1" x14ac:dyDescent="0.3">
      <c r="A526" s="1"/>
      <c r="B526" s="43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7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8" customHeight="1" x14ac:dyDescent="0.3">
      <c r="A527" s="1"/>
      <c r="B527" s="43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7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8" customHeight="1" x14ac:dyDescent="0.3">
      <c r="A528" s="1"/>
      <c r="B528" s="43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7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8" customHeight="1" x14ac:dyDescent="0.3">
      <c r="A529" s="1"/>
      <c r="B529" s="43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7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8" customHeight="1" x14ac:dyDescent="0.3">
      <c r="A530" s="1"/>
      <c r="B530" s="43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7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8" customHeight="1" x14ac:dyDescent="0.3">
      <c r="A531" s="1"/>
      <c r="B531" s="43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7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8" customHeight="1" x14ac:dyDescent="0.3">
      <c r="A532" s="1"/>
      <c r="B532" s="43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7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8" customHeight="1" x14ac:dyDescent="0.3">
      <c r="A533" s="1"/>
      <c r="B533" s="43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7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8" customHeight="1" x14ac:dyDescent="0.3">
      <c r="A534" s="1"/>
      <c r="B534" s="43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7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8" customHeight="1" x14ac:dyDescent="0.3">
      <c r="A535" s="1"/>
      <c r="B535" s="43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7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8" customHeight="1" x14ac:dyDescent="0.3">
      <c r="A536" s="1"/>
      <c r="B536" s="43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7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8" customHeight="1" x14ac:dyDescent="0.3">
      <c r="A537" s="1"/>
      <c r="B537" s="43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7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8" customHeight="1" x14ac:dyDescent="0.3">
      <c r="A538" s="1"/>
      <c r="B538" s="43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7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8" customHeight="1" x14ac:dyDescent="0.3">
      <c r="A539" s="1"/>
      <c r="B539" s="43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7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8" customHeight="1" x14ac:dyDescent="0.3">
      <c r="A540" s="1"/>
      <c r="B540" s="43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7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8" customHeight="1" x14ac:dyDescent="0.3">
      <c r="A541" s="1"/>
      <c r="B541" s="43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7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8" customHeight="1" x14ac:dyDescent="0.3">
      <c r="A542" s="1"/>
      <c r="B542" s="43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7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8" customHeight="1" x14ac:dyDescent="0.3">
      <c r="A543" s="1"/>
      <c r="B543" s="43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7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8" customHeight="1" x14ac:dyDescent="0.3">
      <c r="A544" s="1"/>
      <c r="B544" s="43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7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8" customHeight="1" x14ac:dyDescent="0.3">
      <c r="A545" s="1"/>
      <c r="B545" s="43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7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8" customHeight="1" x14ac:dyDescent="0.3">
      <c r="A546" s="1"/>
      <c r="B546" s="43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7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8" customHeight="1" x14ac:dyDescent="0.3">
      <c r="A547" s="1"/>
      <c r="B547" s="43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7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8" customHeight="1" x14ac:dyDescent="0.3">
      <c r="A548" s="1"/>
      <c r="B548" s="43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7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8" customHeight="1" x14ac:dyDescent="0.3">
      <c r="A549" s="1"/>
      <c r="B549" s="43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7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8" customHeight="1" x14ac:dyDescent="0.3">
      <c r="A550" s="1"/>
      <c r="B550" s="43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7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8" customHeight="1" x14ac:dyDescent="0.3">
      <c r="A551" s="1"/>
      <c r="B551" s="43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7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8" customHeight="1" x14ac:dyDescent="0.3">
      <c r="A552" s="1"/>
      <c r="B552" s="43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7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8" customHeight="1" x14ac:dyDescent="0.3">
      <c r="A553" s="1"/>
      <c r="B553" s="43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7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8" customHeight="1" x14ac:dyDescent="0.3">
      <c r="A554" s="1"/>
      <c r="B554" s="43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7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8" customHeight="1" x14ac:dyDescent="0.3">
      <c r="A555" s="1"/>
      <c r="B555" s="43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7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8" customHeight="1" x14ac:dyDescent="0.3">
      <c r="A556" s="1"/>
      <c r="B556" s="43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7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8" customHeight="1" x14ac:dyDescent="0.3">
      <c r="A557" s="1"/>
      <c r="B557" s="43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7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8" customHeight="1" x14ac:dyDescent="0.3">
      <c r="A558" s="1"/>
      <c r="B558" s="43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7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8" customHeight="1" x14ac:dyDescent="0.3">
      <c r="A559" s="1"/>
      <c r="B559" s="43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7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8" customHeight="1" x14ac:dyDescent="0.3">
      <c r="A560" s="1"/>
      <c r="B560" s="43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7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8" customHeight="1" x14ac:dyDescent="0.3">
      <c r="A561" s="1"/>
      <c r="B561" s="43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7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8" customHeight="1" x14ac:dyDescent="0.3">
      <c r="A562" s="1"/>
      <c r="B562" s="43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7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8" customHeight="1" x14ac:dyDescent="0.3">
      <c r="A563" s="1"/>
      <c r="B563" s="43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7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8" customHeight="1" x14ac:dyDescent="0.3">
      <c r="A564" s="1"/>
      <c r="B564" s="43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7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8" customHeight="1" x14ac:dyDescent="0.3">
      <c r="A565" s="1"/>
      <c r="B565" s="43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7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8" customHeight="1" x14ac:dyDescent="0.3">
      <c r="A566" s="1"/>
      <c r="B566" s="43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7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8" customHeight="1" x14ac:dyDescent="0.3">
      <c r="A567" s="1"/>
      <c r="B567" s="43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7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8" customHeight="1" x14ac:dyDescent="0.3">
      <c r="A568" s="1"/>
      <c r="B568" s="43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7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8" customHeight="1" x14ac:dyDescent="0.3">
      <c r="A569" s="1"/>
      <c r="B569" s="43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7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8" customHeight="1" x14ac:dyDescent="0.3">
      <c r="A570" s="1"/>
      <c r="B570" s="43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7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8" customHeight="1" x14ac:dyDescent="0.3">
      <c r="A571" s="1"/>
      <c r="B571" s="43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7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8" customHeight="1" x14ac:dyDescent="0.3">
      <c r="A572" s="1"/>
      <c r="B572" s="43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7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8" customHeight="1" x14ac:dyDescent="0.3">
      <c r="A573" s="1"/>
      <c r="B573" s="43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7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8" customHeight="1" x14ac:dyDescent="0.3">
      <c r="A574" s="1"/>
      <c r="B574" s="43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7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8" customHeight="1" x14ac:dyDescent="0.3">
      <c r="A575" s="1"/>
      <c r="B575" s="43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7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8" customHeight="1" x14ac:dyDescent="0.3">
      <c r="A576" s="1"/>
      <c r="B576" s="43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7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8" customHeight="1" x14ac:dyDescent="0.3">
      <c r="A577" s="1"/>
      <c r="B577" s="43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7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8" customHeight="1" x14ac:dyDescent="0.3">
      <c r="A578" s="1"/>
      <c r="B578" s="43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7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8" customHeight="1" x14ac:dyDescent="0.3">
      <c r="A579" s="1"/>
      <c r="B579" s="43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7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8" customHeight="1" x14ac:dyDescent="0.3">
      <c r="A580" s="1"/>
      <c r="B580" s="43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7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8" customHeight="1" x14ac:dyDescent="0.3">
      <c r="A581" s="1"/>
      <c r="B581" s="43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7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8" customHeight="1" x14ac:dyDescent="0.3">
      <c r="A582" s="1"/>
      <c r="B582" s="43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7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8" customHeight="1" x14ac:dyDescent="0.3">
      <c r="A583" s="1"/>
      <c r="B583" s="43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7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8" customHeight="1" x14ac:dyDescent="0.3">
      <c r="A584" s="1"/>
      <c r="B584" s="43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7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8" customHeight="1" x14ac:dyDescent="0.3">
      <c r="A585" s="1"/>
      <c r="B585" s="43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7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8" customHeight="1" x14ac:dyDescent="0.3">
      <c r="A586" s="1"/>
      <c r="B586" s="43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7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8" customHeight="1" x14ac:dyDescent="0.3">
      <c r="A587" s="1"/>
      <c r="B587" s="43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7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8" customHeight="1" x14ac:dyDescent="0.3">
      <c r="A588" s="1"/>
      <c r="B588" s="43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7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8" customHeight="1" x14ac:dyDescent="0.3">
      <c r="A589" s="1"/>
      <c r="B589" s="43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7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8" customHeight="1" x14ac:dyDescent="0.3">
      <c r="A590" s="1"/>
      <c r="B590" s="43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7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8" customHeight="1" x14ac:dyDescent="0.3">
      <c r="A591" s="1"/>
      <c r="B591" s="43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7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8" customHeight="1" x14ac:dyDescent="0.3">
      <c r="A592" s="1"/>
      <c r="B592" s="43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7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8" customHeight="1" x14ac:dyDescent="0.3">
      <c r="A593" s="1"/>
      <c r="B593" s="43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7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8" customHeight="1" x14ac:dyDescent="0.3">
      <c r="A594" s="1"/>
      <c r="B594" s="43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7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8" customHeight="1" x14ac:dyDescent="0.3">
      <c r="A595" s="1"/>
      <c r="B595" s="43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7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8" customHeight="1" x14ac:dyDescent="0.3">
      <c r="A596" s="1"/>
      <c r="B596" s="43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7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8" customHeight="1" x14ac:dyDescent="0.3">
      <c r="A597" s="1"/>
      <c r="B597" s="43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7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8" customHeight="1" x14ac:dyDescent="0.3">
      <c r="A598" s="1"/>
      <c r="B598" s="43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7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8" customHeight="1" x14ac:dyDescent="0.3">
      <c r="A599" s="1"/>
      <c r="B599" s="43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7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8" customHeight="1" x14ac:dyDescent="0.3">
      <c r="A600" s="1"/>
      <c r="B600" s="43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7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8" customHeight="1" x14ac:dyDescent="0.3">
      <c r="A601" s="1"/>
      <c r="B601" s="43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7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8" customHeight="1" x14ac:dyDescent="0.3">
      <c r="A602" s="1"/>
      <c r="B602" s="43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7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8" customHeight="1" x14ac:dyDescent="0.3">
      <c r="A603" s="1"/>
      <c r="B603" s="43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7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8" customHeight="1" x14ac:dyDescent="0.3">
      <c r="A604" s="1"/>
      <c r="B604" s="43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7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8" customHeight="1" x14ac:dyDescent="0.3">
      <c r="A605" s="1"/>
      <c r="B605" s="43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7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8" customHeight="1" x14ac:dyDescent="0.3">
      <c r="A606" s="1"/>
      <c r="B606" s="43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7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8" customHeight="1" x14ac:dyDescent="0.3">
      <c r="A607" s="1"/>
      <c r="B607" s="43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7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8" customHeight="1" x14ac:dyDescent="0.3">
      <c r="A608" s="1"/>
      <c r="B608" s="43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7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8" customHeight="1" x14ac:dyDescent="0.3">
      <c r="A609" s="1"/>
      <c r="B609" s="43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7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8" customHeight="1" x14ac:dyDescent="0.3">
      <c r="A610" s="1"/>
      <c r="B610" s="43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7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8" customHeight="1" x14ac:dyDescent="0.3">
      <c r="A611" s="1"/>
      <c r="B611" s="43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7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8" customHeight="1" x14ac:dyDescent="0.3">
      <c r="A612" s="1"/>
      <c r="B612" s="43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7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8" customHeight="1" x14ac:dyDescent="0.3">
      <c r="A613" s="1"/>
      <c r="B613" s="43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7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8" customHeight="1" x14ac:dyDescent="0.3">
      <c r="A614" s="1"/>
      <c r="B614" s="43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7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8" customHeight="1" x14ac:dyDescent="0.3">
      <c r="A615" s="1"/>
      <c r="B615" s="43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7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8" customHeight="1" x14ac:dyDescent="0.3">
      <c r="A616" s="1"/>
      <c r="B616" s="43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7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8" customHeight="1" x14ac:dyDescent="0.3">
      <c r="A617" s="1"/>
      <c r="B617" s="43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7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8" customHeight="1" x14ac:dyDescent="0.3">
      <c r="A618" s="1"/>
      <c r="B618" s="43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7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8" customHeight="1" x14ac:dyDescent="0.3">
      <c r="A619" s="1"/>
      <c r="B619" s="43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7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8" customHeight="1" x14ac:dyDescent="0.3">
      <c r="A620" s="1"/>
      <c r="B620" s="43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7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8" customHeight="1" x14ac:dyDescent="0.3">
      <c r="A621" s="1"/>
      <c r="B621" s="43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7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8" customHeight="1" x14ac:dyDescent="0.3">
      <c r="A622" s="1"/>
      <c r="B622" s="43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7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8" customHeight="1" x14ac:dyDescent="0.3">
      <c r="A623" s="1"/>
      <c r="B623" s="43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7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8" customHeight="1" x14ac:dyDescent="0.3">
      <c r="A624" s="1"/>
      <c r="B624" s="43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7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8" customHeight="1" x14ac:dyDescent="0.3">
      <c r="A625" s="1"/>
      <c r="B625" s="43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7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8" customHeight="1" x14ac:dyDescent="0.3">
      <c r="A626" s="1"/>
      <c r="B626" s="43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7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8" customHeight="1" x14ac:dyDescent="0.3">
      <c r="A627" s="1"/>
      <c r="B627" s="43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7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8" customHeight="1" x14ac:dyDescent="0.3">
      <c r="A628" s="1"/>
      <c r="B628" s="43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7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8" customHeight="1" x14ac:dyDescent="0.3">
      <c r="A629" s="1"/>
      <c r="B629" s="43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7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8" customHeight="1" x14ac:dyDescent="0.3">
      <c r="A630" s="1"/>
      <c r="B630" s="43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7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8" customHeight="1" x14ac:dyDescent="0.3">
      <c r="A631" s="1"/>
      <c r="B631" s="43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7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8" customHeight="1" x14ac:dyDescent="0.3">
      <c r="A632" s="1"/>
      <c r="B632" s="43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7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8" customHeight="1" x14ac:dyDescent="0.3">
      <c r="A633" s="1"/>
      <c r="B633" s="43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7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8" customHeight="1" x14ac:dyDescent="0.3">
      <c r="A634" s="1"/>
      <c r="B634" s="43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7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8" customHeight="1" x14ac:dyDescent="0.3">
      <c r="A635" s="1"/>
      <c r="B635" s="43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7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8" customHeight="1" x14ac:dyDescent="0.3">
      <c r="A636" s="1"/>
      <c r="B636" s="43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7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8" customHeight="1" x14ac:dyDescent="0.3">
      <c r="A637" s="1"/>
      <c r="B637" s="43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7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8" customHeight="1" x14ac:dyDescent="0.3">
      <c r="A638" s="1"/>
      <c r="B638" s="43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7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8" customHeight="1" x14ac:dyDescent="0.3">
      <c r="A639" s="1"/>
      <c r="B639" s="43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7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8" customHeight="1" x14ac:dyDescent="0.3">
      <c r="A640" s="1"/>
      <c r="B640" s="43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7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8" customHeight="1" x14ac:dyDescent="0.3">
      <c r="A641" s="1"/>
      <c r="B641" s="43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7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8" customHeight="1" x14ac:dyDescent="0.3">
      <c r="A642" s="1"/>
      <c r="B642" s="43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7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8" customHeight="1" x14ac:dyDescent="0.3">
      <c r="A643" s="1"/>
      <c r="B643" s="43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7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8" customHeight="1" x14ac:dyDescent="0.3">
      <c r="A644" s="1"/>
      <c r="B644" s="43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7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8" customHeight="1" x14ac:dyDescent="0.3">
      <c r="A645" s="1"/>
      <c r="B645" s="43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7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8" customHeight="1" x14ac:dyDescent="0.3">
      <c r="A646" s="1"/>
      <c r="B646" s="43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7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8" customHeight="1" x14ac:dyDescent="0.3">
      <c r="A647" s="1"/>
      <c r="B647" s="43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7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8" customHeight="1" x14ac:dyDescent="0.3">
      <c r="A648" s="1"/>
      <c r="B648" s="43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7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8" customHeight="1" x14ac:dyDescent="0.3">
      <c r="A649" s="1"/>
      <c r="B649" s="43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7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8" customHeight="1" x14ac:dyDescent="0.3">
      <c r="A650" s="1"/>
      <c r="B650" s="43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7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8" customHeight="1" x14ac:dyDescent="0.3">
      <c r="A651" s="1"/>
      <c r="B651" s="43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7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8" customHeight="1" x14ac:dyDescent="0.3">
      <c r="A652" s="1"/>
      <c r="B652" s="43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7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8" customHeight="1" x14ac:dyDescent="0.3">
      <c r="A653" s="1"/>
      <c r="B653" s="43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7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8" customHeight="1" x14ac:dyDescent="0.3">
      <c r="A654" s="1"/>
      <c r="B654" s="43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7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8" customHeight="1" x14ac:dyDescent="0.3">
      <c r="A655" s="1"/>
      <c r="B655" s="43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7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8" customHeight="1" x14ac:dyDescent="0.3">
      <c r="A656" s="1"/>
      <c r="B656" s="43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7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8" customHeight="1" x14ac:dyDescent="0.3">
      <c r="A657" s="1"/>
      <c r="B657" s="43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7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8" customHeight="1" x14ac:dyDescent="0.3">
      <c r="A658" s="1"/>
      <c r="B658" s="43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7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8" customHeight="1" x14ac:dyDescent="0.3">
      <c r="A659" s="1"/>
      <c r="B659" s="43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7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8" customHeight="1" x14ac:dyDescent="0.3">
      <c r="A660" s="1"/>
      <c r="B660" s="43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7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8" customHeight="1" x14ac:dyDescent="0.3">
      <c r="A661" s="1"/>
      <c r="B661" s="43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7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8" customHeight="1" x14ac:dyDescent="0.3">
      <c r="A662" s="1"/>
      <c r="B662" s="43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7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8" customHeight="1" x14ac:dyDescent="0.3">
      <c r="A663" s="1"/>
      <c r="B663" s="43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7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8" customHeight="1" x14ac:dyDescent="0.3">
      <c r="A664" s="1"/>
      <c r="B664" s="43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7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8" customHeight="1" x14ac:dyDescent="0.3">
      <c r="A665" s="1"/>
      <c r="B665" s="43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7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8" customHeight="1" x14ac:dyDescent="0.3">
      <c r="A666" s="1"/>
      <c r="B666" s="43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7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8" customHeight="1" x14ac:dyDescent="0.3">
      <c r="A667" s="1"/>
      <c r="B667" s="43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7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8" customHeight="1" x14ac:dyDescent="0.3">
      <c r="A668" s="1"/>
      <c r="B668" s="43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7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8" customHeight="1" x14ac:dyDescent="0.3">
      <c r="A669" s="1"/>
      <c r="B669" s="43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7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8" customHeight="1" x14ac:dyDescent="0.3">
      <c r="A670" s="1"/>
      <c r="B670" s="43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7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8" customHeight="1" x14ac:dyDescent="0.3">
      <c r="A671" s="1"/>
      <c r="B671" s="43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7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8" customHeight="1" x14ac:dyDescent="0.3">
      <c r="A672" s="1"/>
      <c r="B672" s="43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7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8" customHeight="1" x14ac:dyDescent="0.3">
      <c r="A673" s="1"/>
      <c r="B673" s="43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7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8" customHeight="1" x14ac:dyDescent="0.3">
      <c r="A674" s="1"/>
      <c r="B674" s="43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7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8" customHeight="1" x14ac:dyDescent="0.3">
      <c r="A675" s="1"/>
      <c r="B675" s="43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7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8" customHeight="1" x14ac:dyDescent="0.3">
      <c r="A676" s="1"/>
      <c r="B676" s="43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7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8" customHeight="1" x14ac:dyDescent="0.3">
      <c r="A677" s="1"/>
      <c r="B677" s="43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7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8" customHeight="1" x14ac:dyDescent="0.3">
      <c r="A678" s="1"/>
      <c r="B678" s="43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7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8" customHeight="1" x14ac:dyDescent="0.3">
      <c r="A679" s="1"/>
      <c r="B679" s="43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7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8" customHeight="1" x14ac:dyDescent="0.3">
      <c r="A680" s="1"/>
      <c r="B680" s="43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7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8" customHeight="1" x14ac:dyDescent="0.3">
      <c r="A681" s="1"/>
      <c r="B681" s="43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7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8" customHeight="1" x14ac:dyDescent="0.3">
      <c r="A682" s="1"/>
      <c r="B682" s="43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7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8" customHeight="1" x14ac:dyDescent="0.3">
      <c r="A683" s="1"/>
      <c r="B683" s="43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7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8" customHeight="1" x14ac:dyDescent="0.3">
      <c r="A684" s="1"/>
      <c r="B684" s="43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7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8" customHeight="1" x14ac:dyDescent="0.3">
      <c r="A685" s="1"/>
      <c r="B685" s="43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7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8" customHeight="1" x14ac:dyDescent="0.3">
      <c r="A686" s="1"/>
      <c r="B686" s="43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7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8" customHeight="1" x14ac:dyDescent="0.3">
      <c r="A687" s="1"/>
      <c r="B687" s="43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7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8" customHeight="1" x14ac:dyDescent="0.3">
      <c r="A688" s="1"/>
      <c r="B688" s="43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7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8" customHeight="1" x14ac:dyDescent="0.3">
      <c r="A689" s="1"/>
      <c r="B689" s="43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7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8" customHeight="1" x14ac:dyDescent="0.3">
      <c r="A690" s="1"/>
      <c r="B690" s="43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7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8" customHeight="1" x14ac:dyDescent="0.3">
      <c r="A691" s="1"/>
      <c r="B691" s="43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7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8" customHeight="1" x14ac:dyDescent="0.3">
      <c r="A692" s="1"/>
      <c r="B692" s="43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7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8" customHeight="1" x14ac:dyDescent="0.3">
      <c r="A693" s="1"/>
      <c r="B693" s="43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7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8" customHeight="1" x14ac:dyDescent="0.3">
      <c r="A694" s="1"/>
      <c r="B694" s="43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7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8" customHeight="1" x14ac:dyDescent="0.3">
      <c r="A695" s="1"/>
      <c r="B695" s="43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7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8" customHeight="1" x14ac:dyDescent="0.3">
      <c r="A696" s="1"/>
      <c r="B696" s="43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7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8" customHeight="1" x14ac:dyDescent="0.3">
      <c r="A697" s="1"/>
      <c r="B697" s="43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7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8" customHeight="1" x14ac:dyDescent="0.3">
      <c r="A698" s="1"/>
      <c r="B698" s="43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7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8" customHeight="1" x14ac:dyDescent="0.3">
      <c r="A699" s="1"/>
      <c r="B699" s="43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7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8" customHeight="1" x14ac:dyDescent="0.3">
      <c r="A700" s="1"/>
      <c r="B700" s="43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7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8" customHeight="1" x14ac:dyDescent="0.3">
      <c r="A701" s="1"/>
      <c r="B701" s="43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7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8" customHeight="1" x14ac:dyDescent="0.3">
      <c r="A702" s="1"/>
      <c r="B702" s="43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7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8" customHeight="1" x14ac:dyDescent="0.3">
      <c r="A703" s="1"/>
      <c r="B703" s="43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7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8" customHeight="1" x14ac:dyDescent="0.3">
      <c r="A704" s="1"/>
      <c r="B704" s="43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7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8" customHeight="1" x14ac:dyDescent="0.3">
      <c r="A705" s="1"/>
      <c r="B705" s="43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7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8" customHeight="1" x14ac:dyDescent="0.3">
      <c r="A706" s="1"/>
      <c r="B706" s="43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7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8" customHeight="1" x14ac:dyDescent="0.3">
      <c r="A707" s="1"/>
      <c r="B707" s="43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7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8" customHeight="1" x14ac:dyDescent="0.3">
      <c r="A708" s="1"/>
      <c r="B708" s="43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7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8" customHeight="1" x14ac:dyDescent="0.3">
      <c r="A709" s="1"/>
      <c r="B709" s="43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7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8" customHeight="1" x14ac:dyDescent="0.3">
      <c r="A710" s="1"/>
      <c r="B710" s="43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7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8" customHeight="1" x14ac:dyDescent="0.3">
      <c r="A711" s="1"/>
      <c r="B711" s="43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7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8" customHeight="1" x14ac:dyDescent="0.3">
      <c r="A712" s="1"/>
      <c r="B712" s="43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7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8" customHeight="1" x14ac:dyDescent="0.3">
      <c r="A713" s="1"/>
      <c r="B713" s="43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7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8" customHeight="1" x14ac:dyDescent="0.3">
      <c r="A714" s="1"/>
      <c r="B714" s="43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7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8" customHeight="1" x14ac:dyDescent="0.3">
      <c r="A715" s="1"/>
      <c r="B715" s="43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7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8" customHeight="1" x14ac:dyDescent="0.3">
      <c r="A716" s="1"/>
      <c r="B716" s="43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7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8" customHeight="1" x14ac:dyDescent="0.3">
      <c r="A717" s="1"/>
      <c r="B717" s="43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7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8" customHeight="1" x14ac:dyDescent="0.3">
      <c r="A718" s="1"/>
      <c r="B718" s="43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7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8" customHeight="1" x14ac:dyDescent="0.3">
      <c r="A719" s="1"/>
      <c r="B719" s="43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7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8" customHeight="1" x14ac:dyDescent="0.3">
      <c r="A720" s="1"/>
      <c r="B720" s="43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7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8" customHeight="1" x14ac:dyDescent="0.3">
      <c r="A721" s="1"/>
      <c r="B721" s="43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7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8" customHeight="1" x14ac:dyDescent="0.3">
      <c r="A722" s="1"/>
      <c r="B722" s="43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7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8" customHeight="1" x14ac:dyDescent="0.3">
      <c r="A723" s="1"/>
      <c r="B723" s="43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7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8" customHeight="1" x14ac:dyDescent="0.3">
      <c r="A724" s="1"/>
      <c r="B724" s="43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7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8" customHeight="1" x14ac:dyDescent="0.3">
      <c r="A725" s="1"/>
      <c r="B725" s="43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7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8" customHeight="1" x14ac:dyDescent="0.3">
      <c r="A726" s="1"/>
      <c r="B726" s="43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7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8" customHeight="1" x14ac:dyDescent="0.3">
      <c r="A727" s="1"/>
      <c r="B727" s="43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7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8" customHeight="1" x14ac:dyDescent="0.3">
      <c r="A728" s="1"/>
      <c r="B728" s="43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7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8" customHeight="1" x14ac:dyDescent="0.3">
      <c r="A729" s="1"/>
      <c r="B729" s="43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7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8" customHeight="1" x14ac:dyDescent="0.3">
      <c r="A730" s="1"/>
      <c r="B730" s="43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7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8" customHeight="1" x14ac:dyDescent="0.3">
      <c r="A731" s="1"/>
      <c r="B731" s="43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7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8" customHeight="1" x14ac:dyDescent="0.3">
      <c r="A732" s="1"/>
      <c r="B732" s="43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7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8" customHeight="1" x14ac:dyDescent="0.3">
      <c r="A733" s="1"/>
      <c r="B733" s="43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7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8" customHeight="1" x14ac:dyDescent="0.3">
      <c r="A734" s="1"/>
      <c r="B734" s="43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7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8" customHeight="1" x14ac:dyDescent="0.3">
      <c r="A735" s="1"/>
      <c r="B735" s="43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7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8" customHeight="1" x14ac:dyDescent="0.3">
      <c r="A736" s="1"/>
      <c r="B736" s="43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7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8" customHeight="1" x14ac:dyDescent="0.3">
      <c r="A737" s="1"/>
      <c r="B737" s="43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7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8" customHeight="1" x14ac:dyDescent="0.3">
      <c r="A738" s="1"/>
      <c r="B738" s="43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7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8" customHeight="1" x14ac:dyDescent="0.3">
      <c r="A739" s="1"/>
      <c r="B739" s="43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7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8" customHeight="1" x14ac:dyDescent="0.3">
      <c r="A740" s="1"/>
      <c r="B740" s="43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7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8" customHeight="1" x14ac:dyDescent="0.3">
      <c r="A741" s="1"/>
      <c r="B741" s="43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7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8" customHeight="1" x14ac:dyDescent="0.3">
      <c r="A742" s="1"/>
      <c r="B742" s="43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7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8" customHeight="1" x14ac:dyDescent="0.3">
      <c r="A743" s="1"/>
      <c r="B743" s="43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7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8" customHeight="1" x14ac:dyDescent="0.3">
      <c r="A744" s="1"/>
      <c r="B744" s="43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7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8" customHeight="1" x14ac:dyDescent="0.3">
      <c r="A745" s="1"/>
      <c r="B745" s="43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7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8" customHeight="1" x14ac:dyDescent="0.3">
      <c r="A746" s="1"/>
      <c r="B746" s="43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7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8" customHeight="1" x14ac:dyDescent="0.3">
      <c r="A747" s="1"/>
      <c r="B747" s="43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7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8" customHeight="1" x14ac:dyDescent="0.3">
      <c r="A748" s="1"/>
      <c r="B748" s="43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7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8" customHeight="1" x14ac:dyDescent="0.3">
      <c r="A749" s="1"/>
      <c r="B749" s="43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7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8" customHeight="1" x14ac:dyDescent="0.3">
      <c r="A750" s="1"/>
      <c r="B750" s="43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7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8" customHeight="1" x14ac:dyDescent="0.3">
      <c r="A751" s="1"/>
      <c r="B751" s="43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7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8" customHeight="1" x14ac:dyDescent="0.3">
      <c r="A752" s="1"/>
      <c r="B752" s="43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7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8" customHeight="1" x14ac:dyDescent="0.3">
      <c r="A753" s="1"/>
      <c r="B753" s="43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7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8" customHeight="1" x14ac:dyDescent="0.3">
      <c r="A754" s="1"/>
      <c r="B754" s="43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7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8" customHeight="1" x14ac:dyDescent="0.3">
      <c r="A755" s="1"/>
      <c r="B755" s="43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7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8" customHeight="1" x14ac:dyDescent="0.3">
      <c r="A756" s="1"/>
      <c r="B756" s="43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7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8" customHeight="1" x14ac:dyDescent="0.3">
      <c r="A757" s="1"/>
      <c r="B757" s="43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7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8" customHeight="1" x14ac:dyDescent="0.3">
      <c r="A758" s="1"/>
      <c r="B758" s="43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7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8" customHeight="1" x14ac:dyDescent="0.3">
      <c r="A759" s="1"/>
      <c r="B759" s="43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7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8" customHeight="1" x14ac:dyDescent="0.3">
      <c r="A760" s="1"/>
      <c r="B760" s="43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7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8" customHeight="1" x14ac:dyDescent="0.3">
      <c r="A761" s="1"/>
      <c r="B761" s="43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7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8" customHeight="1" x14ac:dyDescent="0.3">
      <c r="A762" s="1"/>
      <c r="B762" s="43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7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8" customHeight="1" x14ac:dyDescent="0.3">
      <c r="A763" s="1"/>
      <c r="B763" s="43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7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8" customHeight="1" x14ac:dyDescent="0.3">
      <c r="A764" s="1"/>
      <c r="B764" s="43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7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8" customHeight="1" x14ac:dyDescent="0.3">
      <c r="A765" s="1"/>
      <c r="B765" s="43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7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8" customHeight="1" x14ac:dyDescent="0.3">
      <c r="A766" s="1"/>
      <c r="B766" s="43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7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8" customHeight="1" x14ac:dyDescent="0.3">
      <c r="A767" s="1"/>
      <c r="B767" s="43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7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8" customHeight="1" x14ac:dyDescent="0.3">
      <c r="A768" s="1"/>
      <c r="B768" s="43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7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8" customHeight="1" x14ac:dyDescent="0.3">
      <c r="A769" s="1"/>
      <c r="B769" s="43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7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8" customHeight="1" x14ac:dyDescent="0.3">
      <c r="A770" s="1"/>
      <c r="B770" s="43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7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8" customHeight="1" x14ac:dyDescent="0.3">
      <c r="A771" s="1"/>
      <c r="B771" s="43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7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8" customHeight="1" x14ac:dyDescent="0.3">
      <c r="A772" s="1"/>
      <c r="B772" s="43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7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8" customHeight="1" x14ac:dyDescent="0.3">
      <c r="A773" s="1"/>
      <c r="B773" s="43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7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8" customHeight="1" x14ac:dyDescent="0.3">
      <c r="A774" s="1"/>
      <c r="B774" s="43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7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8" customHeight="1" x14ac:dyDescent="0.3">
      <c r="A775" s="1"/>
      <c r="B775" s="43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7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8" customHeight="1" x14ac:dyDescent="0.3">
      <c r="A776" s="1"/>
      <c r="B776" s="43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7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8" customHeight="1" x14ac:dyDescent="0.3">
      <c r="A777" s="1"/>
      <c r="B777" s="43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7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8" customHeight="1" x14ac:dyDescent="0.3">
      <c r="A778" s="1"/>
      <c r="B778" s="43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7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8" customHeight="1" x14ac:dyDescent="0.3">
      <c r="A779" s="1"/>
      <c r="B779" s="43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7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8" customHeight="1" x14ac:dyDescent="0.3">
      <c r="A780" s="1"/>
      <c r="B780" s="43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7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8" customHeight="1" x14ac:dyDescent="0.3">
      <c r="A781" s="1"/>
      <c r="B781" s="43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7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8" customHeight="1" x14ac:dyDescent="0.3">
      <c r="A782" s="1"/>
      <c r="B782" s="43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7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8" customHeight="1" x14ac:dyDescent="0.3">
      <c r="A783" s="1"/>
      <c r="B783" s="43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7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8" customHeight="1" x14ac:dyDescent="0.3">
      <c r="A784" s="1"/>
      <c r="B784" s="43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7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8" customHeight="1" x14ac:dyDescent="0.3">
      <c r="A785" s="1"/>
      <c r="B785" s="43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7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8" customHeight="1" x14ac:dyDescent="0.3">
      <c r="A786" s="1"/>
      <c r="B786" s="43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7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8" customHeight="1" x14ac:dyDescent="0.3">
      <c r="A787" s="1"/>
      <c r="B787" s="43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7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8" customHeight="1" x14ac:dyDescent="0.3">
      <c r="A788" s="1"/>
      <c r="B788" s="43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7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8" customHeight="1" x14ac:dyDescent="0.3">
      <c r="A789" s="1"/>
      <c r="B789" s="43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7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8" customHeight="1" x14ac:dyDescent="0.3">
      <c r="A790" s="1"/>
      <c r="B790" s="43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7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8" customHeight="1" x14ac:dyDescent="0.3">
      <c r="A791" s="1"/>
      <c r="B791" s="43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7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8" customHeight="1" x14ac:dyDescent="0.3">
      <c r="A792" s="1"/>
      <c r="B792" s="43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7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8" customHeight="1" x14ac:dyDescent="0.3">
      <c r="A793" s="1"/>
      <c r="B793" s="43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7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8" customHeight="1" x14ac:dyDescent="0.3">
      <c r="A794" s="1"/>
      <c r="B794" s="43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7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8" customHeight="1" x14ac:dyDescent="0.3">
      <c r="A795" s="1"/>
      <c r="B795" s="43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7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8" customHeight="1" x14ac:dyDescent="0.3">
      <c r="A796" s="1"/>
      <c r="B796" s="43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7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8" customHeight="1" x14ac:dyDescent="0.3">
      <c r="A797" s="1"/>
      <c r="B797" s="43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7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8" customHeight="1" x14ac:dyDescent="0.3">
      <c r="A798" s="1"/>
      <c r="B798" s="43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7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8" customHeight="1" x14ac:dyDescent="0.3">
      <c r="A799" s="1"/>
      <c r="B799" s="43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7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8" customHeight="1" x14ac:dyDescent="0.3">
      <c r="A800" s="1"/>
      <c r="B800" s="43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7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8" customHeight="1" x14ac:dyDescent="0.3">
      <c r="A801" s="1"/>
      <c r="B801" s="43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7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8" customHeight="1" x14ac:dyDescent="0.3">
      <c r="A802" s="1"/>
      <c r="B802" s="43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7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8" customHeight="1" x14ac:dyDescent="0.3">
      <c r="A803" s="1"/>
      <c r="B803" s="43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7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8" customHeight="1" x14ac:dyDescent="0.3">
      <c r="A804" s="1"/>
      <c r="B804" s="43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7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8" customHeight="1" x14ac:dyDescent="0.3">
      <c r="A805" s="1"/>
      <c r="B805" s="43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7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8" customHeight="1" x14ac:dyDescent="0.3">
      <c r="A806" s="1"/>
      <c r="B806" s="43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7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8" customHeight="1" x14ac:dyDescent="0.3">
      <c r="A807" s="1"/>
      <c r="B807" s="43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7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8" customHeight="1" x14ac:dyDescent="0.3">
      <c r="A808" s="1"/>
      <c r="B808" s="43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7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8" customHeight="1" x14ac:dyDescent="0.3">
      <c r="A809" s="1"/>
      <c r="B809" s="43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7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8" customHeight="1" x14ac:dyDescent="0.3">
      <c r="A810" s="1"/>
      <c r="B810" s="43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7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8" customHeight="1" x14ac:dyDescent="0.3">
      <c r="A811" s="1"/>
      <c r="B811" s="43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7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8" customHeight="1" x14ac:dyDescent="0.3">
      <c r="A812" s="1"/>
      <c r="B812" s="43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7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8" customHeight="1" x14ac:dyDescent="0.3">
      <c r="A813" s="1"/>
      <c r="B813" s="43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7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8" customHeight="1" x14ac:dyDescent="0.3">
      <c r="A814" s="1"/>
      <c r="B814" s="43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7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8" customHeight="1" x14ac:dyDescent="0.3">
      <c r="A815" s="1"/>
      <c r="B815" s="43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7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8" customHeight="1" x14ac:dyDescent="0.3">
      <c r="A816" s="1"/>
      <c r="B816" s="43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7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8" customHeight="1" x14ac:dyDescent="0.3">
      <c r="A817" s="1"/>
      <c r="B817" s="43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7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8" customHeight="1" x14ac:dyDescent="0.3">
      <c r="A818" s="1"/>
      <c r="B818" s="43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7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8" customHeight="1" x14ac:dyDescent="0.3">
      <c r="A819" s="1"/>
      <c r="B819" s="43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7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8" customHeight="1" x14ac:dyDescent="0.3">
      <c r="A820" s="1"/>
      <c r="B820" s="43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7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8" customHeight="1" x14ac:dyDescent="0.3">
      <c r="A821" s="1"/>
      <c r="B821" s="43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7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8" customHeight="1" x14ac:dyDescent="0.3">
      <c r="A822" s="1"/>
      <c r="B822" s="43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7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8" customHeight="1" x14ac:dyDescent="0.3">
      <c r="A823" s="1"/>
      <c r="B823" s="43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7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8" customHeight="1" x14ac:dyDescent="0.3">
      <c r="A824" s="1"/>
      <c r="B824" s="43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7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8" customHeight="1" x14ac:dyDescent="0.3">
      <c r="A825" s="1"/>
      <c r="B825" s="43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7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8" customHeight="1" x14ac:dyDescent="0.3">
      <c r="A826" s="1"/>
      <c r="B826" s="43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7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8" customHeight="1" x14ac:dyDescent="0.3">
      <c r="A827" s="1"/>
      <c r="B827" s="43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7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8" customHeight="1" x14ac:dyDescent="0.3">
      <c r="A828" s="1"/>
      <c r="B828" s="43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7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8" customHeight="1" x14ac:dyDescent="0.3">
      <c r="A829" s="1"/>
      <c r="B829" s="43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7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8" customHeight="1" x14ac:dyDescent="0.3">
      <c r="A830" s="1"/>
      <c r="B830" s="43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7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8" customHeight="1" x14ac:dyDescent="0.3">
      <c r="A831" s="1"/>
      <c r="B831" s="43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7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8" customHeight="1" x14ac:dyDescent="0.3">
      <c r="A832" s="1"/>
      <c r="B832" s="43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7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8" customHeight="1" x14ac:dyDescent="0.3">
      <c r="A833" s="1"/>
      <c r="B833" s="43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7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8" customHeight="1" x14ac:dyDescent="0.3">
      <c r="A834" s="1"/>
      <c r="B834" s="43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7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8" customHeight="1" x14ac:dyDescent="0.3">
      <c r="A835" s="1"/>
      <c r="B835" s="43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7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8" customHeight="1" x14ac:dyDescent="0.3">
      <c r="A836" s="1"/>
      <c r="B836" s="43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7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8" customHeight="1" x14ac:dyDescent="0.3">
      <c r="A837" s="1"/>
      <c r="B837" s="43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7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8" customHeight="1" x14ac:dyDescent="0.3">
      <c r="A838" s="1"/>
      <c r="B838" s="43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7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8" customHeight="1" x14ac:dyDescent="0.3">
      <c r="A839" s="1"/>
      <c r="B839" s="43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7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8" customHeight="1" x14ac:dyDescent="0.3">
      <c r="A840" s="1"/>
      <c r="B840" s="43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7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8" customHeight="1" x14ac:dyDescent="0.3">
      <c r="A841" s="1"/>
      <c r="B841" s="43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7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8" customHeight="1" x14ac:dyDescent="0.3">
      <c r="A842" s="1"/>
      <c r="B842" s="43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7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8" customHeight="1" x14ac:dyDescent="0.3">
      <c r="A843" s="1"/>
      <c r="B843" s="43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7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8" customHeight="1" x14ac:dyDescent="0.3">
      <c r="A844" s="1"/>
      <c r="B844" s="43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7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8" customHeight="1" x14ac:dyDescent="0.3">
      <c r="A845" s="1"/>
      <c r="B845" s="43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7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8" customHeight="1" x14ac:dyDescent="0.3">
      <c r="A846" s="1"/>
      <c r="B846" s="43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7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8" customHeight="1" x14ac:dyDescent="0.3">
      <c r="A847" s="1"/>
      <c r="B847" s="43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7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8" customHeight="1" x14ac:dyDescent="0.3">
      <c r="A848" s="1"/>
      <c r="B848" s="43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7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8" customHeight="1" x14ac:dyDescent="0.3">
      <c r="A849" s="1"/>
      <c r="B849" s="43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7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8" customHeight="1" x14ac:dyDescent="0.3">
      <c r="A850" s="1"/>
      <c r="B850" s="43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7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8" customHeight="1" x14ac:dyDescent="0.3">
      <c r="A851" s="1"/>
      <c r="B851" s="43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7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8" customHeight="1" x14ac:dyDescent="0.3">
      <c r="A852" s="1"/>
      <c r="B852" s="43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7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8" customHeight="1" x14ac:dyDescent="0.3">
      <c r="A853" s="1"/>
      <c r="B853" s="43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7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8" customHeight="1" x14ac:dyDescent="0.3">
      <c r="A854" s="1"/>
      <c r="B854" s="43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7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8" customHeight="1" x14ac:dyDescent="0.3">
      <c r="A855" s="1"/>
      <c r="B855" s="43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7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8" customHeight="1" x14ac:dyDescent="0.3">
      <c r="A856" s="1"/>
      <c r="B856" s="43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7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8" customHeight="1" x14ac:dyDescent="0.3">
      <c r="A857" s="1"/>
      <c r="B857" s="43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7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8" customHeight="1" x14ac:dyDescent="0.3">
      <c r="A858" s="1"/>
      <c r="B858" s="43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7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8" customHeight="1" x14ac:dyDescent="0.3">
      <c r="A859" s="1"/>
      <c r="B859" s="43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7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8" customHeight="1" x14ac:dyDescent="0.3">
      <c r="A860" s="1"/>
      <c r="B860" s="43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7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8" customHeight="1" x14ac:dyDescent="0.3">
      <c r="A861" s="1"/>
      <c r="B861" s="43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7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8" customHeight="1" x14ac:dyDescent="0.3">
      <c r="A862" s="1"/>
      <c r="B862" s="43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7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8" customHeight="1" x14ac:dyDescent="0.3">
      <c r="A863" s="1"/>
      <c r="B863" s="43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7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8" customHeight="1" x14ac:dyDescent="0.3">
      <c r="A864" s="1"/>
      <c r="B864" s="43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7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8" customHeight="1" x14ac:dyDescent="0.3">
      <c r="A865" s="1"/>
      <c r="B865" s="43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7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8" customHeight="1" x14ac:dyDescent="0.3">
      <c r="A866" s="1"/>
      <c r="B866" s="43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7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8" customHeight="1" x14ac:dyDescent="0.3">
      <c r="A867" s="1"/>
      <c r="B867" s="43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7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8" customHeight="1" x14ac:dyDescent="0.3">
      <c r="A868" s="1"/>
      <c r="B868" s="43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7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8" customHeight="1" x14ac:dyDescent="0.3">
      <c r="A869" s="1"/>
      <c r="B869" s="43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7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8" customHeight="1" x14ac:dyDescent="0.3">
      <c r="A870" s="1"/>
      <c r="B870" s="43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7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8" customHeight="1" x14ac:dyDescent="0.3">
      <c r="A871" s="1"/>
      <c r="B871" s="43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7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8" customHeight="1" x14ac:dyDescent="0.3">
      <c r="A872" s="1"/>
      <c r="B872" s="43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7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8" customHeight="1" x14ac:dyDescent="0.3">
      <c r="A873" s="1"/>
      <c r="B873" s="43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7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8" customHeight="1" x14ac:dyDescent="0.3">
      <c r="A874" s="1"/>
      <c r="B874" s="43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7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8" customHeight="1" x14ac:dyDescent="0.3">
      <c r="A875" s="1"/>
      <c r="B875" s="43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7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8" customHeight="1" x14ac:dyDescent="0.3">
      <c r="A876" s="1"/>
      <c r="B876" s="43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7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8" customHeight="1" x14ac:dyDescent="0.3">
      <c r="A877" s="1"/>
      <c r="B877" s="43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7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8" customHeight="1" x14ac:dyDescent="0.3">
      <c r="A878" s="1"/>
      <c r="B878" s="43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7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8" customHeight="1" x14ac:dyDescent="0.3">
      <c r="A879" s="1"/>
      <c r="B879" s="43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7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8" customHeight="1" x14ac:dyDescent="0.3">
      <c r="A880" s="1"/>
      <c r="B880" s="43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7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8" customHeight="1" x14ac:dyDescent="0.3">
      <c r="A881" s="1"/>
      <c r="B881" s="43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7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8" customHeight="1" x14ac:dyDescent="0.3">
      <c r="A882" s="1"/>
      <c r="B882" s="43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7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8" customHeight="1" x14ac:dyDescent="0.3">
      <c r="A883" s="1"/>
      <c r="B883" s="43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7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8" customHeight="1" x14ac:dyDescent="0.3">
      <c r="A884" s="1"/>
      <c r="B884" s="43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7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8" customHeight="1" x14ac:dyDescent="0.3">
      <c r="A885" s="1"/>
      <c r="B885" s="43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7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8" customHeight="1" x14ac:dyDescent="0.3">
      <c r="A886" s="1"/>
      <c r="B886" s="43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7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8" customHeight="1" x14ac:dyDescent="0.3">
      <c r="A887" s="1"/>
      <c r="B887" s="43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7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8" customHeight="1" x14ac:dyDescent="0.3">
      <c r="A888" s="1"/>
      <c r="B888" s="43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7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8" customHeight="1" x14ac:dyDescent="0.3">
      <c r="A889" s="1"/>
      <c r="B889" s="43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7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8" customHeight="1" x14ac:dyDescent="0.3">
      <c r="A890" s="1"/>
      <c r="B890" s="43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7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8" customHeight="1" x14ac:dyDescent="0.3">
      <c r="A891" s="1"/>
      <c r="B891" s="43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7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8" customHeight="1" x14ac:dyDescent="0.3">
      <c r="A892" s="1"/>
      <c r="B892" s="43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7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8" customHeight="1" x14ac:dyDescent="0.3">
      <c r="A893" s="1"/>
      <c r="B893" s="43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7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8" customHeight="1" x14ac:dyDescent="0.3">
      <c r="A894" s="1"/>
      <c r="B894" s="43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7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8" customHeight="1" x14ac:dyDescent="0.3">
      <c r="A895" s="1"/>
      <c r="B895" s="43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7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8" customHeight="1" x14ac:dyDescent="0.3">
      <c r="A896" s="1"/>
      <c r="B896" s="43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7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8" customHeight="1" x14ac:dyDescent="0.3">
      <c r="A897" s="1"/>
      <c r="B897" s="43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7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8" customHeight="1" x14ac:dyDescent="0.3">
      <c r="A898" s="1"/>
      <c r="B898" s="43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7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8" customHeight="1" x14ac:dyDescent="0.3">
      <c r="A899" s="1"/>
      <c r="B899" s="43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7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8" customHeight="1" x14ac:dyDescent="0.3">
      <c r="A900" s="1"/>
      <c r="B900" s="43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7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8" customHeight="1" x14ac:dyDescent="0.3">
      <c r="A901" s="1"/>
      <c r="B901" s="43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7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8" customHeight="1" x14ac:dyDescent="0.3">
      <c r="A902" s="1"/>
      <c r="B902" s="43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7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8" customHeight="1" x14ac:dyDescent="0.3">
      <c r="A903" s="1"/>
      <c r="B903" s="43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7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8" customHeight="1" x14ac:dyDescent="0.3">
      <c r="A904" s="1"/>
      <c r="B904" s="43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7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8" customHeight="1" x14ac:dyDescent="0.3">
      <c r="A905" s="1"/>
      <c r="B905" s="43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7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8" customHeight="1" x14ac:dyDescent="0.3">
      <c r="A906" s="1"/>
      <c r="B906" s="43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7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8" customHeight="1" x14ac:dyDescent="0.3">
      <c r="A907" s="1"/>
      <c r="B907" s="43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7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8" customHeight="1" x14ac:dyDescent="0.3">
      <c r="A908" s="1"/>
      <c r="B908" s="43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7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8" customHeight="1" x14ac:dyDescent="0.3">
      <c r="A909" s="1"/>
      <c r="B909" s="43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7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8" customHeight="1" x14ac:dyDescent="0.3">
      <c r="A910" s="1"/>
      <c r="B910" s="43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7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8" customHeight="1" x14ac:dyDescent="0.3">
      <c r="A911" s="1"/>
      <c r="B911" s="43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7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8" customHeight="1" x14ac:dyDescent="0.3">
      <c r="A912" s="1"/>
      <c r="B912" s="43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7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8" customHeight="1" x14ac:dyDescent="0.3">
      <c r="A913" s="1"/>
      <c r="B913" s="43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7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8" customHeight="1" x14ac:dyDescent="0.3">
      <c r="A914" s="1"/>
      <c r="B914" s="43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7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8" customHeight="1" x14ac:dyDescent="0.3">
      <c r="A915" s="1"/>
      <c r="B915" s="43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7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8" customHeight="1" x14ac:dyDescent="0.3">
      <c r="A916" s="1"/>
      <c r="B916" s="43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7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8" customHeight="1" x14ac:dyDescent="0.3">
      <c r="A917" s="1"/>
      <c r="B917" s="43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7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8" customHeight="1" x14ac:dyDescent="0.3">
      <c r="A918" s="1"/>
      <c r="B918" s="43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7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8" customHeight="1" x14ac:dyDescent="0.3">
      <c r="A919" s="1"/>
      <c r="B919" s="43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7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8" customHeight="1" x14ac:dyDescent="0.3">
      <c r="A920" s="1"/>
      <c r="B920" s="43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7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8" customHeight="1" x14ac:dyDescent="0.3">
      <c r="A921" s="1"/>
      <c r="B921" s="43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7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8" customHeight="1" x14ac:dyDescent="0.3">
      <c r="A922" s="1"/>
      <c r="B922" s="43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7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8" customHeight="1" x14ac:dyDescent="0.3">
      <c r="A923" s="1"/>
      <c r="B923" s="43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7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8" customHeight="1" x14ac:dyDescent="0.3">
      <c r="A924" s="1"/>
      <c r="B924" s="43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7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8" customHeight="1" x14ac:dyDescent="0.3">
      <c r="A925" s="1"/>
      <c r="B925" s="43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7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8" customHeight="1" x14ac:dyDescent="0.3">
      <c r="A926" s="1"/>
      <c r="B926" s="43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7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8" customHeight="1" x14ac:dyDescent="0.3">
      <c r="A927" s="1"/>
      <c r="B927" s="43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7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8" customHeight="1" x14ac:dyDescent="0.3">
      <c r="A928" s="1"/>
      <c r="B928" s="43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7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8" customHeight="1" x14ac:dyDescent="0.3">
      <c r="A929" s="1"/>
      <c r="B929" s="43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7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8" customHeight="1" x14ac:dyDescent="0.3">
      <c r="A930" s="1"/>
      <c r="B930" s="43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7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8" customHeight="1" x14ac:dyDescent="0.3">
      <c r="A931" s="1"/>
      <c r="B931" s="43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7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8" customHeight="1" x14ac:dyDescent="0.3">
      <c r="A932" s="1"/>
      <c r="B932" s="43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7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8" customHeight="1" x14ac:dyDescent="0.3">
      <c r="A933" s="1"/>
      <c r="B933" s="43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7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8" customHeight="1" x14ac:dyDescent="0.3">
      <c r="A934" s="1"/>
      <c r="B934" s="43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7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8" customHeight="1" x14ac:dyDescent="0.3">
      <c r="A935" s="1"/>
      <c r="B935" s="43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7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8" customHeight="1" x14ac:dyDescent="0.3">
      <c r="A936" s="1"/>
      <c r="B936" s="43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7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8" customHeight="1" x14ac:dyDescent="0.3">
      <c r="A937" s="1"/>
      <c r="B937" s="43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7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8" customHeight="1" x14ac:dyDescent="0.3">
      <c r="A938" s="1"/>
      <c r="B938" s="43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7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8" customHeight="1" x14ac:dyDescent="0.3">
      <c r="A939" s="1"/>
      <c r="B939" s="43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7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8" customHeight="1" x14ac:dyDescent="0.3">
      <c r="A940" s="1"/>
      <c r="B940" s="43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7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8" customHeight="1" x14ac:dyDescent="0.3">
      <c r="A941" s="1"/>
      <c r="B941" s="43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7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8" customHeight="1" x14ac:dyDescent="0.3">
      <c r="A942" s="1"/>
      <c r="B942" s="43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7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8" customHeight="1" x14ac:dyDescent="0.3">
      <c r="A943" s="1"/>
      <c r="B943" s="43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7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8" customHeight="1" x14ac:dyDescent="0.3">
      <c r="A944" s="1"/>
      <c r="B944" s="43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7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8" customHeight="1" x14ac:dyDescent="0.3">
      <c r="A945" s="1"/>
      <c r="B945" s="43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7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8" customHeight="1" x14ac:dyDescent="0.3">
      <c r="A946" s="1"/>
      <c r="B946" s="43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7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8" customHeight="1" x14ac:dyDescent="0.3">
      <c r="A947" s="1"/>
      <c r="B947" s="43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7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8" customHeight="1" x14ac:dyDescent="0.3">
      <c r="A948" s="1"/>
      <c r="B948" s="43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7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8" customHeight="1" x14ac:dyDescent="0.3">
      <c r="A949" s="1"/>
      <c r="B949" s="43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7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8" customHeight="1" x14ac:dyDescent="0.3">
      <c r="A950" s="1"/>
      <c r="B950" s="43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7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8" customHeight="1" x14ac:dyDescent="0.3">
      <c r="A951" s="1"/>
      <c r="B951" s="43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7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8" customHeight="1" x14ac:dyDescent="0.3">
      <c r="A952" s="1"/>
      <c r="B952" s="43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7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8" customHeight="1" x14ac:dyDescent="0.3">
      <c r="A953" s="1"/>
      <c r="B953" s="43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7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8" customHeight="1" x14ac:dyDescent="0.3">
      <c r="A954" s="1"/>
      <c r="B954" s="43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7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8" customHeight="1" x14ac:dyDescent="0.3">
      <c r="A955" s="1"/>
      <c r="B955" s="43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7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8" customHeight="1" x14ac:dyDescent="0.3">
      <c r="A956" s="1"/>
      <c r="B956" s="43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7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8" customHeight="1" x14ac:dyDescent="0.3">
      <c r="A957" s="1"/>
      <c r="B957" s="43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7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8" customHeight="1" x14ac:dyDescent="0.3">
      <c r="A958" s="1"/>
      <c r="B958" s="43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7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8" customHeight="1" x14ac:dyDescent="0.3">
      <c r="A959" s="1"/>
      <c r="B959" s="43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7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8" customHeight="1" x14ac:dyDescent="0.3">
      <c r="A960" s="1"/>
      <c r="B960" s="43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7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8" customHeight="1" x14ac:dyDescent="0.3">
      <c r="A961" s="1"/>
      <c r="B961" s="43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7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8" customHeight="1" x14ac:dyDescent="0.3">
      <c r="A962" s="1"/>
      <c r="B962" s="43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7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8" customHeight="1" x14ac:dyDescent="0.3">
      <c r="A963" s="1"/>
      <c r="B963" s="43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7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8" customHeight="1" x14ac:dyDescent="0.3">
      <c r="A964" s="1"/>
      <c r="B964" s="43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7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8" customHeight="1" x14ac:dyDescent="0.3">
      <c r="A965" s="1"/>
      <c r="B965" s="43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7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8" customHeight="1" x14ac:dyDescent="0.3">
      <c r="A966" s="1"/>
      <c r="B966" s="43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7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8" customHeight="1" x14ac:dyDescent="0.3">
      <c r="A967" s="1"/>
      <c r="B967" s="43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7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8" customHeight="1" x14ac:dyDescent="0.3">
      <c r="A968" s="1"/>
      <c r="B968" s="43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7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8" customHeight="1" x14ac:dyDescent="0.3">
      <c r="A969" s="1"/>
      <c r="B969" s="43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7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8" customHeight="1" x14ac:dyDescent="0.3">
      <c r="A970" s="1"/>
      <c r="B970" s="43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7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8" customHeight="1" x14ac:dyDescent="0.3">
      <c r="A971" s="1"/>
      <c r="B971" s="43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7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8" customHeight="1" x14ac:dyDescent="0.3">
      <c r="A972" s="1"/>
      <c r="B972" s="43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7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8" customHeight="1" x14ac:dyDescent="0.3">
      <c r="A973" s="1"/>
      <c r="B973" s="43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7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8" customHeight="1" x14ac:dyDescent="0.3">
      <c r="A974" s="1"/>
      <c r="B974" s="43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7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8" customHeight="1" x14ac:dyDescent="0.3">
      <c r="A975" s="1"/>
      <c r="B975" s="43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7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8" customHeight="1" x14ac:dyDescent="0.3">
      <c r="A976" s="1"/>
      <c r="B976" s="43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7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8" customHeight="1" x14ac:dyDescent="0.3">
      <c r="A977" s="1"/>
      <c r="B977" s="43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7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8" customHeight="1" x14ac:dyDescent="0.3">
      <c r="A978" s="1"/>
      <c r="B978" s="43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7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8" customHeight="1" x14ac:dyDescent="0.3">
      <c r="A979" s="1"/>
      <c r="B979" s="43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7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8" customHeight="1" x14ac:dyDescent="0.3">
      <c r="A980" s="1"/>
      <c r="B980" s="43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7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8" customHeight="1" x14ac:dyDescent="0.3">
      <c r="A981" s="1"/>
      <c r="B981" s="43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7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8" customHeight="1" x14ac:dyDescent="0.3">
      <c r="A982" s="1"/>
      <c r="B982" s="43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7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8" customHeight="1" x14ac:dyDescent="0.3">
      <c r="A983" s="1"/>
      <c r="B983" s="43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7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8" customHeight="1" x14ac:dyDescent="0.3">
      <c r="A984" s="1"/>
      <c r="B984" s="43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7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8" customHeight="1" x14ac:dyDescent="0.3">
      <c r="A985" s="1"/>
      <c r="B985" s="43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7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8" customHeight="1" x14ac:dyDescent="0.3">
      <c r="A986" s="1"/>
      <c r="B986" s="43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7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8" customHeight="1" x14ac:dyDescent="0.3">
      <c r="A987" s="1"/>
      <c r="B987" s="43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7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8" customHeight="1" x14ac:dyDescent="0.3">
      <c r="A988" s="1"/>
      <c r="B988" s="43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7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8" customHeight="1" x14ac:dyDescent="0.3">
      <c r="A989" s="1"/>
      <c r="B989" s="43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7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8" customHeight="1" x14ac:dyDescent="0.3">
      <c r="A990" s="1"/>
      <c r="B990" s="43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7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8" customHeight="1" x14ac:dyDescent="0.3">
      <c r="A991" s="1"/>
      <c r="B991" s="43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7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8" customHeight="1" x14ac:dyDescent="0.3">
      <c r="A992" s="1"/>
      <c r="B992" s="43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7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8" customHeight="1" x14ac:dyDescent="0.3">
      <c r="A993" s="1"/>
      <c r="B993" s="43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7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8" customHeight="1" x14ac:dyDescent="0.3">
      <c r="A994" s="1"/>
      <c r="B994" s="43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7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8" customHeight="1" x14ac:dyDescent="0.3">
      <c r="A995" s="1"/>
      <c r="B995" s="43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7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8" customHeight="1" x14ac:dyDescent="0.3">
      <c r="A996" s="1"/>
      <c r="B996" s="43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7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8" customHeight="1" x14ac:dyDescent="0.3">
      <c r="A997" s="1"/>
      <c r="B997" s="43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7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05" customHeight="1" x14ac:dyDescent="0.3">
      <c r="A998" s="1"/>
      <c r="B998" s="43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7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1"/>
    </row>
    <row r="999" spans="1:36" ht="15.05" customHeight="1" x14ac:dyDescent="0.3">
      <c r="A999" s="1"/>
      <c r="B999" s="43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7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1"/>
    </row>
    <row r="1000" spans="1:36" ht="15.05" customHeight="1" x14ac:dyDescent="0.3">
      <c r="A1000" s="1"/>
      <c r="B1000" s="43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7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1"/>
    </row>
    <row r="1001" spans="1:36" ht="15.05" customHeight="1" x14ac:dyDescent="0.3">
      <c r="A1001" s="1"/>
      <c r="B1001" s="43"/>
      <c r="C1001" s="1"/>
      <c r="D1001" s="1"/>
      <c r="E1001" s="1"/>
      <c r="F1001" s="1"/>
      <c r="G1001" s="1"/>
      <c r="H1001" s="1"/>
      <c r="I1001" s="1"/>
      <c r="J1001" s="1"/>
      <c r="K1001" s="4"/>
      <c r="L1001" s="1"/>
      <c r="M1001" s="7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1"/>
    </row>
  </sheetData>
  <autoFilter ref="A7:AJ106" xr:uid="{00000000-0009-0000-0000-000000000000}"/>
  <mergeCells count="35">
    <mergeCell ref="T4:X6"/>
    <mergeCell ref="Y4:AA6"/>
    <mergeCell ref="M4:M7"/>
    <mergeCell ref="A64:A66"/>
    <mergeCell ref="A68:A70"/>
    <mergeCell ref="A28:A30"/>
    <mergeCell ref="A1:AA1"/>
    <mergeCell ref="A2:AA2"/>
    <mergeCell ref="D4:D7"/>
    <mergeCell ref="A4:A7"/>
    <mergeCell ref="B4:B7"/>
    <mergeCell ref="C4:C7"/>
    <mergeCell ref="H4:H7"/>
    <mergeCell ref="G4:G7"/>
    <mergeCell ref="K4:K7"/>
    <mergeCell ref="I6:I7"/>
    <mergeCell ref="J6:J7"/>
    <mergeCell ref="E6:E7"/>
    <mergeCell ref="F6:F7"/>
    <mergeCell ref="AB4:AB7"/>
    <mergeCell ref="N4:S6"/>
    <mergeCell ref="A92:A94"/>
    <mergeCell ref="A95:A100"/>
    <mergeCell ref="L77:L79"/>
    <mergeCell ref="L4:L7"/>
    <mergeCell ref="A86:A88"/>
    <mergeCell ref="A49:A51"/>
    <mergeCell ref="A76:A79"/>
    <mergeCell ref="A83:A85"/>
    <mergeCell ref="A89:A91"/>
    <mergeCell ref="A71:A73"/>
    <mergeCell ref="I4:J5"/>
    <mergeCell ref="E4:F5"/>
    <mergeCell ref="A55:A57"/>
    <mergeCell ref="A58:A61"/>
  </mergeCells>
  <pageMargins left="0.7" right="0.7" top="0.75" bottom="0.75" header="0" footer="0"/>
  <pageSetup paperSize="9" scale="84" fitToHeight="0" orientation="portrait" r:id="rId1"/>
  <headerFooter>
    <oddFooter>&amp;C&amp;P</oddFooter>
  </headerFooter>
  <rowBreaks count="1" manualBreakCount="1">
    <brk id="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N21" sqref="N21"/>
    </sheetView>
  </sheetViews>
  <sheetFormatPr defaultRowHeight="12.9" x14ac:dyDescent="0.25"/>
  <sheetData>
    <row r="1" spans="1:3" x14ac:dyDescent="0.25">
      <c r="A1" s="6" t="s">
        <v>174</v>
      </c>
    </row>
    <row r="3" spans="1:3" x14ac:dyDescent="0.25">
      <c r="A3" s="6" t="s">
        <v>175</v>
      </c>
      <c r="B3" s="6" t="s">
        <v>176</v>
      </c>
      <c r="C3" s="6" t="s">
        <v>177</v>
      </c>
    </row>
    <row r="4" spans="1:3" x14ac:dyDescent="0.25">
      <c r="B4" s="6" t="s">
        <v>169</v>
      </c>
      <c r="C4">
        <f>SUMIF('Khung CTDT_2018_New'!$M$9:$M$105,Sheet1!B4,'Khung CTDT_2018_New'!$D$9:$D$105)</f>
        <v>49</v>
      </c>
    </row>
    <row r="5" spans="1:3" x14ac:dyDescent="0.25">
      <c r="B5" s="6" t="s">
        <v>171</v>
      </c>
      <c r="C5">
        <f>SUMIF('Khung CTDT_2018_New'!$M$9:$M$105,Sheet1!B5,'Khung CTDT_2018_New'!$D$9:$D$105)</f>
        <v>52</v>
      </c>
    </row>
    <row r="6" spans="1:3" x14ac:dyDescent="0.25">
      <c r="B6" s="6" t="s">
        <v>172</v>
      </c>
      <c r="C6">
        <f>SUMIF('Khung CTDT_2018_New'!$M$9:$M$105,Sheet1!B6,'Khung CTDT_2018_New'!$D$9:$D$105)</f>
        <v>22</v>
      </c>
    </row>
    <row r="7" spans="1:3" x14ac:dyDescent="0.25">
      <c r="B7" s="6" t="s">
        <v>173</v>
      </c>
      <c r="C7">
        <f>SUMIF('Khung CTDT_2018_New'!$M$9:$M$105,Sheet1!B7,'Khung CTDT_2018_New'!$D$9:$D$105)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Khung CTDT_2018_New</vt:lpstr>
      <vt:lpstr>Sheet1</vt:lpstr>
      <vt:lpstr>'Khung CTDT_2018_New'!Print_Area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NQT</dc:creator>
  <cp:lastModifiedBy>ĐỖ TUẤN KHẢI</cp:lastModifiedBy>
  <cp:lastPrinted>2020-10-05T01:37:06Z</cp:lastPrinted>
  <dcterms:created xsi:type="dcterms:W3CDTF">2018-04-16T03:03:40Z</dcterms:created>
  <dcterms:modified xsi:type="dcterms:W3CDTF">2025-04-14T11:03:33Z</dcterms:modified>
</cp:coreProperties>
</file>